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20" activeTab="0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fullCalcOnLoad="1"/>
</workbook>
</file>

<file path=xl/sharedStrings.xml><?xml version="1.0" encoding="utf-8"?>
<sst xmlns="http://schemas.openxmlformats.org/spreadsheetml/2006/main" count="58" uniqueCount="55">
  <si>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</si>
  <si>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</si>
  <si>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</si>
  <si>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</si>
  <si>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</si>
  <si>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</si>
  <si>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</si>
  <si>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</si>
  <si>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</si>
  <si>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</si>
  <si>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</si>
  <si>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</si>
  <si>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</si>
  <si>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Purchases for resale</t>
  </si>
  <si>
    <t>Small Business Cash Flow Projection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</si>
  <si>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</si>
  <si>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</si>
  <si>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</si>
  <si>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</si>
  <si>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</si>
  <si>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</si>
  <si>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</si>
  <si>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</si>
  <si>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</si>
  <si>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</si>
  <si>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</si>
  <si>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</si>
  <si>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</si>
  <si>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</si>
  <si>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</si>
  <si>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</si>
  <si>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</si>
  <si>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</si>
  <si>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</si>
  <si>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</si>
  <si>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</si>
  <si>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</si>
  <si>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</si>
  <si>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&lt;Company Name&gt;</t>
  </si>
  <si>
    <t>Wages (less emp. credits)</t>
  </si>
  <si>
    <t>Rent or lease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</si>
  <si>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</si>
  <si>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</si>
  <si>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</si>
  <si>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</si>
  <si>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</si>
  <si>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</si>
  <si>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</si>
  <si>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</si>
  <si>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</si>
  <si>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</si>
  <si>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</si>
  <si>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</si>
  <si>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Accounts receivable balance</t>
  </si>
  <si>
    <t>Accounts payable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</si>
</sst>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  <numFmt numFmtId="169" formatCode="mm/dd/yy;@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11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0"/>
    </font>
    <font>
      <sz val="16"/>
      <color indexed="18"/>
      <name val="Arial Black"/>
      <family val="2"/>
    </font>
    <font>
      <b/>
      <sz val="12"/>
      <color indexed="18"/>
      <name val="Arial"/>
      <family val="2"/>
    </font>
    <font>
      <b/>
      <sz val="12"/>
      <color indexed="18"/>
      <name val="Arial Black"/>
      <family val="2"/>
    </font>
    <font>
      <sz val="10"/>
      <color indexed="18"/>
      <name val="Arial Black"/>
      <family val="2"/>
    </font>
    <font>
      <b/>
      <sz val="14"/>
      <color indexed="1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2" xfId="0" applyNumberFormat="1" applyBorder="1" applyAlignment="1">
      <alignment/>
    </xf>
    <xf numFmtId="0" fontId="2" fillId="0" borderId="3" xfId="0" applyFont="1" applyBorder="1" applyAlignment="1">
      <alignment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12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2" xfId="0" applyFont="1" applyBorder="1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Fill="1" applyAlignment="1" applyProtection="1">
      <alignment/>
      <protection/>
    </xf>
    <xf numFmtId="171" fontId="3" fillId="0" borderId="0" xfId="17" applyNumberFormat="1" applyFont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17" fontId="0" fillId="0" borderId="1" xfId="0" applyNumberFormat="1" applyFont="1" applyBorder="1" applyAlignment="1" applyProtection="1">
      <alignment horizontal="right" wrapText="1"/>
      <protection locked="0"/>
    </xf>
    <xf numFmtId="3" fontId="0" fillId="2" borderId="13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3" fontId="0" fillId="4" borderId="14" xfId="0" applyNumberFormat="1" applyFon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10" fillId="0" borderId="0" xfId="0" applyFont="1" applyFill="1" applyBorder="1" applyAlignment="1" applyProtection="1">
      <alignment horizontal="center" wrapText="1"/>
      <protection/>
    </xf>
    <xf numFmtId="0" fontId="3" fillId="5" borderId="1" xfId="0" applyFont="1" applyFill="1" applyBorder="1" applyAlignment="1">
      <alignment horizontal="center" wrapText="1"/>
    </xf>
    <xf numFmtId="17" fontId="3" fillId="5" borderId="1" xfId="0" applyNumberFormat="1" applyFont="1" applyFill="1" applyBorder="1" applyAlignment="1">
      <alignment horizontal="center" wrapText="1"/>
    </xf>
    <xf numFmtId="167" fontId="3" fillId="5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Cash Flow Projection
&lt;Company Name&gt;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875"/>
          <c:w val="0.722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Flow'!$B$52:$N$52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6082857"/>
        <c:axId val="33419122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Flow'!$B$4:$N$4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6082857"/>
        <c:axId val="33419122"/>
      </c:lineChart>
      <c:catAx>
        <c:axId val="26082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19122"/>
        <c:crosses val="autoZero"/>
        <c:auto val="1"/>
        <c:lblOffset val="100"/>
        <c:noMultiLvlLbl val="0"/>
      </c:catAx>
      <c:valAx>
        <c:axId val="3341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Cash on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082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4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647700" y="247650"/>
        <a:ext cx="9372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tabSelected="1" zoomScale="75" zoomScaleNormal="75" workbookViewId="0" topLeftCell="A1">
      <selection activeCell="AJ101" sqref="AJ101"/>
    </sheetView>
  </sheetViews>
  <sheetFormatPr defaultColWidth="9.33203125" defaultRowHeight="11.25"/>
  <cols>
    <col min="1" max="1" width="31.16015625" style="1" customWidth="1"/>
    <col min="2" max="2" width="12.33203125" style="0" customWidth="1"/>
    <col min="3" max="15" width="9.83203125" style="0" customWidth="1"/>
  </cols>
  <sheetData>
    <row r="1" spans="1:15" s="2" customFormat="1" ht="22.5" customHeight="1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18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" s="2" customFormat="1" ht="12.75">
      <c r="A3" s="22" t="s">
        <v>10</v>
      </c>
      <c r="B3" s="36"/>
    </row>
    <row r="4" spans="1:14" s="2" customFormat="1" ht="12.75">
      <c r="A4" s="22" t="s">
        <v>36</v>
      </c>
      <c r="B4" s="33"/>
      <c r="C4" s="30">
        <f aca="true" t="shared" si="0" ref="C4:N4">Cash_minimum</f>
        <v>0</v>
      </c>
      <c r="D4" s="30">
        <f t="shared" si="0"/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 t="shared" si="0"/>
        <v>0</v>
      </c>
      <c r="M4" s="30">
        <f t="shared" si="0"/>
        <v>0</v>
      </c>
      <c r="N4" s="30">
        <f t="shared" si="0"/>
        <v>0</v>
      </c>
    </row>
    <row r="5" spans="1:11" s="2" customFormat="1" ht="12.75">
      <c r="A5" s="22"/>
      <c r="G5" s="7"/>
      <c r="I5" s="6"/>
      <c r="J5" s="6"/>
      <c r="K5" s="6"/>
    </row>
    <row r="6" spans="1:15" s="21" customFormat="1" ht="12.75">
      <c r="A6" s="3"/>
      <c r="B6" s="51" t="s">
        <v>32</v>
      </c>
      <c r="C6" s="52">
        <f>Start_date</f>
        <v>0</v>
      </c>
      <c r="D6" s="52">
        <f>DATE(YEAR(C6),MONTH(C6)+1,1)</f>
        <v>32</v>
      </c>
      <c r="E6" s="52">
        <f aca="true" t="shared" si="1" ref="E6:N6">DATE(YEAR(D6),MONTH(D6)+1,1)</f>
        <v>61</v>
      </c>
      <c r="F6" s="52">
        <f t="shared" si="1"/>
        <v>92</v>
      </c>
      <c r="G6" s="52">
        <f t="shared" si="1"/>
        <v>122</v>
      </c>
      <c r="H6" s="52">
        <f t="shared" si="1"/>
        <v>153</v>
      </c>
      <c r="I6" s="52">
        <f t="shared" si="1"/>
        <v>183</v>
      </c>
      <c r="J6" s="52">
        <f t="shared" si="1"/>
        <v>214</v>
      </c>
      <c r="K6" s="52">
        <f t="shared" si="1"/>
        <v>245</v>
      </c>
      <c r="L6" s="52">
        <f t="shared" si="1"/>
        <v>275</v>
      </c>
      <c r="M6" s="52">
        <f t="shared" si="1"/>
        <v>306</v>
      </c>
      <c r="N6" s="52">
        <f t="shared" si="1"/>
        <v>336</v>
      </c>
      <c r="O6" s="53" t="s">
        <v>37</v>
      </c>
    </row>
    <row r="7" spans="1:15" ht="22.5">
      <c r="A7" s="10" t="s">
        <v>46</v>
      </c>
      <c r="B7" s="35"/>
      <c r="C7" s="45">
        <f>B52</f>
        <v>0</v>
      </c>
      <c r="D7" s="45">
        <f aca="true" t="shared" si="2" ref="D7:N7">C52</f>
        <v>0</v>
      </c>
      <c r="E7" s="45">
        <f t="shared" si="2"/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28"/>
    </row>
    <row r="8" spans="1:16" ht="11.25">
      <c r="A8" s="1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5"/>
    </row>
    <row r="9" spans="1:15" ht="11.25">
      <c r="A9" s="1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</row>
    <row r="10" spans="1:15" ht="11.25">
      <c r="A10" s="44" t="s">
        <v>49</v>
      </c>
      <c r="B10" s="28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46">
        <f aca="true" t="shared" si="3" ref="O10:O15">SUM(C10:N10)</f>
        <v>0</v>
      </c>
    </row>
    <row r="11" spans="1:15" ht="11.25">
      <c r="A11" s="44" t="s">
        <v>16</v>
      </c>
      <c r="B11" s="2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46">
        <f t="shared" si="3"/>
        <v>0</v>
      </c>
    </row>
    <row r="12" spans="1:15" ht="11.25">
      <c r="A12" s="44" t="s">
        <v>50</v>
      </c>
      <c r="B12" s="2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6">
        <f t="shared" si="3"/>
        <v>0</v>
      </c>
    </row>
    <row r="13" spans="1:15" ht="11.25">
      <c r="A13" s="44" t="s">
        <v>15</v>
      </c>
      <c r="B13" s="2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6">
        <f t="shared" si="3"/>
        <v>0</v>
      </c>
    </row>
    <row r="14" spans="1:15" ht="11.25">
      <c r="A14" s="44" t="s">
        <v>11</v>
      </c>
      <c r="B14" s="2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6">
        <f t="shared" si="3"/>
        <v>0</v>
      </c>
    </row>
    <row r="15" spans="1:15" ht="11.25">
      <c r="A15" s="44" t="s">
        <v>12</v>
      </c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6">
        <f t="shared" si="3"/>
        <v>0</v>
      </c>
    </row>
    <row r="16" spans="1:15" ht="11.25">
      <c r="A16" s="4" t="s">
        <v>45</v>
      </c>
      <c r="B16" s="28"/>
      <c r="C16" s="47">
        <f>SUM(C10,C12:C15,(C11*-1))</f>
        <v>0</v>
      </c>
      <c r="D16" s="47">
        <f aca="true" t="shared" si="4" ref="D16:N16">SUM(D10,D12:D15,(D11*-1))</f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47">
        <f t="shared" si="4"/>
        <v>0</v>
      </c>
      <c r="O16" s="47">
        <f>SUM(O10:O15)</f>
        <v>0</v>
      </c>
    </row>
    <row r="17" spans="1:15" ht="11.25">
      <c r="A17" s="10" t="s">
        <v>51</v>
      </c>
      <c r="B17" s="49">
        <f>(B7+B16)</f>
        <v>0</v>
      </c>
      <c r="C17" s="49">
        <f aca="true" t="shared" si="5" ref="C17:N17">(C7+C16)</f>
        <v>0</v>
      </c>
      <c r="D17" s="49">
        <f t="shared" si="5"/>
        <v>0</v>
      </c>
      <c r="E17" s="49">
        <f t="shared" si="5"/>
        <v>0</v>
      </c>
      <c r="F17" s="49">
        <f t="shared" si="5"/>
        <v>0</v>
      </c>
      <c r="G17" s="49">
        <f t="shared" si="5"/>
        <v>0</v>
      </c>
      <c r="H17" s="49">
        <f t="shared" si="5"/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28"/>
    </row>
    <row r="18" spans="1:15" s="5" customFormat="1" ht="11.2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ht="11.25">
      <c r="A19" s="18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11.25">
      <c r="A20" s="23" t="s">
        <v>2</v>
      </c>
      <c r="B20" s="2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6">
        <f aca="true" t="shared" si="6" ref="O20:O50">SUM(C20:N20)</f>
        <v>0</v>
      </c>
    </row>
    <row r="21" spans="1:15" ht="11.25">
      <c r="A21" s="23" t="s">
        <v>17</v>
      </c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46">
        <f t="shared" si="6"/>
        <v>0</v>
      </c>
    </row>
    <row r="22" spans="1:15" ht="11.25">
      <c r="A22" s="23" t="s">
        <v>18</v>
      </c>
      <c r="B22" s="2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6">
        <f t="shared" si="6"/>
        <v>0</v>
      </c>
    </row>
    <row r="23" spans="1:15" ht="11.25">
      <c r="A23" s="23" t="s">
        <v>19</v>
      </c>
      <c r="B23" s="2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6">
        <f t="shared" si="6"/>
        <v>0</v>
      </c>
    </row>
    <row r="24" spans="1:15" ht="11.25">
      <c r="A24" s="23" t="s">
        <v>20</v>
      </c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6">
        <f t="shared" si="6"/>
        <v>0</v>
      </c>
    </row>
    <row r="25" spans="1:15" ht="11.25">
      <c r="A25" s="25" t="s">
        <v>29</v>
      </c>
      <c r="B25" s="2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6">
        <f t="shared" si="6"/>
        <v>0</v>
      </c>
    </row>
    <row r="26" spans="1:15" ht="11.25">
      <c r="A26" s="43" t="s">
        <v>47</v>
      </c>
      <c r="B26" s="2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6">
        <f t="shared" si="6"/>
        <v>0</v>
      </c>
    </row>
    <row r="27" spans="1:15" ht="11.25">
      <c r="A27" s="43" t="s">
        <v>48</v>
      </c>
      <c r="B27" s="2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6">
        <f t="shared" si="6"/>
        <v>0</v>
      </c>
    </row>
    <row r="28" spans="1:15" ht="11.25">
      <c r="A28" s="23" t="s">
        <v>21</v>
      </c>
      <c r="B28" s="2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6">
        <f t="shared" si="6"/>
        <v>0</v>
      </c>
    </row>
    <row r="29" spans="1:15" ht="11.25">
      <c r="A29" s="23" t="s">
        <v>23</v>
      </c>
      <c r="B29" s="2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6">
        <f t="shared" si="6"/>
        <v>0</v>
      </c>
    </row>
    <row r="30" spans="1:15" ht="11.25">
      <c r="A30" s="23" t="s">
        <v>22</v>
      </c>
      <c r="B30" s="28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6">
        <f t="shared" si="6"/>
        <v>0</v>
      </c>
    </row>
    <row r="31" spans="1:15" ht="11.25">
      <c r="A31" s="23" t="s">
        <v>24</v>
      </c>
      <c r="B31" s="2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6">
        <f t="shared" si="6"/>
        <v>0</v>
      </c>
    </row>
    <row r="32" spans="1:15" ht="11.25">
      <c r="A32" s="23" t="s">
        <v>13</v>
      </c>
      <c r="B32" s="2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6">
        <f t="shared" si="6"/>
        <v>0</v>
      </c>
    </row>
    <row r="33" spans="1:15" ht="11.25">
      <c r="A33" s="23" t="s">
        <v>40</v>
      </c>
      <c r="B33" s="2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6">
        <f t="shared" si="6"/>
        <v>0</v>
      </c>
    </row>
    <row r="34" spans="1:15" ht="11.25">
      <c r="A34" s="23" t="s">
        <v>41</v>
      </c>
      <c r="B34" s="2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6">
        <f t="shared" si="6"/>
        <v>0</v>
      </c>
    </row>
    <row r="35" spans="1:15" ht="11.25">
      <c r="A35" s="23" t="s">
        <v>25</v>
      </c>
      <c r="B35" s="2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6">
        <f t="shared" si="6"/>
        <v>0</v>
      </c>
    </row>
    <row r="36" spans="1:15" ht="11.25">
      <c r="A36" s="23" t="s">
        <v>26</v>
      </c>
      <c r="B36" s="2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6">
        <f t="shared" si="6"/>
        <v>0</v>
      </c>
    </row>
    <row r="37" spans="1:15" ht="11.25">
      <c r="A37" s="23" t="s">
        <v>27</v>
      </c>
      <c r="B37" s="2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6">
        <f t="shared" si="6"/>
        <v>0</v>
      </c>
    </row>
    <row r="38" spans="1:15" ht="11.25">
      <c r="A38" s="23" t="s">
        <v>28</v>
      </c>
      <c r="B38" s="2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6">
        <f t="shared" si="6"/>
        <v>0</v>
      </c>
    </row>
    <row r="39" spans="1:15" ht="11.25">
      <c r="A39" s="23" t="s">
        <v>3</v>
      </c>
      <c r="B39" s="2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6">
        <f t="shared" si="6"/>
        <v>0</v>
      </c>
    </row>
    <row r="40" spans="1:15" ht="11.25">
      <c r="A40" s="24" t="s">
        <v>39</v>
      </c>
      <c r="B40" s="2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6">
        <f t="shared" si="6"/>
        <v>0</v>
      </c>
    </row>
    <row r="41" spans="1:15" ht="11.25">
      <c r="A41" s="8" t="s">
        <v>30</v>
      </c>
      <c r="B41" s="2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6">
        <f t="shared" si="6"/>
        <v>0</v>
      </c>
    </row>
    <row r="42" spans="1:15" ht="11.25">
      <c r="A42" s="8" t="s">
        <v>30</v>
      </c>
      <c r="B42" s="2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6">
        <f t="shared" si="6"/>
        <v>0</v>
      </c>
    </row>
    <row r="43" spans="1:15" ht="11.25">
      <c r="A43" s="8" t="s">
        <v>30</v>
      </c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6">
        <f t="shared" si="6"/>
        <v>0</v>
      </c>
    </row>
    <row r="44" spans="1:15" ht="11.25">
      <c r="A44" s="8" t="s">
        <v>4</v>
      </c>
      <c r="B44" s="2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6">
        <f t="shared" si="6"/>
        <v>0</v>
      </c>
    </row>
    <row r="45" spans="1:15" ht="11.25">
      <c r="A45" s="4" t="s">
        <v>5</v>
      </c>
      <c r="B45" s="28"/>
      <c r="C45" s="48">
        <f aca="true" t="shared" si="7" ref="C45:N45">SUM(C20:C44)</f>
        <v>0</v>
      </c>
      <c r="D45" s="48">
        <f t="shared" si="7"/>
        <v>0</v>
      </c>
      <c r="E45" s="48">
        <f t="shared" si="7"/>
        <v>0</v>
      </c>
      <c r="F45" s="48">
        <f t="shared" si="7"/>
        <v>0</v>
      </c>
      <c r="G45" s="48">
        <f t="shared" si="7"/>
        <v>0</v>
      </c>
      <c r="H45" s="48">
        <f t="shared" si="7"/>
        <v>0</v>
      </c>
      <c r="I45" s="48">
        <f t="shared" si="7"/>
        <v>0</v>
      </c>
      <c r="J45" s="48">
        <f t="shared" si="7"/>
        <v>0</v>
      </c>
      <c r="K45" s="48">
        <f t="shared" si="7"/>
        <v>0</v>
      </c>
      <c r="L45" s="48">
        <f t="shared" si="7"/>
        <v>0</v>
      </c>
      <c r="M45" s="48">
        <f t="shared" si="7"/>
        <v>0</v>
      </c>
      <c r="N45" s="48">
        <f t="shared" si="7"/>
        <v>0</v>
      </c>
      <c r="O45" s="48">
        <f t="shared" si="6"/>
        <v>0</v>
      </c>
    </row>
    <row r="46" spans="1:15" ht="11.25">
      <c r="A46" s="8" t="s">
        <v>6</v>
      </c>
      <c r="B46" s="2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>
        <f t="shared" si="6"/>
        <v>0</v>
      </c>
    </row>
    <row r="47" spans="1:15" ht="11.25">
      <c r="A47" s="8" t="s">
        <v>44</v>
      </c>
      <c r="B47" s="2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6">
        <f t="shared" si="6"/>
        <v>0</v>
      </c>
    </row>
    <row r="48" spans="1:15" ht="11.25">
      <c r="A48" s="8" t="s">
        <v>7</v>
      </c>
      <c r="B48" s="2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6">
        <f t="shared" si="6"/>
        <v>0</v>
      </c>
    </row>
    <row r="49" spans="1:15" ht="11.25">
      <c r="A49" s="8" t="s">
        <v>42</v>
      </c>
      <c r="B49" s="2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6">
        <f t="shared" si="6"/>
        <v>0</v>
      </c>
    </row>
    <row r="50" spans="1:15" ht="11.25">
      <c r="A50" s="8" t="s">
        <v>43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6">
        <f t="shared" si="6"/>
        <v>0</v>
      </c>
    </row>
    <row r="51" spans="1:15" ht="11.25">
      <c r="A51" s="4" t="s">
        <v>8</v>
      </c>
      <c r="B51" s="28"/>
      <c r="C51" s="48">
        <f>C45-SUM(C46:C50)</f>
        <v>0</v>
      </c>
      <c r="D51" s="48">
        <f aca="true" t="shared" si="8" ref="D51:N51">D45-SUM(D46:D50)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  <c r="J51" s="48">
        <f t="shared" si="8"/>
        <v>0</v>
      </c>
      <c r="K51" s="48">
        <f t="shared" si="8"/>
        <v>0</v>
      </c>
      <c r="L51" s="48">
        <f t="shared" si="8"/>
        <v>0</v>
      </c>
      <c r="M51" s="48">
        <f t="shared" si="8"/>
        <v>0</v>
      </c>
      <c r="N51" s="48">
        <f t="shared" si="8"/>
        <v>0</v>
      </c>
      <c r="O51" s="48">
        <f>SUM(O45:O50)</f>
        <v>0</v>
      </c>
    </row>
    <row r="52" spans="1:15" ht="11.25">
      <c r="A52" s="4" t="s">
        <v>52</v>
      </c>
      <c r="B52" s="49">
        <f aca="true" t="shared" si="9" ref="B52:N52">(B17-B51)</f>
        <v>0</v>
      </c>
      <c r="C52" s="49">
        <f t="shared" si="9"/>
        <v>0</v>
      </c>
      <c r="D52" s="49">
        <f t="shared" si="9"/>
        <v>0</v>
      </c>
      <c r="E52" s="49">
        <f t="shared" si="9"/>
        <v>0</v>
      </c>
      <c r="F52" s="49">
        <f t="shared" si="9"/>
        <v>0</v>
      </c>
      <c r="G52" s="49">
        <f t="shared" si="9"/>
        <v>0</v>
      </c>
      <c r="H52" s="49">
        <f t="shared" si="9"/>
        <v>0</v>
      </c>
      <c r="I52" s="49">
        <f t="shared" si="9"/>
        <v>0</v>
      </c>
      <c r="J52" s="49">
        <f t="shared" si="9"/>
        <v>0</v>
      </c>
      <c r="K52" s="49">
        <f t="shared" si="9"/>
        <v>0</v>
      </c>
      <c r="L52" s="49">
        <f t="shared" si="9"/>
        <v>0</v>
      </c>
      <c r="M52" s="49">
        <f t="shared" si="9"/>
        <v>0</v>
      </c>
      <c r="N52" s="49">
        <f t="shared" si="9"/>
        <v>0</v>
      </c>
      <c r="O52" s="28"/>
    </row>
    <row r="53" spans="1:15" ht="11.25">
      <c r="A53" s="4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1.25">
      <c r="A54" s="39" t="s">
        <v>31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42"/>
    </row>
    <row r="55" spans="1:15" ht="11.25">
      <c r="A55" s="41" t="s">
        <v>35</v>
      </c>
      <c r="B55" s="2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7"/>
    </row>
    <row r="56" spans="1:15" ht="11.25">
      <c r="A56" s="8" t="s">
        <v>53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8"/>
    </row>
    <row r="57" spans="1:15" ht="11.25">
      <c r="A57" s="8" t="s">
        <v>33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8"/>
    </row>
    <row r="58" spans="1:15" ht="11.25">
      <c r="A58" s="8" t="s">
        <v>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8"/>
    </row>
    <row r="59" spans="1:15" ht="11.25">
      <c r="A59" s="8" t="s">
        <v>54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8"/>
    </row>
    <row r="60" spans="1:15" ht="11.25">
      <c r="A60" s="8" t="s">
        <v>9</v>
      </c>
      <c r="B60" s="2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8"/>
    </row>
  </sheetData>
  <sheetProtection insertColumns="0" insertRows="0"/>
  <mergeCells count="2">
    <mergeCell ref="A1:O1"/>
    <mergeCell ref="A2:O2"/>
  </mergeCells>
  <conditionalFormatting sqref="B7:N7">
    <cfRule type="cellIs" priority="1" dxfId="0" operator="lessThanOrEqual" stopIfTrue="1">
      <formula>$B$4</formula>
    </cfRule>
  </conditionalFormatting>
  <dataValidations count="10">
    <dataValidation type="decimal" allowBlank="1" showInputMessage="1" sqref="O7:O9 B53:N60 B5 B7:B15 O4:O5 C25:N25 C12:N15 C8:N10 B18:B50 C37:N50 C27:N35 C18:N23 C4:N6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5 O18:O50 O53:O60">
      <formula1>10000000</formula1>
    </dataValidation>
    <dataValidation operator="greaterThanOrEqual" allowBlank="1" showInputMessage="1" showErrorMessage="1" error="Please enter a number greater than zero." sqref="B6 O6"/>
    <dataValidation type="decimal" operator="lessThanOrEqual" allowBlank="1" showInputMessage="1" showErrorMessage="1" sqref="B16:O17 B51:O52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qref="C7:N7">
      <formula1>10000000</formula1>
    </dataValidation>
    <dataValidation type="decimal" allowBlank="1" showInputMessage="1" prompt="Enter returns and allowances as a positive number." sqref="C11:N11">
      <formula1>-10000000</formula1>
      <formula2>10000000</formula2>
    </dataValidation>
    <dataValidation type="decimal" allowBlank="1" showInputMessage="1" prompt="Enter materials and supplies included in cost of goods sold (COGS)." sqref="C26:N26">
      <formula1>-10000000</formula1>
      <formula2>10000000</formula2>
    </dataValidation>
    <dataValidation type="decimal" allowBlank="1" showInputMessage="1" prompt="Enter supplies not included in cost of goods sold (COGS)." sqref="C36:N36">
      <formula1>-10000000</formula1>
      <formula2>10000000</formula2>
    </dataValidation>
    <dataValidation type="decimal" allowBlank="1" showInputMessage="1" prompt="Enter insurance expense such as liability and fire insurance. " sqref="C24:N24">
      <formula1>-10000000</formula1>
      <formula2>10000000</formula2>
    </dataValidation>
  </dataValidations>
  <printOptions/>
  <pageMargins left="0" right="0" top="0.5" bottom="0.25" header="0" footer="0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7:D38"/>
  <sheetViews>
    <sheetView workbookViewId="0" topLeftCell="A3">
      <selection activeCell="D38" sqref="D38"/>
    </sheetView>
  </sheetViews>
  <sheetFormatPr defaultColWidth="9.33203125" defaultRowHeight="11.25"/>
  <cols>
    <col min="2" max="2" width="30.16015625" style="0" bestFit="1" customWidth="1"/>
    <col min="4" max="4" width="13.33203125" style="0" bestFit="1" customWidth="1"/>
  </cols>
  <sheetData>
    <row r="37" spans="2:4" ht="15">
      <c r="B37" s="31" t="s">
        <v>36</v>
      </c>
      <c r="D37" s="32">
        <f>[0]!Cash_minimum</f>
        <v>0</v>
      </c>
    </row>
    <row r="38" spans="2:3" ht="12.75">
      <c r="B38" s="22"/>
      <c r="C38" s="2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2004-01-23T23:54:33Z</cp:lastPrinted>
  <dcterms:created xsi:type="dcterms:W3CDTF">2001-02-13T23:13:55Z</dcterms:created>
  <dcterms:modified xsi:type="dcterms:W3CDTF">2004-02-09T21:19:37Z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