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7530" windowHeight="4920" activeTab="1"/>
  </bookViews>
  <sheets>
    <sheet name="Mortgage Comparison Calculator" sheetId="1" r:id="rId1"/>
    <sheet name="Bonus" sheetId="2" r:id="rId2"/>
  </sheets>
  <definedNames/>
  <calcPr fullCalcOnLoad="1"/>
</workbook>
</file>

<file path=xl/sharedStrings.xml><?xml version="1.0" encoding="utf-8"?>
<sst xmlns="http://schemas.openxmlformats.org/spreadsheetml/2006/main" count="34" uniqueCount="22">
  <si>
    <t>Interest Rate</t>
  </si>
  <si>
    <t>Purchase Price</t>
  </si>
  <si>
    <t>Down Payment</t>
  </si>
  <si>
    <t>Amount Financed</t>
  </si>
  <si>
    <t>Term of Mortgage (years)</t>
  </si>
  <si>
    <t>30-Year Mortgage</t>
  </si>
  <si>
    <t>15-Year Mortgage</t>
  </si>
  <si>
    <t>Year</t>
  </si>
  <si>
    <t>Number of Payments</t>
  </si>
  <si>
    <t>Monthly Payment</t>
  </si>
  <si>
    <t>Principal</t>
  </si>
  <si>
    <t>Interest</t>
  </si>
  <si>
    <t>Total Interest Paid</t>
  </si>
  <si>
    <t>30-year</t>
  </si>
  <si>
    <t>15-year</t>
  </si>
  <si>
    <t>Dear Friend,</t>
  </si>
  <si>
    <t xml:space="preserve">     Thanks for downloading this Excel personal finance spreadsheet.  It gives me a real thrill to know that I've made something that people find useful and that benefits them.</t>
  </si>
  <si>
    <t xml:space="preserve">     Since you've downloaded and actually opened this spreadsheet, you're probably concerned about your personal finances.  I was, and that's why my wife and I started a personal budget.  It's been the best experience of our lives -- We paid cash for last year's Christmas gifts, we've taken several vacations, and our bank account balance is constantly increasing.</t>
  </si>
  <si>
    <t xml:space="preserve">     It's an Excel-based budgeting system, and it's so simple, yet amazingly powerful.  I highly recommend it.</t>
  </si>
  <si>
    <t xml:space="preserve">    To find out more about why I think this budget is the best gift you could give yourself, please click on the gift box below.</t>
  </si>
  <si>
    <t xml:space="preserve">     Sincerely,</t>
  </si>
  <si>
    <t xml:space="preserve">     Sean Payne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</si>
</sst>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6">
    <font>
      <sz val="10"/>
      <name val="Arial"/>
      <family val="0"/>
    </font>
    <font>
      <sz val="8"/>
      <name val="Arial"/>
      <family val="0"/>
    </font>
    <font>
      <b/>
      <sz val="10"/>
      <name val="Arial"/>
      <family val="2"/>
    </font>
    <font>
      <sz val="10"/>
      <color indexed="9"/>
      <name val="Arial"/>
      <family val="0"/>
    </font>
    <font>
      <b/>
      <sz val="18"/>
      <name val="Arial"/>
      <family val="2"/>
    </font>
    <font>
      <sz val="16"/>
      <name val="Poor Richard"/>
      <family val="1"/>
    </font>
    <font>
      <sz val="16"/>
      <name val="Arial"/>
      <family val="0"/>
    </font>
    <font>
      <sz val="16"/>
      <name val="Lucida Handwriting"/>
      <family val="4"/>
    </font>
    <font>
      <sz val="14"/>
      <name val="Poor Richard"/>
      <family val="1"/>
    </font>
    <font>
      <sz val="36"/>
      <name val="Curlz MT"/>
      <family val="5"/>
    </font>
    <font>
      <b/>
      <sz val="9.5"/>
      <name val="Arial"/>
      <family val="0"/>
    </font>
    <font>
      <b/>
      <sz val="8"/>
      <name val="Arial"/>
      <family val="0"/>
    </font>
    <font>
      <b/>
      <sz val="9.75"/>
      <name val="Arial"/>
      <family val="0"/>
    </font>
    <font>
      <b/>
      <sz val="10"/>
      <color indexed="44"/>
      <name val="Arial"/>
      <family val="2"/>
    </font>
    <font>
      <sz val="10"/>
      <color indexed="44"/>
      <name val="Arial"/>
      <family val="2"/>
    </font>
    <font>
      <u val="single"/>
      <sz val="10"/>
      <name val="Arial"/>
      <family val="2"/>
    </font>
  </fonts>
  <fills count="7">
    <fill>
      <patternFill/>
    </fill>
    <fill>
      <patternFill patternType="gray125"/>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2"/>
        <bgColor indexed="64"/>
      </patternFill>
    </fill>
    <fill>
      <patternFill patternType="solid">
        <fgColor indexed="51"/>
        <bgColor indexed="64"/>
      </patternFill>
    </fill>
  </fills>
  <borders count="15">
    <border>
      <left/>
      <right/>
      <top/>
      <bottom/>
      <diagonal/>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0" fillId="2" borderId="0" xfId="0" applyFill="1" applyAlignment="1">
      <alignment/>
    </xf>
    <xf numFmtId="0" fontId="2" fillId="2" borderId="0" xfId="0" applyFont="1" applyFill="1" applyAlignment="1">
      <alignment/>
    </xf>
    <xf numFmtId="44" fontId="3" fillId="2" borderId="0" xfId="17" applyFont="1" applyFill="1" applyAlignment="1">
      <alignment/>
    </xf>
    <xf numFmtId="0" fontId="3" fillId="3" borderId="1" xfId="0" applyFont="1" applyFill="1" applyBorder="1" applyAlignment="1">
      <alignment/>
    </xf>
    <xf numFmtId="44" fontId="3" fillId="3" borderId="2" xfId="17" applyFont="1" applyFill="1" applyBorder="1" applyAlignment="1">
      <alignment/>
    </xf>
    <xf numFmtId="0" fontId="13" fillId="2" borderId="0" xfId="0" applyFont="1" applyFill="1" applyAlignment="1">
      <alignment/>
    </xf>
    <xf numFmtId="44" fontId="14" fillId="2" borderId="0" xfId="17" applyFont="1" applyFill="1" applyAlignment="1">
      <alignment/>
    </xf>
    <xf numFmtId="0" fontId="14" fillId="2" borderId="0" xfId="0" applyFont="1" applyFill="1" applyAlignment="1">
      <alignment/>
    </xf>
    <xf numFmtId="0" fontId="14" fillId="2" borderId="0" xfId="0" applyFont="1" applyFill="1" applyAlignment="1">
      <alignment horizontal="right"/>
    </xf>
    <xf numFmtId="44" fontId="14" fillId="2" borderId="0" xfId="0" applyNumberFormat="1" applyFont="1" applyFill="1" applyAlignment="1">
      <alignment/>
    </xf>
    <xf numFmtId="8" fontId="14" fillId="2" borderId="0" xfId="0" applyNumberFormat="1" applyFont="1" applyFill="1" applyAlignment="1">
      <alignment/>
    </xf>
    <xf numFmtId="0" fontId="0" fillId="4" borderId="3" xfId="0" applyFill="1" applyBorder="1" applyAlignment="1" applyProtection="1">
      <alignment/>
      <protection locked="0"/>
    </xf>
    <xf numFmtId="10" fontId="0" fillId="4" borderId="1" xfId="19" applyNumberFormat="1" applyFill="1" applyBorder="1" applyAlignment="1" applyProtection="1">
      <alignment/>
      <protection locked="0"/>
    </xf>
    <xf numFmtId="44" fontId="0" fillId="4" borderId="1" xfId="17" applyFill="1" applyBorder="1" applyAlignment="1" applyProtection="1">
      <alignment/>
      <protection locked="0"/>
    </xf>
    <xf numFmtId="0" fontId="0" fillId="4" borderId="4" xfId="0" applyFill="1" applyBorder="1" applyAlignment="1">
      <alignment/>
    </xf>
    <xf numFmtId="0" fontId="0" fillId="4" borderId="5" xfId="0" applyFill="1" applyBorder="1" applyAlignment="1">
      <alignment/>
    </xf>
    <xf numFmtId="0" fontId="0" fillId="4" borderId="6" xfId="0" applyFill="1" applyBorder="1" applyAlignment="1">
      <alignment/>
    </xf>
    <xf numFmtId="0" fontId="0" fillId="4" borderId="7" xfId="0" applyFill="1" applyBorder="1" applyAlignment="1">
      <alignment/>
    </xf>
    <xf numFmtId="0" fontId="0" fillId="4" borderId="8" xfId="0" applyFill="1" applyBorder="1" applyAlignment="1">
      <alignment/>
    </xf>
    <xf numFmtId="0" fontId="6" fillId="4" borderId="0" xfId="0" applyFont="1" applyFill="1" applyBorder="1" applyAlignment="1">
      <alignment/>
    </xf>
    <xf numFmtId="49" fontId="0" fillId="4" borderId="8" xfId="0" applyNumberFormat="1" applyFill="1" applyBorder="1" applyAlignment="1">
      <alignment wrapText="1"/>
    </xf>
    <xf numFmtId="49" fontId="0" fillId="2" borderId="0" xfId="0" applyNumberFormat="1" applyFill="1" applyAlignment="1">
      <alignment wrapText="1"/>
    </xf>
    <xf numFmtId="49" fontId="7" fillId="4" borderId="0" xfId="0" applyNumberFormat="1" applyFont="1" applyFill="1" applyBorder="1" applyAlignment="1">
      <alignment wrapText="1"/>
    </xf>
    <xf numFmtId="49" fontId="6" fillId="4" borderId="0" xfId="0" applyNumberFormat="1" applyFont="1" applyFill="1" applyBorder="1" applyAlignment="1">
      <alignment wrapText="1"/>
    </xf>
    <xf numFmtId="49" fontId="8" fillId="4" borderId="0" xfId="0" applyNumberFormat="1" applyFont="1" applyFill="1" applyBorder="1" applyAlignment="1">
      <alignment horizontal="left" wrapText="1"/>
    </xf>
    <xf numFmtId="0" fontId="0" fillId="4" borderId="9" xfId="0" applyFill="1" applyBorder="1" applyAlignment="1">
      <alignment/>
    </xf>
    <xf numFmtId="0" fontId="0" fillId="4" borderId="10" xfId="0" applyFill="1" applyBorder="1" applyAlignment="1">
      <alignment/>
    </xf>
    <xf numFmtId="0" fontId="0" fillId="4" borderId="11" xfId="0" applyFill="1" applyBorder="1" applyAlignment="1">
      <alignment/>
    </xf>
    <xf numFmtId="0" fontId="2" fillId="5" borderId="12" xfId="0" applyFont="1" applyFill="1" applyBorder="1" applyAlignment="1">
      <alignment horizontal="center"/>
    </xf>
    <xf numFmtId="0" fontId="2" fillId="5" borderId="13" xfId="0" applyFont="1" applyFill="1" applyBorder="1" applyAlignment="1">
      <alignment horizontal="center"/>
    </xf>
    <xf numFmtId="0" fontId="2" fillId="5" borderId="14" xfId="0" applyFont="1" applyFill="1" applyBorder="1" applyAlignment="1">
      <alignment horizontal="center"/>
    </xf>
    <xf numFmtId="0" fontId="2" fillId="6" borderId="12" xfId="0" applyFont="1" applyFill="1" applyBorder="1" applyAlignment="1">
      <alignment horizontal="center"/>
    </xf>
    <xf numFmtId="0" fontId="2" fillId="6" borderId="13" xfId="0" applyFont="1" applyFill="1" applyBorder="1" applyAlignment="1">
      <alignment horizontal="center"/>
    </xf>
    <xf numFmtId="0" fontId="2" fillId="6" borderId="14" xfId="0" applyFont="1" applyFill="1" applyBorder="1" applyAlignment="1">
      <alignment horizontal="center"/>
    </xf>
    <xf numFmtId="0" fontId="4" fillId="2" borderId="0" xfId="0" applyFont="1" applyFill="1" applyAlignment="1">
      <alignment horizontal="center"/>
    </xf>
    <xf numFmtId="44" fontId="4" fillId="6" borderId="3" xfId="0" applyNumberFormat="1" applyFont="1" applyFill="1" applyBorder="1" applyAlignment="1">
      <alignment horizontal="center"/>
    </xf>
    <xf numFmtId="0" fontId="4" fillId="6" borderId="2" xfId="0" applyFont="1" applyFill="1" applyBorder="1" applyAlignment="1">
      <alignment horizontal="center"/>
    </xf>
    <xf numFmtId="49" fontId="5" fillId="4" borderId="0" xfId="0" applyNumberFormat="1" applyFont="1" applyFill="1" applyBorder="1" applyAlignment="1">
      <alignment horizontal="left" wrapText="1"/>
    </xf>
    <xf numFmtId="49" fontId="8" fillId="4" borderId="0" xfId="0" applyNumberFormat="1" applyFont="1" applyFill="1" applyBorder="1" applyAlignment="1">
      <alignment horizontal="left" wrapText="1"/>
    </xf>
    <xf numFmtId="49" fontId="9" fillId="4" borderId="0" xfId="0" applyNumberFormat="1" applyFont="1" applyFill="1" applyBorder="1" applyAlignment="1">
      <alignment horizontal="left" wrapText="1"/>
    </xf>
    <xf numFmtId="49" fontId="5" fillId="4" borderId="0" xfId="0" applyNumberFormat="1" applyFont="1" applyFill="1" applyBorder="1" applyAlignment="1">
      <alignment wrapText="1"/>
    </xf>
    <xf numFmtId="0" fontId="5" fillId="4" borderId="0" xfId="0" applyFont="1" applyFill="1" applyBorder="1" applyAlignment="1">
      <alignment wrapText="1"/>
    </xf>
    <xf numFmtId="14" fontId="5" fillId="4" borderId="0" xfId="0" applyNumberFormat="1"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30-Year Mortgage</a:t>
            </a:r>
          </a:p>
        </c:rich>
      </c:tx>
      <c:layout/>
      <c:spPr>
        <a:noFill/>
        <a:ln>
          <a:noFill/>
        </a:ln>
      </c:spPr>
    </c:title>
    <c:plotArea>
      <c:layout/>
      <c:barChart>
        <c:barDir val="col"/>
        <c:grouping val="stacked"/>
        <c:varyColors val="0"/>
        <c:ser>
          <c:idx val="0"/>
          <c:order val="0"/>
          <c:tx>
            <c:v>Interest</c:v>
          </c:tx>
          <c:invertIfNegative val="0"/>
          <c:extLst>
            <c:ext xmlns:c14="http://schemas.microsoft.com/office/drawing/2007/8/2/chart" uri="{6F2FDCE9-48DA-4B69-8628-5D25D57E5C99}">
              <c14:invertSolidFillFmt>
                <c14:spPr>
                  <a:solidFill>
                    <a:srgbClr val="000000"/>
                  </a:solidFill>
                </c14:spPr>
              </c14:invertSolidFillFmt>
            </c:ext>
          </c:extLst>
          <c:cat>
            <c:numRef>
              <c:f>'Mortgage Comparison Calculator'!$A$32:$A$61</c:f>
              <c:numCache/>
            </c:numRef>
          </c:cat>
          <c:val>
            <c:numRef>
              <c:f>'Mortgage Comparison Calculator'!$C$32:$C$61</c:f>
              <c:numCache/>
            </c:numRef>
          </c:val>
        </c:ser>
        <c:ser>
          <c:idx val="1"/>
          <c:order val="1"/>
          <c:tx>
            <c:v>Principal</c:v>
          </c:tx>
          <c:invertIfNegative val="0"/>
          <c:extLst>
            <c:ext xmlns:c14="http://schemas.microsoft.com/office/drawing/2007/8/2/chart" uri="{6F2FDCE9-48DA-4B69-8628-5D25D57E5C99}">
              <c14:invertSolidFillFmt>
                <c14:spPr>
                  <a:solidFill>
                    <a:srgbClr val="000000"/>
                  </a:solidFill>
                </c14:spPr>
              </c14:invertSolidFillFmt>
            </c:ext>
          </c:extLst>
          <c:cat>
            <c:numRef>
              <c:f>'Mortgage Comparison Calculator'!$A$32:$A$61</c:f>
              <c:numCache/>
            </c:numRef>
          </c:cat>
          <c:val>
            <c:numRef>
              <c:f>'Mortgage Comparison Calculator'!$B$32:$B$61</c:f>
              <c:numCache/>
            </c:numRef>
          </c:val>
        </c:ser>
        <c:overlap val="100"/>
        <c:axId val="55011810"/>
        <c:axId val="25344243"/>
      </c:barChart>
      <c:catAx>
        <c:axId val="55011810"/>
        <c:scaling>
          <c:orientation val="minMax"/>
        </c:scaling>
        <c:axPos val="b"/>
        <c:title>
          <c:tx>
            <c:rich>
              <a:bodyPr vert="horz" rot="0" anchor="ctr"/>
              <a:lstStyle/>
              <a:p>
                <a:pPr algn="ctr">
                  <a:defRPr/>
                </a:pPr>
                <a:r>
                  <a:rPr lang="en-US" cap="none" sz="8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25344243"/>
        <c:crosses val="autoZero"/>
        <c:auto val="1"/>
        <c:lblOffset val="100"/>
        <c:noMultiLvlLbl val="0"/>
      </c:catAx>
      <c:valAx>
        <c:axId val="25344243"/>
        <c:scaling>
          <c:orientation val="minMax"/>
        </c:scaling>
        <c:axPos val="l"/>
        <c:majorGridlines/>
        <c:delete val="0"/>
        <c:numFmt formatCode="General" sourceLinked="1"/>
        <c:majorTickMark val="out"/>
        <c:minorTickMark val="none"/>
        <c:tickLblPos val="nextTo"/>
        <c:crossAx val="55011810"/>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15-Year Mortgage</a:t>
            </a:r>
          </a:p>
        </c:rich>
      </c:tx>
      <c:layout/>
      <c:spPr>
        <a:noFill/>
        <a:ln>
          <a:noFill/>
        </a:ln>
      </c:spPr>
    </c:title>
    <c:plotArea>
      <c:layout/>
      <c:barChart>
        <c:barDir val="col"/>
        <c:grouping val="stacked"/>
        <c:varyColors val="0"/>
        <c:ser>
          <c:idx val="0"/>
          <c:order val="0"/>
          <c:tx>
            <c:v>Interest</c:v>
          </c:tx>
          <c:invertIfNegative val="0"/>
          <c:extLst>
            <c:ext xmlns:c14="http://schemas.microsoft.com/office/drawing/2007/8/2/chart" uri="{6F2FDCE9-48DA-4B69-8628-5D25D57E5C99}">
              <c14:invertSolidFillFmt>
                <c14:spPr>
                  <a:solidFill>
                    <a:srgbClr val="000000"/>
                  </a:solidFill>
                </c14:spPr>
              </c14:invertSolidFillFmt>
            </c:ext>
          </c:extLst>
          <c:cat>
            <c:numRef>
              <c:f>'Mortgage Comparison Calculator'!$A$32:$A$61</c:f>
              <c:numCache/>
            </c:numRef>
          </c:cat>
          <c:val>
            <c:numRef>
              <c:f>'Mortgage Comparison Calculator'!$D$32:$D$61</c:f>
              <c:numCache/>
            </c:numRef>
          </c:val>
        </c:ser>
        <c:ser>
          <c:idx val="1"/>
          <c:order val="1"/>
          <c:tx>
            <c:v>Principal</c:v>
          </c:tx>
          <c:invertIfNegative val="0"/>
          <c:extLst>
            <c:ext xmlns:c14="http://schemas.microsoft.com/office/drawing/2007/8/2/chart" uri="{6F2FDCE9-48DA-4B69-8628-5D25D57E5C99}">
              <c14:invertSolidFillFmt>
                <c14:spPr>
                  <a:solidFill>
                    <a:srgbClr val="000000"/>
                  </a:solidFill>
                </c14:spPr>
              </c14:invertSolidFillFmt>
            </c:ext>
          </c:extLst>
          <c:cat>
            <c:numRef>
              <c:f>'Mortgage Comparison Calculator'!$A$32:$A$61</c:f>
              <c:numCache/>
            </c:numRef>
          </c:cat>
          <c:val>
            <c:numRef>
              <c:f>'Mortgage Comparison Calculator'!$E$32:$E$61</c:f>
              <c:numCache/>
            </c:numRef>
          </c:val>
        </c:ser>
        <c:overlap val="100"/>
        <c:axId val="26771596"/>
        <c:axId val="39617773"/>
      </c:barChart>
      <c:catAx>
        <c:axId val="26771596"/>
        <c:scaling>
          <c:orientation val="minMax"/>
        </c:scaling>
        <c:axPos val="b"/>
        <c:title>
          <c:tx>
            <c:rich>
              <a:bodyPr vert="horz" rot="0" anchor="ctr"/>
              <a:lstStyle/>
              <a:p>
                <a:pPr algn="ctr">
                  <a:defRPr/>
                </a:pPr>
                <a:r>
                  <a:rPr lang="en-US" cap="none" sz="8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9617773"/>
        <c:crosses val="autoZero"/>
        <c:auto val="1"/>
        <c:lblOffset val="100"/>
        <c:noMultiLvlLbl val="0"/>
      </c:catAx>
      <c:valAx>
        <c:axId val="39617773"/>
        <c:scaling>
          <c:orientation val="minMax"/>
        </c:scaling>
        <c:axPos val="l"/>
        <c:majorGridlines/>
        <c:delete val="0"/>
        <c:numFmt formatCode="General" sourceLinked="1"/>
        <c:majorTickMark val="out"/>
        <c:minorTickMark val="none"/>
        <c:tickLblPos val="nextTo"/>
        <c:crossAx val="26771596"/>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http://www.uncommonwaytowealth.com/excel-finance-spreadsheets/" TargetMode="External" /><Relationship Id="rId3" Type="http://schemas.openxmlformats.org/officeDocument/2006/relationships/hyperlink" Target="http://www.uncommonwaytowealth.com/excel-finance-spreadsheets/" TargetMode="External" /><Relationship Id="rId4" Type="http://schemas.openxmlformats.org/officeDocument/2006/relationships/chart" Target="/xl/charts/chart1.xml" /><Relationship Id="rId5"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 Id="rId3" Type="http://schemas.openxmlformats.org/officeDocument/2006/relationships/hyperlink" Target="http://www.uncommonwaytowealth.com/budgeting/you-need-a-budget-excel-spreadsheet/" TargetMode="External" /><Relationship Id="rId4" Type="http://schemas.openxmlformats.org/officeDocument/2006/relationships/hyperlink" Target="http://www.uncommonwaytowealth.com/budgeting/you-need-a-budget-excel-spreadsheet/"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0</xdr:colOff>
      <xdr:row>7</xdr:row>
      <xdr:rowOff>0</xdr:rowOff>
    </xdr:to>
    <xdr:pic>
      <xdr:nvPicPr>
        <xdr:cNvPr id="1" name="Picture 1">
          <a:hlinkClick r:id="rId3"/>
        </xdr:cNvPr>
        <xdr:cNvPicPr preferRelativeResize="1">
          <a:picLocks noChangeAspect="1"/>
        </xdr:cNvPicPr>
      </xdr:nvPicPr>
      <xdr:blipFill>
        <a:blip r:embed="rId1"/>
        <a:stretch>
          <a:fillRect/>
        </a:stretch>
      </xdr:blipFill>
      <xdr:spPr>
        <a:xfrm>
          <a:off x="0" y="0"/>
          <a:ext cx="2209800" cy="1143000"/>
        </a:xfrm>
        <a:prstGeom prst="rect">
          <a:avLst/>
        </a:prstGeom>
        <a:noFill/>
        <a:ln w="9525" cmpd="sng">
          <a:noFill/>
        </a:ln>
      </xdr:spPr>
    </xdr:pic>
    <xdr:clientData/>
  </xdr:twoCellAnchor>
  <xdr:twoCellAnchor>
    <xdr:from>
      <xdr:col>0</xdr:col>
      <xdr:colOff>0</xdr:colOff>
      <xdr:row>18</xdr:row>
      <xdr:rowOff>0</xdr:rowOff>
    </xdr:from>
    <xdr:to>
      <xdr:col>4</xdr:col>
      <xdr:colOff>0</xdr:colOff>
      <xdr:row>35</xdr:row>
      <xdr:rowOff>0</xdr:rowOff>
    </xdr:to>
    <xdr:graphicFrame>
      <xdr:nvGraphicFramePr>
        <xdr:cNvPr id="2" name="Chart 4"/>
        <xdr:cNvGraphicFramePr/>
      </xdr:nvGraphicFramePr>
      <xdr:xfrm>
        <a:off x="0" y="2847975"/>
        <a:ext cx="3743325" cy="2647950"/>
      </xdr:xfrm>
      <a:graphic>
        <a:graphicData uri="http://schemas.openxmlformats.org/drawingml/2006/chart">
          <c:chart xmlns:c="http://schemas.openxmlformats.org/drawingml/2006/chart" r:id="rId4"/>
        </a:graphicData>
      </a:graphic>
    </xdr:graphicFrame>
    <xdr:clientData/>
  </xdr:twoCellAnchor>
  <xdr:twoCellAnchor>
    <xdr:from>
      <xdr:col>4</xdr:col>
      <xdr:colOff>0</xdr:colOff>
      <xdr:row>18</xdr:row>
      <xdr:rowOff>0</xdr:rowOff>
    </xdr:from>
    <xdr:to>
      <xdr:col>7</xdr:col>
      <xdr:colOff>0</xdr:colOff>
      <xdr:row>35</xdr:row>
      <xdr:rowOff>9525</xdr:rowOff>
    </xdr:to>
    <xdr:graphicFrame>
      <xdr:nvGraphicFramePr>
        <xdr:cNvPr id="3" name="Chart 5"/>
        <xdr:cNvGraphicFramePr/>
      </xdr:nvGraphicFramePr>
      <xdr:xfrm>
        <a:off x="3743325" y="2847975"/>
        <a:ext cx="3781425" cy="2657475"/>
      </xdr:xfrm>
      <a:graphic>
        <a:graphicData uri="http://schemas.openxmlformats.org/drawingml/2006/chart">
          <c:chart xmlns:c="http://schemas.openxmlformats.org/drawingml/2006/chart" r:id="rId5"/>
        </a:graphicData>
      </a:graphic>
    </xdr:graphicFrame>
    <xdr:clientData/>
  </xdr:twoCellAnchor>
  <xdr:twoCellAnchor>
    <xdr:from>
      <xdr:col>3</xdr:col>
      <xdr:colOff>0</xdr:colOff>
      <xdr:row>0</xdr:row>
      <xdr:rowOff>0</xdr:rowOff>
    </xdr:from>
    <xdr:to>
      <xdr:col>7</xdr:col>
      <xdr:colOff>0</xdr:colOff>
      <xdr:row>7</xdr:row>
      <xdr:rowOff>0</xdr:rowOff>
    </xdr:to>
    <xdr:sp>
      <xdr:nvSpPr>
        <xdr:cNvPr id="4" name="TextBox 6"/>
        <xdr:cNvSpPr txBox="1">
          <a:spLocks noChangeArrowheads="1"/>
        </xdr:cNvSpPr>
      </xdr:nvSpPr>
      <xdr:spPr>
        <a:xfrm>
          <a:off x="2209800" y="0"/>
          <a:ext cx="5314950" cy="1143000"/>
        </a:xfrm>
        <a:prstGeom prst="rect">
          <a:avLst/>
        </a:prstGeom>
        <a:gradFill rotWithShape="1">
          <a:gsLst>
            <a:gs pos="0">
              <a:srgbClr val="FFFFFF"/>
            </a:gs>
            <a:gs pos="100000">
              <a:srgbClr val="99CCFF"/>
            </a:gs>
          </a:gsLst>
          <a:lin ang="0" scaled="1"/>
        </a:gradFill>
        <a:ln w="9525" cmpd="sng">
          <a:noFill/>
        </a:ln>
      </xdr:spPr>
      <xdr:txBody>
        <a:bodyPr vertOverflow="clip" wrap="square"/>
        <a:p>
          <a:pPr algn="l">
            <a:defRPr/>
          </a:pPr>
          <a:r>
            <a:rPr lang="en-US" cap="none" sz="1000" b="1" i="0" u="none" baseline="0">
              <a:latin typeface="Arial"/>
              <a:ea typeface="Arial"/>
              <a:cs typeface="Arial"/>
            </a:rPr>
            <a:t>Mortgage Comparison Calculator</a:t>
          </a:r>
          <a:r>
            <a:rPr lang="en-US" cap="none" sz="1000" b="0" i="0" u="none" baseline="0">
              <a:latin typeface="Arial"/>
              <a:ea typeface="Arial"/>
              <a:cs typeface="Arial"/>
            </a:rPr>
            <a:t>
According to David Bach, author of the </a:t>
          </a:r>
          <a:r>
            <a:rPr lang="en-US" cap="none" sz="1000" b="0" i="0" u="sng" baseline="0">
              <a:latin typeface="Arial"/>
              <a:ea typeface="Arial"/>
              <a:cs typeface="Arial"/>
            </a:rPr>
            <a:t>Finish Rich</a:t>
          </a:r>
          <a:r>
            <a:rPr lang="en-US" cap="none" sz="1000" b="0" i="0" u="none" baseline="0">
              <a:latin typeface="Arial"/>
              <a:ea typeface="Arial"/>
              <a:cs typeface="Arial"/>
            </a:rPr>
            <a:t> books, the best way to buy a house is to buy it with a 15-year mortgage.  The difference in the total amount of interest you pay over the life of the mortgage is staggering.
</a:t>
          </a:r>
          <a:r>
            <a:rPr lang="en-US" cap="none" sz="1000" b="0" i="0" u="sng" baseline="0">
              <a:latin typeface="Arial"/>
              <a:ea typeface="Arial"/>
              <a:cs typeface="Arial"/>
            </a:rPr>
            <a:t>To use this calculator</a:t>
          </a:r>
          <a:r>
            <a:rPr lang="en-US" cap="none" sz="1000" b="0" i="0" u="none" baseline="0">
              <a:latin typeface="Arial"/>
              <a:ea typeface="Arial"/>
              <a:cs typeface="Arial"/>
            </a:rPr>
            <a:t>: Fill in your mortgage information in the white boxes below.  The grey boxes are automatically calculated.  After you've entered the correct information, the gold boxes below will show your total interest payments for both 30- and 15-year mortgages.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12</xdr:row>
      <xdr:rowOff>228600</xdr:rowOff>
    </xdr:from>
    <xdr:to>
      <xdr:col>5</xdr:col>
      <xdr:colOff>0</xdr:colOff>
      <xdr:row>14</xdr:row>
      <xdr:rowOff>104775</xdr:rowOff>
    </xdr:to>
    <xdr:pic>
      <xdr:nvPicPr>
        <xdr:cNvPr id="1" name="Picture 1"/>
        <xdr:cNvPicPr preferRelativeResize="1">
          <a:picLocks noChangeAspect="1"/>
        </xdr:cNvPicPr>
      </xdr:nvPicPr>
      <xdr:blipFill>
        <a:blip r:embed="rId1"/>
        <a:stretch>
          <a:fillRect/>
        </a:stretch>
      </xdr:blipFill>
      <xdr:spPr>
        <a:xfrm>
          <a:off x="447675" y="4781550"/>
          <a:ext cx="1857375" cy="552450"/>
        </a:xfrm>
        <a:prstGeom prst="rect">
          <a:avLst/>
        </a:prstGeom>
        <a:noFill/>
        <a:ln w="9525" cmpd="sng">
          <a:noFill/>
        </a:ln>
      </xdr:spPr>
    </xdr:pic>
    <xdr:clientData/>
  </xdr:twoCellAnchor>
  <xdr:twoCellAnchor editAs="oneCell">
    <xdr:from>
      <xdr:col>6</xdr:col>
      <xdr:colOff>133350</xdr:colOff>
      <xdr:row>11</xdr:row>
      <xdr:rowOff>38100</xdr:rowOff>
    </xdr:from>
    <xdr:to>
      <xdr:col>8</xdr:col>
      <xdr:colOff>219075</xdr:colOff>
      <xdr:row>15</xdr:row>
      <xdr:rowOff>95250</xdr:rowOff>
    </xdr:to>
    <xdr:pic>
      <xdr:nvPicPr>
        <xdr:cNvPr id="2" name="Picture 2">
          <a:hlinkClick r:id="rId4"/>
        </xdr:cNvPr>
        <xdr:cNvPicPr preferRelativeResize="1">
          <a:picLocks noChangeAspect="1"/>
        </xdr:cNvPicPr>
      </xdr:nvPicPr>
      <xdr:blipFill>
        <a:blip r:embed="rId2"/>
        <a:stretch>
          <a:fillRect/>
        </a:stretch>
      </xdr:blipFill>
      <xdr:spPr>
        <a:xfrm>
          <a:off x="3048000" y="4352925"/>
          <a:ext cx="1304925"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8:G79"/>
  <sheetViews>
    <sheetView workbookViewId="0" topLeftCell="A1">
      <selection activeCell="D9" sqref="D9"/>
    </sheetView>
  </sheetViews>
  <sheetFormatPr defaultColWidth="9.140625" defaultRowHeight="12.75"/>
  <cols>
    <col min="1" max="1" width="24.140625" style="1" bestFit="1" customWidth="1"/>
    <col min="2" max="2" width="4.57421875" style="1" customWidth="1"/>
    <col min="3" max="3" width="4.421875" style="1" customWidth="1"/>
    <col min="4" max="4" width="23.00390625" style="1" bestFit="1" customWidth="1"/>
    <col min="5" max="5" width="24.140625" style="1" bestFit="1" customWidth="1"/>
    <col min="6" max="6" width="11.57421875" style="1" customWidth="1"/>
    <col min="7" max="7" width="21.00390625" style="1" bestFit="1" customWidth="1"/>
    <col min="8" max="16384" width="9.140625" style="1" customWidth="1"/>
  </cols>
  <sheetData>
    <row r="1" ht="12.75"/>
    <row r="2" ht="12.75"/>
    <row r="3" ht="12.75"/>
    <row r="4" ht="12.75"/>
    <row r="5" ht="12.75"/>
    <row r="6" ht="12.75"/>
    <row r="7" ht="13.5" thickBot="1"/>
    <row r="8" spans="1:7" ht="13.5" thickBot="1">
      <c r="A8" s="32" t="s">
        <v>5</v>
      </c>
      <c r="B8" s="33"/>
      <c r="C8" s="33"/>
      <c r="D8" s="34"/>
      <c r="E8" s="29" t="s">
        <v>6</v>
      </c>
      <c r="F8" s="30"/>
      <c r="G8" s="31"/>
    </row>
    <row r="9" spans="1:7" ht="12.75">
      <c r="A9" s="2" t="s">
        <v>4</v>
      </c>
      <c r="D9" s="12">
        <v>30</v>
      </c>
      <c r="E9" s="2" t="s">
        <v>4</v>
      </c>
      <c r="G9" s="12">
        <v>15</v>
      </c>
    </row>
    <row r="10" spans="1:7" ht="12.75">
      <c r="A10" s="2" t="s">
        <v>8</v>
      </c>
      <c r="D10" s="4">
        <f>D9*12</f>
        <v>360</v>
      </c>
      <c r="E10" s="2" t="s">
        <v>8</v>
      </c>
      <c r="G10" s="4">
        <f>G9*12</f>
        <v>180</v>
      </c>
    </row>
    <row r="11" spans="1:7" ht="12.75">
      <c r="A11" s="2" t="s">
        <v>0</v>
      </c>
      <c r="D11" s="13">
        <v>0.07</v>
      </c>
      <c r="E11" s="2" t="s">
        <v>0</v>
      </c>
      <c r="G11" s="13">
        <v>0.06</v>
      </c>
    </row>
    <row r="12" spans="1:7" ht="12.75">
      <c r="A12" s="2" t="s">
        <v>9</v>
      </c>
      <c r="D12" s="14">
        <v>864.89</v>
      </c>
      <c r="E12" s="2" t="s">
        <v>9</v>
      </c>
      <c r="G12" s="14">
        <v>1097.01</v>
      </c>
    </row>
    <row r="13" spans="1:7" ht="12.75">
      <c r="A13" s="2" t="s">
        <v>1</v>
      </c>
      <c r="D13" s="14">
        <v>150000</v>
      </c>
      <c r="E13" s="2" t="s">
        <v>1</v>
      </c>
      <c r="G13" s="14">
        <v>150000</v>
      </c>
    </row>
    <row r="14" spans="1:7" ht="12.75">
      <c r="A14" s="2" t="s">
        <v>2</v>
      </c>
      <c r="D14" s="14">
        <v>20000</v>
      </c>
      <c r="E14" s="2" t="s">
        <v>2</v>
      </c>
      <c r="G14" s="14">
        <v>20000</v>
      </c>
    </row>
    <row r="15" spans="1:7" ht="13.5" thickBot="1">
      <c r="A15" s="2" t="s">
        <v>3</v>
      </c>
      <c r="D15" s="5">
        <f>D13-D14</f>
        <v>130000</v>
      </c>
      <c r="E15" s="2" t="s">
        <v>3</v>
      </c>
      <c r="G15" s="5">
        <f>G13-G14</f>
        <v>130000</v>
      </c>
    </row>
    <row r="16" spans="1:6" ht="5.25" customHeight="1" thickBot="1">
      <c r="A16" s="2"/>
      <c r="B16" s="3"/>
      <c r="E16" s="2"/>
      <c r="F16" s="3"/>
    </row>
    <row r="17" spans="1:7" ht="12.75" customHeight="1">
      <c r="A17" s="35" t="s">
        <v>12</v>
      </c>
      <c r="B17" s="35"/>
      <c r="C17" s="35"/>
      <c r="D17" s="36">
        <f>D10*D12-D15</f>
        <v>181360.40000000002</v>
      </c>
      <c r="E17" s="35" t="s">
        <v>12</v>
      </c>
      <c r="F17" s="35"/>
      <c r="G17" s="36">
        <f>G10*G12-G15</f>
        <v>67461.79999999999</v>
      </c>
    </row>
    <row r="18" spans="1:7" ht="12.75" customHeight="1" thickBot="1">
      <c r="A18" s="35"/>
      <c r="B18" s="35"/>
      <c r="C18" s="35"/>
      <c r="D18" s="37"/>
      <c r="E18" s="35"/>
      <c r="F18" s="35"/>
      <c r="G18" s="37"/>
    </row>
    <row r="19" spans="1:6" ht="12.75">
      <c r="A19" s="6"/>
      <c r="B19" s="7"/>
      <c r="C19" s="8"/>
      <c r="D19" s="8"/>
      <c r="E19" s="6"/>
      <c r="F19" s="7"/>
    </row>
    <row r="20" spans="1:6" ht="12.75">
      <c r="A20" s="6"/>
      <c r="B20" s="7"/>
      <c r="C20" s="8"/>
      <c r="D20" s="8"/>
      <c r="E20" s="6"/>
      <c r="F20" s="7"/>
    </row>
    <row r="21" spans="1:6" ht="12.75">
      <c r="A21" s="6"/>
      <c r="B21" s="7"/>
      <c r="C21" s="8"/>
      <c r="D21" s="8"/>
      <c r="E21" s="6"/>
      <c r="F21" s="7"/>
    </row>
    <row r="22" spans="1:6" ht="12.75">
      <c r="A22" s="6"/>
      <c r="B22" s="7"/>
      <c r="C22" s="8"/>
      <c r="D22" s="8"/>
      <c r="E22" s="6"/>
      <c r="F22" s="7"/>
    </row>
    <row r="23" spans="1:6" ht="12.75">
      <c r="A23" s="6"/>
      <c r="B23" s="7"/>
      <c r="C23" s="8"/>
      <c r="D23" s="8"/>
      <c r="E23" s="6"/>
      <c r="F23" s="7"/>
    </row>
    <row r="24" spans="1:6" ht="12.75">
      <c r="A24" s="6"/>
      <c r="B24" s="7"/>
      <c r="C24" s="8"/>
      <c r="D24" s="8"/>
      <c r="E24" s="6"/>
      <c r="F24" s="7"/>
    </row>
    <row r="25" spans="1:6" ht="12.75">
      <c r="A25" s="6"/>
      <c r="B25" s="7"/>
      <c r="C25" s="8"/>
      <c r="D25" s="8"/>
      <c r="E25" s="6"/>
      <c r="F25" s="7"/>
    </row>
    <row r="26" spans="1:6" ht="12.75">
      <c r="A26" s="6"/>
      <c r="B26" s="7"/>
      <c r="C26" s="8"/>
      <c r="D26" s="8"/>
      <c r="E26" s="6"/>
      <c r="F26" s="7"/>
    </row>
    <row r="27" spans="1:6" ht="12.75">
      <c r="A27" s="6"/>
      <c r="B27" s="7"/>
      <c r="C27" s="8"/>
      <c r="D27" s="8"/>
      <c r="E27" s="6"/>
      <c r="F27" s="7"/>
    </row>
    <row r="28" spans="1:6" ht="12.75">
      <c r="A28" s="6"/>
      <c r="B28" s="7"/>
      <c r="C28" s="8"/>
      <c r="D28" s="8"/>
      <c r="E28" s="6"/>
      <c r="F28" s="7"/>
    </row>
    <row r="29" spans="1:6" ht="12.75">
      <c r="A29" s="6"/>
      <c r="B29" s="7"/>
      <c r="C29" s="8"/>
      <c r="D29" s="8"/>
      <c r="E29" s="6"/>
      <c r="F29" s="7"/>
    </row>
    <row r="30" spans="1:6" ht="12.75">
      <c r="A30" s="8"/>
      <c r="B30" s="9" t="s">
        <v>13</v>
      </c>
      <c r="C30" s="9" t="s">
        <v>13</v>
      </c>
      <c r="D30" s="9" t="s">
        <v>14</v>
      </c>
      <c r="E30" s="9" t="s">
        <v>14</v>
      </c>
      <c r="F30" s="8"/>
    </row>
    <row r="31" spans="1:6" ht="12.75">
      <c r="A31" s="9" t="s">
        <v>7</v>
      </c>
      <c r="B31" s="9" t="s">
        <v>10</v>
      </c>
      <c r="C31" s="9" t="s">
        <v>11</v>
      </c>
      <c r="D31" s="9" t="s">
        <v>11</v>
      </c>
      <c r="E31" s="9" t="s">
        <v>10</v>
      </c>
      <c r="F31" s="8"/>
    </row>
    <row r="32" spans="1:6" ht="12.75">
      <c r="A32" s="8">
        <v>1</v>
      </c>
      <c r="B32" s="10">
        <f aca="true" t="shared" si="0" ref="B32:B61">$D$12-C32</f>
        <v>113.59722182307712</v>
      </c>
      <c r="C32" s="11">
        <f aca="true" t="shared" si="1" ref="C32:C61">IPMT($D$11/12,A32*12,$D$10,-$D$15,0)</f>
        <v>751.2927781769229</v>
      </c>
      <c r="D32" s="11">
        <f aca="true" t="shared" si="2" ref="D32:D46">IPMT($D$11/12,A32*12,$G$10,-$G$15,0)</f>
        <v>731.2346115805265</v>
      </c>
      <c r="E32" s="10">
        <f aca="true" t="shared" si="3" ref="E32:E46">$G$12-D32</f>
        <v>365.77538841947353</v>
      </c>
      <c r="F32" s="8"/>
    </row>
    <row r="33" spans="1:6" ht="12.75">
      <c r="A33" s="8">
        <v>2</v>
      </c>
      <c r="B33" s="10">
        <f t="shared" si="0"/>
        <v>121.80940866342746</v>
      </c>
      <c r="C33" s="11">
        <f t="shared" si="1"/>
        <v>743.0805913365725</v>
      </c>
      <c r="D33" s="11">
        <f t="shared" si="2"/>
        <v>699.6263418880308</v>
      </c>
      <c r="E33" s="10">
        <f t="shared" si="3"/>
        <v>397.3836581119692</v>
      </c>
      <c r="F33" s="8"/>
    </row>
    <row r="34" spans="1:6" ht="12.75">
      <c r="A34" s="8">
        <v>3</v>
      </c>
      <c r="B34" s="10">
        <f t="shared" si="0"/>
        <v>130.6152551544733</v>
      </c>
      <c r="C34" s="11">
        <f t="shared" si="1"/>
        <v>734.2747448455267</v>
      </c>
      <c r="D34" s="11">
        <f t="shared" si="2"/>
        <v>665.7331078237387</v>
      </c>
      <c r="E34" s="10">
        <f t="shared" si="3"/>
        <v>431.2768921762613</v>
      </c>
      <c r="F34" s="8"/>
    </row>
    <row r="35" spans="1:6" ht="4.5" customHeight="1">
      <c r="A35" s="8">
        <v>4</v>
      </c>
      <c r="B35" s="10">
        <f t="shared" si="0"/>
        <v>140.05767700036438</v>
      </c>
      <c r="C35" s="11">
        <f t="shared" si="1"/>
        <v>724.8323229996356</v>
      </c>
      <c r="D35" s="11">
        <f t="shared" si="2"/>
        <v>629.3897291284596</v>
      </c>
      <c r="E35" s="10">
        <f t="shared" si="3"/>
        <v>467.62027087154036</v>
      </c>
      <c r="F35" s="8"/>
    </row>
    <row r="36" spans="1:6" ht="12.75">
      <c r="A36" s="8">
        <v>5</v>
      </c>
      <c r="B36" s="10">
        <f t="shared" si="0"/>
        <v>150.18269228497365</v>
      </c>
      <c r="C36" s="11">
        <f t="shared" si="1"/>
        <v>714.7073077150263</v>
      </c>
      <c r="D36" s="11">
        <f t="shared" si="2"/>
        <v>590.41908464871</v>
      </c>
      <c r="E36" s="10">
        <f t="shared" si="3"/>
        <v>506.59091535128994</v>
      </c>
      <c r="F36" s="8"/>
    </row>
    <row r="37" spans="1:6" ht="12.75">
      <c r="A37" s="8">
        <v>6</v>
      </c>
      <c r="B37" s="10">
        <f t="shared" si="0"/>
        <v>161.03964574317786</v>
      </c>
      <c r="C37" s="11">
        <f t="shared" si="1"/>
        <v>703.8503542568221</v>
      </c>
      <c r="D37" s="11">
        <f t="shared" si="2"/>
        <v>548.6312491284999</v>
      </c>
      <c r="E37" s="10">
        <f t="shared" si="3"/>
        <v>548.3787508715001</v>
      </c>
      <c r="F37" s="8"/>
    </row>
    <row r="38" spans="1:6" ht="12.75">
      <c r="A38" s="8">
        <v>7</v>
      </c>
      <c r="B38" s="10">
        <f t="shared" si="0"/>
        <v>172.68144924472813</v>
      </c>
      <c r="C38" s="11">
        <f t="shared" si="1"/>
        <v>692.2085507552719</v>
      </c>
      <c r="D38" s="11">
        <f t="shared" si="2"/>
        <v>503.8225675997263</v>
      </c>
      <c r="E38" s="10">
        <f t="shared" si="3"/>
        <v>593.1874324002737</v>
      </c>
      <c r="F38" s="8"/>
    </row>
    <row r="39" spans="1:6" ht="12.75">
      <c r="A39" s="8">
        <v>8</v>
      </c>
      <c r="B39" s="10">
        <f t="shared" si="0"/>
        <v>185.16483966271778</v>
      </c>
      <c r="C39" s="11">
        <f t="shared" si="1"/>
        <v>679.7251603372822</v>
      </c>
      <c r="D39" s="11">
        <f t="shared" si="2"/>
        <v>455.77466286017693</v>
      </c>
      <c r="E39" s="10">
        <f t="shared" si="3"/>
        <v>641.2353371398231</v>
      </c>
      <c r="F39" s="8"/>
    </row>
    <row r="40" spans="1:6" ht="12.75">
      <c r="A40" s="8">
        <v>9</v>
      </c>
      <c r="B40" s="10">
        <f t="shared" si="0"/>
        <v>198.55065538338386</v>
      </c>
      <c r="C40" s="11">
        <f t="shared" si="1"/>
        <v>666.3393446166161</v>
      </c>
      <c r="D40" s="11">
        <f t="shared" si="2"/>
        <v>404.25337120203244</v>
      </c>
      <c r="E40" s="10">
        <f t="shared" si="3"/>
        <v>692.7566287979676</v>
      </c>
      <c r="F40" s="8"/>
    </row>
    <row r="41" spans="1:6" ht="12.75">
      <c r="A41" s="8">
        <v>10</v>
      </c>
      <c r="B41" s="10">
        <f t="shared" si="0"/>
        <v>212.9041328048237</v>
      </c>
      <c r="C41" s="11">
        <f t="shared" si="1"/>
        <v>651.9858671951763</v>
      </c>
      <c r="D41" s="11">
        <f t="shared" si="2"/>
        <v>349.00760120410297</v>
      </c>
      <c r="E41" s="10">
        <f t="shared" si="3"/>
        <v>748.0023987958971</v>
      </c>
      <c r="F41" s="8"/>
    </row>
    <row r="42" spans="1:6" ht="12.75">
      <c r="A42" s="8">
        <v>11</v>
      </c>
      <c r="B42" s="10">
        <f t="shared" si="0"/>
        <v>228.29522426962762</v>
      </c>
      <c r="C42" s="11">
        <f t="shared" si="1"/>
        <v>636.5947757303724</v>
      </c>
      <c r="D42" s="11">
        <f t="shared" si="2"/>
        <v>289.768110026058</v>
      </c>
      <c r="E42" s="10">
        <f t="shared" si="3"/>
        <v>807.241889973942</v>
      </c>
      <c r="F42" s="8"/>
    </row>
    <row r="43" spans="1:6" ht="12.75">
      <c r="A43" s="8">
        <v>12</v>
      </c>
      <c r="B43" s="10">
        <f t="shared" si="0"/>
        <v>244.7989389808879</v>
      </c>
      <c r="C43" s="11">
        <f t="shared" si="1"/>
        <v>620.0910610191121</v>
      </c>
      <c r="D43" s="11">
        <f t="shared" si="2"/>
        <v>226.24619124087025</v>
      </c>
      <c r="E43" s="10">
        <f t="shared" si="3"/>
        <v>870.7638087591297</v>
      </c>
      <c r="F43" s="8"/>
    </row>
    <row r="44" spans="1:6" ht="12.75">
      <c r="A44" s="8">
        <v>13</v>
      </c>
      <c r="B44" s="10">
        <f t="shared" si="0"/>
        <v>262.4957085630531</v>
      </c>
      <c r="C44" s="11">
        <f t="shared" si="1"/>
        <v>602.3942914369469</v>
      </c>
      <c r="D44" s="11">
        <f t="shared" si="2"/>
        <v>158.13226781055792</v>
      </c>
      <c r="E44" s="10">
        <f t="shared" si="3"/>
        <v>938.8777321894421</v>
      </c>
      <c r="F44" s="8"/>
    </row>
    <row r="45" spans="1:6" ht="12.75">
      <c r="A45" s="8">
        <v>14</v>
      </c>
      <c r="B45" s="10">
        <f t="shared" si="0"/>
        <v>281.47177904920784</v>
      </c>
      <c r="C45" s="11">
        <f t="shared" si="1"/>
        <v>583.4182209507921</v>
      </c>
      <c r="D45" s="11">
        <f t="shared" si="2"/>
        <v>85.09438334803258</v>
      </c>
      <c r="E45" s="10">
        <f t="shared" si="3"/>
        <v>1011.9156166519674</v>
      </c>
      <c r="F45" s="8"/>
    </row>
    <row r="46" spans="1:6" ht="12.75">
      <c r="A46" s="8">
        <v>15</v>
      </c>
      <c r="B46" s="10">
        <f t="shared" si="0"/>
        <v>301.8196312051399</v>
      </c>
      <c r="C46" s="11">
        <f t="shared" si="1"/>
        <v>563.0703687948601</v>
      </c>
      <c r="D46" s="11">
        <f t="shared" si="2"/>
        <v>6.77658431214295</v>
      </c>
      <c r="E46" s="10">
        <f t="shared" si="3"/>
        <v>1090.2334156878571</v>
      </c>
      <c r="F46" s="8"/>
    </row>
    <row r="47" spans="1:6" ht="12.75">
      <c r="A47" s="8">
        <v>16</v>
      </c>
      <c r="B47" s="10">
        <f t="shared" si="0"/>
        <v>323.63843123867525</v>
      </c>
      <c r="C47" s="11">
        <f t="shared" si="1"/>
        <v>541.2515687613247</v>
      </c>
      <c r="D47" s="8">
        <v>0</v>
      </c>
      <c r="E47" s="8">
        <v>0</v>
      </c>
      <c r="F47" s="8"/>
    </row>
    <row r="48" spans="1:6" ht="12.75">
      <c r="A48" s="8">
        <v>17</v>
      </c>
      <c r="B48" s="10">
        <f t="shared" si="0"/>
        <v>347.0345140908204</v>
      </c>
      <c r="C48" s="11">
        <f t="shared" si="1"/>
        <v>517.8554859091796</v>
      </c>
      <c r="D48" s="8">
        <v>0</v>
      </c>
      <c r="E48" s="8">
        <v>0</v>
      </c>
      <c r="F48" s="8"/>
    </row>
    <row r="49" spans="1:6" ht="12.75">
      <c r="A49" s="8">
        <v>18</v>
      </c>
      <c r="B49" s="10">
        <f t="shared" si="0"/>
        <v>372.1219016640663</v>
      </c>
      <c r="C49" s="11">
        <f t="shared" si="1"/>
        <v>492.7680983359337</v>
      </c>
      <c r="D49" s="8">
        <v>0</v>
      </c>
      <c r="E49" s="8">
        <v>0</v>
      </c>
      <c r="F49" s="8"/>
    </row>
    <row r="50" spans="1:6" ht="12.75">
      <c r="A50" s="8">
        <v>19</v>
      </c>
      <c r="B50" s="10">
        <f t="shared" si="0"/>
        <v>399.02285851345454</v>
      </c>
      <c r="C50" s="11">
        <f t="shared" si="1"/>
        <v>465.86714148654545</v>
      </c>
      <c r="D50" s="8">
        <v>0</v>
      </c>
      <c r="E50" s="8">
        <v>0</v>
      </c>
      <c r="F50" s="8"/>
    </row>
    <row r="51" spans="1:6" ht="12.75">
      <c r="A51" s="8">
        <v>20</v>
      </c>
      <c r="B51" s="10">
        <f t="shared" si="0"/>
        <v>427.86848770859524</v>
      </c>
      <c r="C51" s="11">
        <f t="shared" si="1"/>
        <v>437.02151229140475</v>
      </c>
      <c r="D51" s="8">
        <v>0</v>
      </c>
      <c r="E51" s="8">
        <v>0</v>
      </c>
      <c r="F51" s="8"/>
    </row>
    <row r="52" spans="1:6" ht="12.75">
      <c r="A52" s="8">
        <v>21</v>
      </c>
      <c r="B52" s="10">
        <f t="shared" si="0"/>
        <v>458.7993697706008</v>
      </c>
      <c r="C52" s="11">
        <f t="shared" si="1"/>
        <v>406.0906302293992</v>
      </c>
      <c r="D52" s="8">
        <v>0</v>
      </c>
      <c r="E52" s="8">
        <v>0</v>
      </c>
      <c r="F52" s="8"/>
    </row>
    <row r="53" spans="1:6" ht="12.75">
      <c r="A53" s="8">
        <v>22</v>
      </c>
      <c r="B53" s="10">
        <f t="shared" si="0"/>
        <v>491.966247797824</v>
      </c>
      <c r="C53" s="11">
        <f t="shared" si="1"/>
        <v>372.923752202176</v>
      </c>
      <c r="D53" s="8">
        <v>0</v>
      </c>
      <c r="E53" s="8">
        <v>0</v>
      </c>
      <c r="F53" s="8"/>
    </row>
    <row r="54" spans="1:6" ht="12.75">
      <c r="A54" s="8">
        <v>23</v>
      </c>
      <c r="B54" s="10">
        <f t="shared" si="0"/>
        <v>527.5307621193838</v>
      </c>
      <c r="C54" s="11">
        <f t="shared" si="1"/>
        <v>337.35923788061626</v>
      </c>
      <c r="D54" s="8">
        <v>0</v>
      </c>
      <c r="E54" s="8">
        <v>0</v>
      </c>
      <c r="F54" s="8"/>
    </row>
    <row r="55" spans="1:6" ht="12.75">
      <c r="A55" s="8">
        <v>24</v>
      </c>
      <c r="B55" s="10">
        <f t="shared" si="0"/>
        <v>565.6662380568625</v>
      </c>
      <c r="C55" s="11">
        <f t="shared" si="1"/>
        <v>299.22376194313745</v>
      </c>
      <c r="D55" s="8">
        <v>0</v>
      </c>
      <c r="E55" s="8">
        <v>0</v>
      </c>
      <c r="F55" s="8"/>
    </row>
    <row r="56" spans="1:6" ht="12.75">
      <c r="A56" s="8">
        <v>25</v>
      </c>
      <c r="B56" s="10">
        <f t="shared" si="0"/>
        <v>606.5585306333522</v>
      </c>
      <c r="C56" s="11">
        <f t="shared" si="1"/>
        <v>258.33146936664775</v>
      </c>
      <c r="D56" s="8">
        <v>0</v>
      </c>
      <c r="E56" s="8">
        <v>0</v>
      </c>
      <c r="F56" s="8"/>
    </row>
    <row r="57" spans="1:6" ht="12.75">
      <c r="A57" s="8">
        <v>26</v>
      </c>
      <c r="B57" s="10">
        <f t="shared" si="0"/>
        <v>650.4069303465932</v>
      </c>
      <c r="C57" s="11">
        <f t="shared" si="1"/>
        <v>214.48306965340677</v>
      </c>
      <c r="D57" s="8">
        <v>0</v>
      </c>
      <c r="E57" s="8">
        <v>0</v>
      </c>
      <c r="F57" s="8"/>
    </row>
    <row r="58" spans="1:6" ht="12.75">
      <c r="A58" s="8">
        <v>27</v>
      </c>
      <c r="B58" s="10">
        <f t="shared" si="0"/>
        <v>697.4251344205209</v>
      </c>
      <c r="C58" s="11">
        <f t="shared" si="1"/>
        <v>167.4648655794791</v>
      </c>
      <c r="D58" s="8">
        <v>0</v>
      </c>
      <c r="E58" s="8">
        <v>0</v>
      </c>
      <c r="F58" s="8"/>
    </row>
    <row r="59" spans="1:6" ht="12.75">
      <c r="A59" s="8">
        <v>28</v>
      </c>
      <c r="B59" s="10">
        <f t="shared" si="0"/>
        <v>747.8422882686681</v>
      </c>
      <c r="C59" s="11">
        <f t="shared" si="1"/>
        <v>117.04771173133186</v>
      </c>
      <c r="D59" s="8">
        <v>0</v>
      </c>
      <c r="E59" s="8">
        <v>0</v>
      </c>
      <c r="F59" s="8"/>
    </row>
    <row r="60" spans="1:6" ht="12.75">
      <c r="A60" s="8">
        <v>29</v>
      </c>
      <c r="B60" s="10">
        <f t="shared" si="0"/>
        <v>801.9041022450386</v>
      </c>
      <c r="C60" s="11">
        <f t="shared" si="1"/>
        <v>62.985897754961336</v>
      </c>
      <c r="D60" s="8">
        <v>0</v>
      </c>
      <c r="E60" s="8">
        <v>0</v>
      </c>
      <c r="F60" s="8"/>
    </row>
    <row r="61" spans="1:6" ht="12.75">
      <c r="A61" s="8">
        <v>30</v>
      </c>
      <c r="B61" s="10">
        <f t="shared" si="0"/>
        <v>859.8740491249972</v>
      </c>
      <c r="C61" s="11">
        <f t="shared" si="1"/>
        <v>5.015950875002794</v>
      </c>
      <c r="D61" s="8">
        <v>0</v>
      </c>
      <c r="E61" s="8">
        <v>0</v>
      </c>
      <c r="F61" s="8"/>
    </row>
    <row r="62" spans="1:6" ht="12.75">
      <c r="A62" s="8"/>
      <c r="B62" s="8"/>
      <c r="C62" s="8"/>
      <c r="D62" s="8"/>
      <c r="E62" s="8"/>
      <c r="F62" s="8"/>
    </row>
    <row r="63" spans="1:6" ht="12.75">
      <c r="A63" s="8"/>
      <c r="B63" s="8"/>
      <c r="C63" s="8"/>
      <c r="D63" s="8"/>
      <c r="E63" s="8"/>
      <c r="F63" s="8"/>
    </row>
    <row r="64" spans="1:6" ht="12.75">
      <c r="A64" s="8"/>
      <c r="B64" s="8"/>
      <c r="C64" s="8"/>
      <c r="D64" s="8"/>
      <c r="E64" s="8"/>
      <c r="F64" s="8"/>
    </row>
    <row r="65" spans="1:6" ht="12.75">
      <c r="A65" s="8"/>
      <c r="B65" s="8"/>
      <c r="C65" s="8"/>
      <c r="D65" s="8"/>
      <c r="E65" s="8"/>
      <c r="F65" s="8"/>
    </row>
    <row r="66" spans="1:6" ht="12.75">
      <c r="A66" s="8"/>
      <c r="B66" s="8"/>
      <c r="C66" s="8"/>
      <c r="D66" s="8"/>
      <c r="E66" s="8"/>
      <c r="F66" s="8"/>
    </row>
    <row r="67" spans="1:6" ht="12.75">
      <c r="A67" s="8"/>
      <c r="B67" s="8"/>
      <c r="C67" s="8"/>
      <c r="D67" s="8"/>
      <c r="E67" s="8"/>
      <c r="F67" s="8"/>
    </row>
    <row r="68" spans="1:6" ht="12.75">
      <c r="A68" s="8"/>
      <c r="B68" s="8"/>
      <c r="C68" s="8"/>
      <c r="D68" s="8"/>
      <c r="E68" s="8"/>
      <c r="F68" s="8"/>
    </row>
    <row r="69" spans="1:6" ht="12.75">
      <c r="A69" s="8"/>
      <c r="B69" s="8"/>
      <c r="C69" s="8"/>
      <c r="D69" s="8"/>
      <c r="E69" s="8"/>
      <c r="F69" s="8"/>
    </row>
    <row r="70" spans="1:6" ht="12.75">
      <c r="A70" s="8"/>
      <c r="B70" s="8"/>
      <c r="C70" s="8"/>
      <c r="D70" s="8"/>
      <c r="E70" s="8"/>
      <c r="F70" s="8"/>
    </row>
    <row r="71" spans="1:6" ht="12.75">
      <c r="A71" s="8"/>
      <c r="B71" s="8"/>
      <c r="C71" s="8"/>
      <c r="D71" s="8"/>
      <c r="E71" s="8"/>
      <c r="F71" s="8"/>
    </row>
    <row r="72" spans="1:6" ht="12.75">
      <c r="A72" s="8"/>
      <c r="B72" s="8"/>
      <c r="C72" s="8"/>
      <c r="D72" s="8"/>
      <c r="E72" s="8"/>
      <c r="F72" s="8"/>
    </row>
    <row r="73" spans="1:6" ht="12.75">
      <c r="A73" s="8"/>
      <c r="B73" s="8"/>
      <c r="C73" s="8"/>
      <c r="D73" s="8"/>
      <c r="E73" s="8"/>
      <c r="F73" s="8"/>
    </row>
    <row r="74" spans="1:6" ht="12.75">
      <c r="A74" s="8"/>
      <c r="B74" s="8"/>
      <c r="C74" s="8"/>
      <c r="D74" s="8"/>
      <c r="E74" s="8"/>
      <c r="F74" s="8"/>
    </row>
    <row r="75" spans="1:6" ht="12.75">
      <c r="A75" s="8"/>
      <c r="B75" s="8"/>
      <c r="C75" s="8"/>
      <c r="D75" s="8"/>
      <c r="E75" s="8"/>
      <c r="F75" s="8"/>
    </row>
    <row r="76" spans="1:6" ht="12.75">
      <c r="A76" s="8"/>
      <c r="B76" s="8"/>
      <c r="C76" s="8"/>
      <c r="D76" s="8"/>
      <c r="E76" s="8"/>
      <c r="F76" s="8"/>
    </row>
    <row r="77" spans="1:6" ht="12.75">
      <c r="A77" s="8"/>
      <c r="B77" s="8"/>
      <c r="C77" s="8"/>
      <c r="D77" s="8"/>
      <c r="E77" s="8"/>
      <c r="F77" s="8"/>
    </row>
    <row r="78" spans="1:6" ht="12.75">
      <c r="A78" s="8"/>
      <c r="B78" s="8"/>
      <c r="C78" s="8"/>
      <c r="D78" s="8"/>
      <c r="E78" s="8"/>
      <c r="F78" s="8"/>
    </row>
    <row r="79" spans="1:6" ht="12.75">
      <c r="A79" s="8"/>
      <c r="B79" s="8"/>
      <c r="C79" s="8"/>
      <c r="D79" s="8"/>
      <c r="E79" s="8"/>
      <c r="F79" s="8"/>
    </row>
  </sheetData>
  <sheetProtection sheet="1" objects="1" scenarios="1" selectLockedCells="1"/>
  <mergeCells count="6">
    <mergeCell ref="E8:G8"/>
    <mergeCell ref="A8:D8"/>
    <mergeCell ref="A17:C18"/>
    <mergeCell ref="E17:F18"/>
    <mergeCell ref="D17:D18"/>
    <mergeCell ref="G17:G18"/>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tabColor indexed="13"/>
  </sheetPr>
  <dimension ref="B2:L16"/>
  <sheetViews>
    <sheetView tabSelected="1" zoomScale="85" zoomScaleNormal="85" workbookViewId="0" topLeftCell="A1">
      <selection activeCell="C3" sqref="C3:J3"/>
    </sheetView>
  </sheetViews>
  <sheetFormatPr defaultColWidth="9.140625" defaultRowHeight="12.75"/>
  <cols>
    <col min="1" max="1" width="3.8515625" style="1" customWidth="1"/>
    <col min="2" max="2" width="3.28125" style="1" customWidth="1"/>
    <col min="3" max="8" width="9.140625" style="1" customWidth="1"/>
    <col min="9" max="9" width="22.00390625" style="1" customWidth="1"/>
    <col min="10" max="10" width="9.140625" style="1" customWidth="1"/>
    <col min="11" max="11" width="3.140625" style="1" customWidth="1"/>
    <col min="12" max="16384" width="9.140625" style="1" customWidth="1"/>
  </cols>
  <sheetData>
    <row r="1" ht="13.5" thickBot="1"/>
    <row r="2" spans="2:11" ht="12.75">
      <c r="B2" s="15"/>
      <c r="C2" s="16"/>
      <c r="D2" s="16"/>
      <c r="E2" s="16"/>
      <c r="F2" s="16"/>
      <c r="G2" s="16"/>
      <c r="H2" s="16"/>
      <c r="I2" s="16"/>
      <c r="J2" s="16"/>
      <c r="K2" s="17"/>
    </row>
    <row r="3" spans="2:11" ht="18.75" customHeight="1">
      <c r="B3" s="18"/>
      <c r="C3" s="41" t="s">
        <v>15</v>
      </c>
      <c r="D3" s="42"/>
      <c r="E3" s="42"/>
      <c r="F3" s="42"/>
      <c r="G3" s="42"/>
      <c r="H3" s="42"/>
      <c r="I3" s="42"/>
      <c r="J3" s="42"/>
      <c r="K3" s="19"/>
    </row>
    <row r="4" spans="2:11" ht="20.25">
      <c r="B4" s="18"/>
      <c r="C4" s="20"/>
      <c r="D4" s="20"/>
      <c r="E4" s="20"/>
      <c r="F4" s="20"/>
      <c r="G4" s="20"/>
      <c r="H4" s="20"/>
      <c r="I4" s="20"/>
      <c r="J4" s="20"/>
      <c r="K4" s="19"/>
    </row>
    <row r="5" spans="2:12" ht="57.75" customHeight="1">
      <c r="B5" s="18"/>
      <c r="C5" s="41" t="s">
        <v>16</v>
      </c>
      <c r="D5" s="42"/>
      <c r="E5" s="42"/>
      <c r="F5" s="42"/>
      <c r="G5" s="42"/>
      <c r="H5" s="42"/>
      <c r="I5" s="42"/>
      <c r="J5" s="42"/>
      <c r="K5" s="21"/>
      <c r="L5" s="22"/>
    </row>
    <row r="6" spans="2:12" ht="9.75" customHeight="1">
      <c r="B6" s="18"/>
      <c r="C6" s="23"/>
      <c r="D6" s="24"/>
      <c r="E6" s="24"/>
      <c r="F6" s="24"/>
      <c r="G6" s="24"/>
      <c r="H6" s="24"/>
      <c r="I6" s="24"/>
      <c r="J6" s="24"/>
      <c r="K6" s="21"/>
      <c r="L6" s="22"/>
    </row>
    <row r="7" spans="2:12" ht="99.75" customHeight="1">
      <c r="B7" s="18"/>
      <c r="C7" s="43" t="s">
        <v>17</v>
      </c>
      <c r="D7" s="43"/>
      <c r="E7" s="43"/>
      <c r="F7" s="43"/>
      <c r="G7" s="43"/>
      <c r="H7" s="43"/>
      <c r="I7" s="43"/>
      <c r="J7" s="43"/>
      <c r="K7" s="21"/>
      <c r="L7" s="22"/>
    </row>
    <row r="8" spans="2:12" ht="10.5" customHeight="1">
      <c r="B8" s="18"/>
      <c r="C8" s="23"/>
      <c r="D8" s="24"/>
      <c r="E8" s="24"/>
      <c r="F8" s="24"/>
      <c r="G8" s="24"/>
      <c r="H8" s="24"/>
      <c r="I8" s="24"/>
      <c r="J8" s="24"/>
      <c r="K8" s="21"/>
      <c r="L8" s="22"/>
    </row>
    <row r="9" spans="2:12" ht="38.25" customHeight="1">
      <c r="B9" s="18"/>
      <c r="C9" s="38" t="s">
        <v>18</v>
      </c>
      <c r="D9" s="38"/>
      <c r="E9" s="38"/>
      <c r="F9" s="38"/>
      <c r="G9" s="38"/>
      <c r="H9" s="38"/>
      <c r="I9" s="38"/>
      <c r="J9" s="38"/>
      <c r="K9" s="21"/>
      <c r="L9" s="22"/>
    </row>
    <row r="10" spans="2:11" ht="20.25">
      <c r="B10" s="18"/>
      <c r="C10" s="20"/>
      <c r="D10" s="20"/>
      <c r="E10" s="20"/>
      <c r="F10" s="20"/>
      <c r="G10" s="20"/>
      <c r="H10" s="20"/>
      <c r="I10" s="20"/>
      <c r="J10" s="20"/>
      <c r="K10" s="19"/>
    </row>
    <row r="11" spans="2:11" ht="38.25" customHeight="1">
      <c r="B11" s="18"/>
      <c r="C11" s="38" t="s">
        <v>19</v>
      </c>
      <c r="D11" s="38"/>
      <c r="E11" s="38"/>
      <c r="F11" s="38"/>
      <c r="G11" s="38"/>
      <c r="H11" s="38"/>
      <c r="I11" s="38"/>
      <c r="J11" s="38"/>
      <c r="K11" s="19"/>
    </row>
    <row r="12" spans="2:11" ht="18.75">
      <c r="B12" s="18"/>
      <c r="C12" s="25"/>
      <c r="D12" s="25"/>
      <c r="E12" s="25"/>
      <c r="F12" s="25"/>
      <c r="G12" s="25"/>
      <c r="H12" s="25"/>
      <c r="I12" s="25"/>
      <c r="J12" s="25"/>
      <c r="K12" s="19"/>
    </row>
    <row r="13" spans="2:11" ht="18.75">
      <c r="B13" s="18"/>
      <c r="C13" s="39" t="s">
        <v>20</v>
      </c>
      <c r="D13" s="39"/>
      <c r="E13" s="25"/>
      <c r="F13" s="25"/>
      <c r="G13" s="25"/>
      <c r="H13" s="25"/>
      <c r="I13" s="25"/>
      <c r="J13" s="25"/>
      <c r="K13" s="19"/>
    </row>
    <row r="14" spans="2:11" ht="34.5" customHeight="1">
      <c r="B14" s="18"/>
      <c r="C14" s="40"/>
      <c r="D14" s="40"/>
      <c r="E14" s="40"/>
      <c r="F14" s="40"/>
      <c r="G14" s="25"/>
      <c r="H14" s="25"/>
      <c r="I14" s="25"/>
      <c r="J14" s="25"/>
      <c r="K14" s="19"/>
    </row>
    <row r="15" spans="2:11" ht="24" customHeight="1">
      <c r="B15" s="18"/>
      <c r="C15" s="39" t="s">
        <v>21</v>
      </c>
      <c r="D15" s="39"/>
      <c r="E15" s="25"/>
      <c r="F15" s="25"/>
      <c r="G15" s="25"/>
      <c r="H15" s="25"/>
      <c r="I15" s="25"/>
      <c r="J15" s="25"/>
      <c r="K15" s="19"/>
    </row>
    <row r="16" spans="2:11" ht="13.5" thickBot="1">
      <c r="B16" s="26"/>
      <c r="C16" s="27"/>
      <c r="D16" s="27"/>
      <c r="E16" s="27"/>
      <c r="F16" s="27"/>
      <c r="G16" s="27"/>
      <c r="H16" s="27"/>
      <c r="I16" s="27"/>
      <c r="J16" s="27"/>
      <c r="K16" s="28"/>
    </row>
  </sheetData>
  <sheetProtection sheet="1" objects="1" scenarios="1" selectLockedCells="1" selectUnlockedCells="1"/>
  <mergeCells count="8">
    <mergeCell ref="C3:J3"/>
    <mergeCell ref="C5:J5"/>
    <mergeCell ref="C7:J7"/>
    <mergeCell ref="C9:J9"/>
    <mergeCell ref="C11:J11"/>
    <mergeCell ref="C13:D13"/>
    <mergeCell ref="C14:F14"/>
    <mergeCell ref="C15:D15"/>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2006-04-02T09:37:52Z</dcterms:created>
  <dcterms:modified xsi:type="dcterms:W3CDTF">2006-04-02T11:00:33Z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