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000" windowHeight="13635"/>
  </bookViews>
  <sheets>
    <sheet name="Customer Profitability" sheetId="2" r:id="rId1"/>
  </sheets>
  <calcPr calcId="162913"/>
</workbook>
</file>

<file path=xl/calcChain.xml><?xml version="1.0" encoding="utf-8"?>
<calcChain xmlns="http://schemas.openxmlformats.org/spreadsheetml/2006/main">
  <c r="E35" i="2" l="1"/>
  <c r="D35" i="2"/>
  <c r="C35" i="2"/>
  <c r="E34" i="2"/>
  <c r="D34" i="2"/>
  <c r="C34" i="2"/>
  <c r="E33" i="2"/>
  <c r="D33" i="2"/>
  <c r="C33" i="2"/>
  <c r="E29" i="2"/>
  <c r="D29" i="2"/>
  <c r="C29" i="2"/>
  <c r="F28" i="2"/>
  <c r="F27" i="2"/>
  <c r="F26" i="2"/>
  <c r="E21" i="2"/>
  <c r="E22" i="2" s="1"/>
  <c r="E30" i="2" s="1"/>
  <c r="D21" i="2"/>
  <c r="D22" i="2" s="1"/>
  <c r="D30" i="2" s="1"/>
  <c r="C21" i="2"/>
  <c r="C22" i="2" s="1"/>
  <c r="F20" i="2"/>
  <c r="F19" i="2"/>
  <c r="F15" i="2"/>
  <c r="E16" i="2" s="1"/>
  <c r="E12" i="2"/>
  <c r="E36" i="2" s="1"/>
  <c r="D12" i="2"/>
  <c r="D36" i="2" s="1"/>
  <c r="C12" i="2"/>
  <c r="C36" i="2" s="1"/>
  <c r="F11" i="2"/>
  <c r="F10" i="2"/>
  <c r="F9" i="2"/>
  <c r="F21" i="2" l="1"/>
  <c r="F12" i="2"/>
  <c r="E37" i="2"/>
  <c r="F29" i="2"/>
  <c r="C16" i="2"/>
  <c r="D37" i="2"/>
  <c r="D16" i="2"/>
  <c r="F16" i="2" s="1"/>
  <c r="F22" i="2"/>
  <c r="C30" i="2"/>
  <c r="F30" i="2" l="1"/>
  <c r="C37" i="2"/>
  <c r="E23" i="2"/>
  <c r="D23" i="2"/>
  <c r="C23" i="2"/>
  <c r="F23" i="2" l="1"/>
  <c r="E31" i="2"/>
  <c r="D31" i="2"/>
  <c r="C31" i="2"/>
  <c r="F31" i="2" s="1"/>
</calcChain>
</file>

<file path=xl/sharedStrings.xml><?xml version="1.0" encoding="utf-8"?>
<sst xmlns="http://schemas.openxmlformats.org/spreadsheetml/2006/main" count="35" uniqueCount="31">
  <si>
    <t>[Company Name]</t>
  </si>
  <si>
    <t>Customer Profitability Analysis</t>
  </si>
  <si>
    <t>[Date]</t>
  </si>
  <si>
    <t>Gray cells will be calculated for you. You do not need to enter anything into them.</t>
  </si>
  <si>
    <t>[Segment Name]</t>
  </si>
  <si>
    <t>Overall</t>
  </si>
  <si>
    <t>Customer Activity:</t>
  </si>
  <si>
    <t>Number of active customers—Beginning of period</t>
  </si>
  <si>
    <t>Number of customers added</t>
  </si>
  <si>
    <t>Number of customers lost/terminated</t>
  </si>
  <si>
    <t>Number of active customers—End of period</t>
  </si>
  <si>
    <t>Profitability Analysis:</t>
  </si>
  <si>
    <t>Revenue per segment</t>
  </si>
  <si>
    <t>Weighting</t>
  </si>
  <si>
    <t>Cost of sales:</t>
  </si>
  <si>
    <t>Ongoing service and support costs</t>
  </si>
  <si>
    <t>Other direct customer costs</t>
  </si>
  <si>
    <t>Total cost of sales</t>
  </si>
  <si>
    <t>Gross margin</t>
  </si>
  <si>
    <t>Other costs:</t>
  </si>
  <si>
    <t>Customer acquisition</t>
  </si>
  <si>
    <t>Customer marketing</t>
  </si>
  <si>
    <t>Customer termination</t>
  </si>
  <si>
    <t>Total other customer costs</t>
  </si>
  <si>
    <t>Customer profit by segment</t>
  </si>
  <si>
    <t>Summary Metrics:</t>
  </si>
  <si>
    <t>Average cost per acquired customer</t>
  </si>
  <si>
    <t>Average cost per terminated customer</t>
  </si>
  <si>
    <t>Average marketing cost per active customer</t>
  </si>
  <si>
    <t>Average profit (loss) per customer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</si>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</sst>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m/d/yy"/>
    <numFmt numFmtId="165" formatCode="0_);[Red]\(0\)"/>
  </numFmts>
  <fonts count="13" x14ac:knownFonts="1">
    <font>
      <sz val="10"/>
      <color theme="1" tint="0.24994659260841701"/>
      <name val="Sylfaen"/>
      <family val="2"/>
      <scheme val="minor"/>
    </font>
    <font>
      <sz val="10"/>
      <color theme="1"/>
      <name val="Sylfaen"/>
      <family val="1"/>
      <scheme val="minor"/>
    </font>
    <font>
      <b/>
      <sz val="10"/>
      <color theme="1"/>
      <name val="Sylfaen"/>
      <family val="1"/>
      <scheme val="minor"/>
    </font>
    <font>
      <b/>
      <sz val="14"/>
      <color theme="1"/>
      <name val="Sylfaen"/>
      <family val="1"/>
      <scheme val="minor"/>
    </font>
    <font>
      <i/>
      <sz val="10"/>
      <color theme="1"/>
      <name val="Sylfaen"/>
      <family val="1"/>
      <scheme val="minor"/>
    </font>
    <font>
      <sz val="12"/>
      <color theme="1"/>
      <name val="Sylfaen"/>
      <family val="1"/>
      <scheme val="minor"/>
    </font>
    <font>
      <i/>
      <sz val="8"/>
      <color theme="1" tint="0.34998626667073579"/>
      <name val="Sylfaen"/>
      <family val="2"/>
      <scheme val="minor"/>
    </font>
    <font>
      <sz val="10"/>
      <color theme="1"/>
      <name val="Sylfaen"/>
      <family val="2"/>
      <scheme val="minor"/>
    </font>
    <font>
      <sz val="10"/>
      <color theme="0" tint="-4.9989318521683403E-2"/>
      <name val="Sylfaen"/>
      <family val="2"/>
      <scheme val="minor"/>
    </font>
    <font>
      <sz val="24"/>
      <color theme="1" tint="0.24994659260841701"/>
      <name val="Sylfaen"/>
      <family val="2"/>
      <scheme val="major"/>
    </font>
    <font>
      <sz val="20"/>
      <color theme="1" tint="0.24994659260841701"/>
      <name val="Sylfaen"/>
      <family val="2"/>
      <scheme val="major"/>
    </font>
    <font>
      <sz val="14"/>
      <color theme="1" tint="0.24994659260841701"/>
      <name val="Sylfaen"/>
      <family val="2"/>
      <scheme val="major"/>
    </font>
    <font>
      <b/>
      <sz val="10"/>
      <color theme="0" tint="-4.9989318521683403E-2"/>
      <name val="Sylfaen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5">
    <xf numFmtId="0" fontId="0" fillId="0" borderId="0"/>
    <xf numFmtId="0" fontId="9" fillId="0" borderId="0" applyNumberFormat="0" applyFill="0" applyProtection="0">
      <alignment horizontal="left" vertical="center"/>
    </xf>
    <xf numFmtId="0" fontId="10" fillId="2" borderId="0" applyNumberFormat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3" borderId="0" applyNumberForma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5" fillId="0" borderId="0" xfId="0" applyNumberFormat="1" applyFont="1" applyAlignment="1"/>
    <xf numFmtId="0" fontId="11" fillId="0" borderId="0" xfId="3">
      <alignment horizontal="left" vertical="center"/>
    </xf>
    <xf numFmtId="0" fontId="6" fillId="0" borderId="0" xfId="0" applyNumberFormat="1" applyFont="1" applyAlignment="1"/>
    <xf numFmtId="0" fontId="1" fillId="0" borderId="0" xfId="0" applyNumberFormat="1" applyFont="1" applyBorder="1" applyAlignment="1">
      <alignment horizontal="left" indent="1"/>
    </xf>
    <xf numFmtId="6" fontId="4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6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indent="1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1" applyNumberFormat="1">
      <alignment horizontal="left" vertical="center"/>
    </xf>
    <xf numFmtId="0" fontId="10" fillId="2" borderId="0" xfId="2" applyNumberFormat="1">
      <alignment horizontal="left" vertical="center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/>
    <xf numFmtId="0" fontId="12" fillId="3" borderId="0" xfId="4" applyNumberFormat="1">
      <alignment vertical="center"/>
    </xf>
    <xf numFmtId="6" fontId="12" fillId="3" borderId="0" xfId="4" applyNumberFormat="1">
      <alignment vertical="center"/>
    </xf>
    <xf numFmtId="8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8" fillId="3" borderId="0" xfId="0" applyNumberFormat="1" applyFont="1" applyFill="1" applyBorder="1" applyAlignment="1">
      <alignment horizontal="center"/>
    </xf>
    <xf numFmtId="14" fontId="11" fillId="0" borderId="0" xfId="3" applyNumberFormat="1" applyAlignment="1">
      <alignment horizontal="left" vertical="center"/>
    </xf>
    <xf numFmtId="165" fontId="7" fillId="4" borderId="1" xfId="0" applyNumberFormat="1" applyFont="1" applyFill="1" applyBorder="1" applyAlignment="1">
      <alignment horizontal="right"/>
    </xf>
    <xf numFmtId="8" fontId="7" fillId="4" borderId="1" xfId="0" applyNumberFormat="1" applyFont="1" applyFill="1" applyBorder="1" applyAlignment="1">
      <alignment horizontal="right"/>
    </xf>
    <xf numFmtId="9" fontId="7" fillId="5" borderId="1" xfId="0" applyNumberFormat="1" applyFont="1" applyFill="1" applyBorder="1" applyAlignment="1">
      <alignment horizontal="right"/>
    </xf>
    <xf numFmtId="8" fontId="7" fillId="5" borderId="1" xfId="0" applyNumberFormat="1" applyFont="1" applyFill="1" applyBorder="1" applyAlignment="1">
      <alignment horizontal="right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Summary Metrics per Customer Segment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'Customer Profitability'!$B$34</c:f>
              <c:strCache>
                <c:ptCount val="1"/>
                <c:pt idx="0">
                  <c:v>Average cost per acquired customer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[Segment Name]</c:v>
                </c:pt>
                <c:pt idx="1">
                  <c:v>[Segment Name]</c:v>
                </c:pt>
                <c:pt idx="2">
                  <c:v>[Segment Name]</c:v>
                </c:pt>
              </c:strCache>
            </c:strRef>
          </c:cat>
          <c:val>
            <c:numRef>
              <c:f>'Customer Profitability'!$C$34:$E$34</c:f>
              <c:numCache>
                <c:formatCode>"$"#,##0.00_);[Red]\("$"#,##0.00\)</c:formatCode>
                <c:ptCount val="3"/>
                <c:pt idx="0">
                  <c:v>52500</c:v>
                </c:pt>
                <c:pt idx="1">
                  <c:v>30000</c:v>
                </c:pt>
                <c:pt idx="2">
                  <c:v>58750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B-4B7C-A3ED-677226A51E28}"/>
            </c:ext>
          </c:extLst>
        </c:ser>
        <c:ser>
          <c:idx val="1"/>
          <c:order val="1"/>
          <c:tx>
            <c:strRef>
              <c:f>'Customer Profitability'!$B$35</c:f>
              <c:strCache>
                <c:ptCount val="1"/>
                <c:pt idx="0">
                  <c:v>Average cost per terminated customer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[Segment Name]</c:v>
                </c:pt>
                <c:pt idx="1">
                  <c:v>[Segment Name]</c:v>
                </c:pt>
                <c:pt idx="2">
                  <c:v>[Segment Name]</c:v>
                </c:pt>
              </c:strCache>
            </c:strRef>
          </c:cat>
          <c:val>
            <c:numRef>
              <c:f>'Customer Profitability'!$C$35:$E$35</c:f>
              <c:numCache>
                <c:formatCode>"$"#,##0.00_);[Red]\("$"#,##0.00\)</c:formatCode>
                <c:ptCount val="3"/>
                <c:pt idx="0">
                  <c:v>80000</c:v>
                </c:pt>
                <c:pt idx="1">
                  <c:v>95000</c:v>
                </c:pt>
                <c:pt idx="2">
                  <c:v>70000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B-4B7C-A3ED-677226A51E28}"/>
            </c:ext>
          </c:extLst>
        </c:ser>
        <c:ser>
          <c:idx val="2"/>
          <c:order val="2"/>
          <c:tx>
            <c:strRef>
              <c:f>'Customer Profitability'!$B$36</c:f>
              <c:strCache>
                <c:ptCount val="1"/>
                <c:pt idx="0">
                  <c:v>Average marketing cost per active customer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[Segment Name]</c:v>
                </c:pt>
                <c:pt idx="1">
                  <c:v>[Segment Name]</c:v>
                </c:pt>
                <c:pt idx="2">
                  <c:v>[Segment Name]</c:v>
                </c:pt>
              </c:strCache>
            </c:strRef>
          </c:cat>
          <c:val>
            <c:numRef>
              <c:f>'Customer Profitability'!$C$36:$E$36</c:f>
              <c:numCache>
                <c:formatCode>"$"#,##0.00_);[Red]\("$"#,##0.00\)</c:formatCode>
                <c:ptCount val="3"/>
                <c:pt idx="0">
                  <c:v>25000</c:v>
                </c:pt>
                <c:pt idx="1">
                  <c:v>12500</c:v>
                </c:pt>
                <c:pt idx="2">
                  <c:v>27500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B-4B7C-A3ED-677226A51E28}"/>
            </c:ext>
          </c:extLst>
        </c:ser>
        <c:ser>
          <c:idx val="3"/>
          <c:order val="3"/>
          <c:tx>
            <c:strRef>
              <c:f>'Customer Profitability'!$B$37</c:f>
              <c:strCache>
                <c:ptCount val="1"/>
                <c:pt idx="0">
                  <c:v>Average profit (loss) per customer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'Customer Profitability'!$C$33:$E$33</c:f>
              <c:strCache>
                <c:ptCount val="3"/>
                <c:pt idx="0">
                  <c:v>[Segment Name]</c:v>
                </c:pt>
                <c:pt idx="1">
                  <c:v>[Segment Name]</c:v>
                </c:pt>
                <c:pt idx="2">
                  <c:v>[Segment Name]</c:v>
                </c:pt>
              </c:strCache>
            </c:strRef>
          </c:cat>
          <c:val>
            <c:numRef>
              <c:f>'Customer Profitability'!$C$37:$E$37</c:f>
              <c:numCache>
                <c:formatCode>"$"#,##0.00_);[Red]\("$"#,##0.00\)</c:formatCode>
                <c:ptCount val="3"/>
                <c:pt idx="0">
                  <c:v>-5833.333333333333</c:v>
                </c:pt>
                <c:pt idx="1">
                  <c:v>-13500</c:v>
                </c:pt>
                <c:pt idx="2">
                  <c:v>35000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AB-4B7C-A3ED-677226A5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30598912"/>
        <c:axId val="130818624"/>
      </c:barChart>
      <c:catAx>
        <c:axId val="13059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Segment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18624"/>
        <c:crossesAt val="-200000"/>
        <c:auto val="1"/>
        <c:lblAlgn val="ctr"/>
        <c:lblOffset val="100"/>
        <c:noMultiLvlLbl val="0"/>
      </c:catAx>
      <c:valAx>
        <c:axId val="1308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5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6</xdr:col>
      <xdr:colOff>0</xdr:colOff>
      <xdr:row>53</xdr:row>
      <xdr:rowOff>152400</xdr:rowOff>
    </xdr:to>
    <xdr:graphicFrame macro="">
      <xdr:nvGraphicFramePr>
        <xdr:cNvPr id="4" name="Chart 3" descr="Summary metrics per customer segment." title="Char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er profitability analysis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Customer profitability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  <pageSetUpPr fitToPage="1"/>
  </sheetPr>
  <dimension ref="B1:F44"/>
  <sheetViews>
    <sheetView showGridLines="0" tabSelected="1" workbookViewId="0">
      <selection activeCell="B2" sqref="B2"/>
    </sheetView>
  </sheetViews>
  <sheetFormatPr defaultColWidth="9.140625" defaultRowHeight="15" customHeight="1" x14ac:dyDescent="0.3"/>
  <cols>
    <col min="1" max="1" width="1.85546875" style="1" customWidth="1"/>
    <col min="2" max="2" width="46.7109375" style="1" customWidth="1"/>
    <col min="3" max="6" width="16.42578125" style="1" customWidth="1"/>
    <col min="7" max="16384" width="9.140625" style="1"/>
  </cols>
  <sheetData>
    <row r="1" spans="2:6" ht="9.9499999999999993" customHeight="1" x14ac:dyDescent="0.3"/>
    <row r="2" spans="2:6" ht="33" x14ac:dyDescent="0.3">
      <c r="B2" s="20" t="s">
        <v>0</v>
      </c>
      <c r="C2" s="20"/>
      <c r="D2" s="20"/>
      <c r="E2" s="20"/>
      <c r="F2" s="20"/>
    </row>
    <row r="3" spans="2:6" ht="27" x14ac:dyDescent="0.3">
      <c r="B3" s="21" t="s">
        <v>1</v>
      </c>
      <c r="C3" s="21"/>
      <c r="D3" s="21"/>
      <c r="E3" s="21"/>
      <c r="F3" s="21"/>
    </row>
    <row r="4" spans="2:6" ht="19.5" x14ac:dyDescent="0.3">
      <c r="B4" s="29" t="s">
        <v>2</v>
      </c>
      <c r="C4" s="10"/>
      <c r="D4" s="10"/>
      <c r="E4" s="10"/>
      <c r="F4" s="10"/>
    </row>
    <row r="5" spans="2:6" ht="9" customHeight="1" x14ac:dyDescent="0.3">
      <c r="B5" s="5"/>
      <c r="C5" s="3"/>
      <c r="D5" s="4"/>
      <c r="E5" s="2"/>
      <c r="F5" s="2"/>
    </row>
    <row r="6" spans="2:6" ht="19.5" x14ac:dyDescent="0.35">
      <c r="B6" s="11" t="s">
        <v>3</v>
      </c>
      <c r="C6" s="6"/>
      <c r="D6" s="2"/>
      <c r="E6" s="2"/>
      <c r="F6" s="2"/>
    </row>
    <row r="7" spans="2:6" s="8" customFormat="1" ht="18" customHeight="1" x14ac:dyDescent="0.3">
      <c r="B7" s="14"/>
      <c r="C7" s="18" t="s">
        <v>4</v>
      </c>
      <c r="D7" s="18" t="s">
        <v>4</v>
      </c>
      <c r="E7" s="18" t="s">
        <v>4</v>
      </c>
      <c r="F7" s="16" t="s">
        <v>5</v>
      </c>
    </row>
    <row r="8" spans="2:6" ht="15" customHeight="1" x14ac:dyDescent="0.3">
      <c r="B8" s="24" t="s">
        <v>6</v>
      </c>
      <c r="C8" s="24"/>
      <c r="D8" s="24"/>
      <c r="E8" s="24"/>
      <c r="F8" s="25"/>
    </row>
    <row r="9" spans="2:6" ht="15" customHeight="1" x14ac:dyDescent="0.3">
      <c r="B9" s="22" t="s">
        <v>7</v>
      </c>
      <c r="C9" s="27">
        <v>5</v>
      </c>
      <c r="D9" s="27">
        <v>8</v>
      </c>
      <c r="E9" s="27">
        <v>8</v>
      </c>
      <c r="F9" s="30">
        <f>SUM(C9:E9)</f>
        <v>21</v>
      </c>
    </row>
    <row r="10" spans="2:6" ht="15" customHeight="1" x14ac:dyDescent="0.3">
      <c r="B10" s="22" t="s">
        <v>8</v>
      </c>
      <c r="C10" s="27">
        <v>2</v>
      </c>
      <c r="D10" s="27">
        <v>4</v>
      </c>
      <c r="E10" s="27">
        <v>4</v>
      </c>
      <c r="F10" s="30">
        <f>SUM(C10:E10)</f>
        <v>10</v>
      </c>
    </row>
    <row r="11" spans="2:6" ht="15" customHeight="1" x14ac:dyDescent="0.3">
      <c r="B11" s="22" t="s">
        <v>9</v>
      </c>
      <c r="C11" s="27">
        <v>-1</v>
      </c>
      <c r="D11" s="27">
        <v>-2</v>
      </c>
      <c r="E11" s="27">
        <v>-2</v>
      </c>
      <c r="F11" s="30">
        <f>SUM(C11:E11)</f>
        <v>-5</v>
      </c>
    </row>
    <row r="12" spans="2:6" ht="15" customHeight="1" x14ac:dyDescent="0.3">
      <c r="B12" s="22" t="s">
        <v>10</v>
      </c>
      <c r="C12" s="30">
        <f>SUM(C9:C11)</f>
        <v>6</v>
      </c>
      <c r="D12" s="30">
        <f>SUM(D9:D11)</f>
        <v>10</v>
      </c>
      <c r="E12" s="30">
        <f>SUM(E9:E11)</f>
        <v>10</v>
      </c>
      <c r="F12" s="30">
        <f>SUM(F9:F11)</f>
        <v>26</v>
      </c>
    </row>
    <row r="13" spans="2:6" ht="9" customHeight="1" x14ac:dyDescent="0.3">
      <c r="B13" s="15"/>
      <c r="C13" s="18"/>
      <c r="D13" s="18"/>
      <c r="E13" s="18"/>
      <c r="F13" s="18"/>
    </row>
    <row r="14" spans="2:6" ht="15" customHeight="1" x14ac:dyDescent="0.3">
      <c r="B14" s="24" t="s">
        <v>11</v>
      </c>
      <c r="C14" s="24"/>
      <c r="D14" s="24"/>
      <c r="E14" s="24"/>
      <c r="F14" s="25"/>
    </row>
    <row r="15" spans="2:6" ht="15" customHeight="1" x14ac:dyDescent="0.3">
      <c r="B15" s="22" t="s">
        <v>12</v>
      </c>
      <c r="C15" s="26">
        <v>1500000</v>
      </c>
      <c r="D15" s="26">
        <v>1800000</v>
      </c>
      <c r="E15" s="26">
        <v>2500000</v>
      </c>
      <c r="F15" s="31">
        <f>SUM(C15:E15)</f>
        <v>5800000</v>
      </c>
    </row>
    <row r="16" spans="2:6" ht="15" customHeight="1" x14ac:dyDescent="0.3">
      <c r="B16" s="22" t="s">
        <v>13</v>
      </c>
      <c r="C16" s="32">
        <f>+C15/$F$15</f>
        <v>0.25862068965517243</v>
      </c>
      <c r="D16" s="32">
        <f>+D15/$F$15</f>
        <v>0.31034482758620691</v>
      </c>
      <c r="E16" s="32">
        <f>+E15/$F$15</f>
        <v>0.43103448275862066</v>
      </c>
      <c r="F16" s="32">
        <f>SUM(C16:E16)</f>
        <v>1</v>
      </c>
    </row>
    <row r="17" spans="2:6" ht="9" customHeight="1" x14ac:dyDescent="0.3">
      <c r="B17" s="17"/>
      <c r="C17" s="16"/>
      <c r="D17" s="16"/>
      <c r="E17" s="16"/>
      <c r="F17" s="16"/>
    </row>
    <row r="18" spans="2:6" ht="15" customHeight="1" x14ac:dyDescent="0.3">
      <c r="B18" s="24" t="s">
        <v>14</v>
      </c>
      <c r="C18" s="24"/>
      <c r="D18" s="24"/>
      <c r="E18" s="24"/>
      <c r="F18" s="25"/>
    </row>
    <row r="19" spans="2:6" ht="15" customHeight="1" x14ac:dyDescent="0.3">
      <c r="B19" s="22" t="s">
        <v>15</v>
      </c>
      <c r="C19" s="26">
        <v>1000000</v>
      </c>
      <c r="D19" s="26">
        <v>1400000</v>
      </c>
      <c r="E19" s="26">
        <v>1400000</v>
      </c>
      <c r="F19" s="31">
        <f>SUM(C19:E19)</f>
        <v>3800000</v>
      </c>
    </row>
    <row r="20" spans="2:6" ht="15" customHeight="1" x14ac:dyDescent="0.3">
      <c r="B20" s="22" t="s">
        <v>16</v>
      </c>
      <c r="C20" s="26">
        <v>200000</v>
      </c>
      <c r="D20" s="26">
        <v>100000</v>
      </c>
      <c r="E20" s="26">
        <v>100000</v>
      </c>
      <c r="F20" s="31">
        <f>SUM(C20:E20)</f>
        <v>400000</v>
      </c>
    </row>
    <row r="21" spans="2:6" ht="15" customHeight="1" x14ac:dyDescent="0.3">
      <c r="B21" s="23" t="s">
        <v>17</v>
      </c>
      <c r="C21" s="33">
        <f>SUM(C19:C20)</f>
        <v>1200000</v>
      </c>
      <c r="D21" s="33">
        <f>SUM(D19:D20)</f>
        <v>1500000</v>
      </c>
      <c r="E21" s="33">
        <f>SUM(E19:E20)</f>
        <v>1500000</v>
      </c>
      <c r="F21" s="33">
        <f>SUM(F19:F20)</f>
        <v>4200000</v>
      </c>
    </row>
    <row r="22" spans="2:6" ht="15" customHeight="1" x14ac:dyDescent="0.3">
      <c r="B22" s="23" t="s">
        <v>18</v>
      </c>
      <c r="C22" s="33">
        <f>+C15-C21</f>
        <v>300000</v>
      </c>
      <c r="D22" s="33">
        <f>+D15-D21</f>
        <v>300000</v>
      </c>
      <c r="E22" s="33">
        <f>+E15-E21</f>
        <v>1000000</v>
      </c>
      <c r="F22" s="33">
        <f>+F15-F21</f>
        <v>1600000</v>
      </c>
    </row>
    <row r="23" spans="2:6" ht="15" customHeight="1" x14ac:dyDescent="0.3">
      <c r="B23" s="23" t="s">
        <v>13</v>
      </c>
      <c r="C23" s="32">
        <f>MAX(0, MIN(1,C22/$F$22))</f>
        <v>0.1875</v>
      </c>
      <c r="D23" s="32">
        <f>MAX(0, MIN(1,D22/$F$22))</f>
        <v>0.1875</v>
      </c>
      <c r="E23" s="32">
        <f>MAX(0, MIN(1,E22/$F$22))</f>
        <v>0.625</v>
      </c>
      <c r="F23" s="32">
        <f>SUM(C23:E23)</f>
        <v>1</v>
      </c>
    </row>
    <row r="24" spans="2:6" ht="9" customHeight="1" x14ac:dyDescent="0.3">
      <c r="B24" s="19"/>
      <c r="C24" s="19"/>
      <c r="D24" s="19"/>
      <c r="E24" s="19"/>
      <c r="F24" s="16"/>
    </row>
    <row r="25" spans="2:6" ht="15" customHeight="1" x14ac:dyDescent="0.3">
      <c r="B25" s="24" t="s">
        <v>19</v>
      </c>
      <c r="C25" s="24"/>
      <c r="D25" s="24"/>
      <c r="E25" s="24"/>
      <c r="F25" s="25"/>
    </row>
    <row r="26" spans="2:6" ht="15" customHeight="1" x14ac:dyDescent="0.3">
      <c r="B26" s="22" t="s">
        <v>20</v>
      </c>
      <c r="C26" s="26">
        <v>105000</v>
      </c>
      <c r="D26" s="26">
        <v>120000</v>
      </c>
      <c r="E26" s="26">
        <v>235000</v>
      </c>
      <c r="F26" s="31">
        <f>SUM(C26:E26)</f>
        <v>460000</v>
      </c>
    </row>
    <row r="27" spans="2:6" ht="15" customHeight="1" x14ac:dyDescent="0.3">
      <c r="B27" s="22" t="s">
        <v>21</v>
      </c>
      <c r="C27" s="26">
        <v>150000</v>
      </c>
      <c r="D27" s="26">
        <v>125000</v>
      </c>
      <c r="E27" s="26">
        <v>275000</v>
      </c>
      <c r="F27" s="31">
        <f>SUM(C27:E27)</f>
        <v>550000</v>
      </c>
    </row>
    <row r="28" spans="2:6" ht="15" customHeight="1" x14ac:dyDescent="0.3">
      <c r="B28" s="22" t="s">
        <v>22</v>
      </c>
      <c r="C28" s="26">
        <v>80000</v>
      </c>
      <c r="D28" s="26">
        <v>190000</v>
      </c>
      <c r="E28" s="26">
        <v>140000</v>
      </c>
      <c r="F28" s="31">
        <f>SUM(C28:E28)</f>
        <v>410000</v>
      </c>
    </row>
    <row r="29" spans="2:6" ht="15" customHeight="1" x14ac:dyDescent="0.3">
      <c r="B29" s="23" t="s">
        <v>23</v>
      </c>
      <c r="C29" s="33">
        <f>SUM(C26:C28)</f>
        <v>335000</v>
      </c>
      <c r="D29" s="33">
        <f>SUM(D26:D28)</f>
        <v>435000</v>
      </c>
      <c r="E29" s="33">
        <f>SUM(E26:E28)</f>
        <v>650000</v>
      </c>
      <c r="F29" s="33">
        <f>SUM(F26:F28)</f>
        <v>1420000</v>
      </c>
    </row>
    <row r="30" spans="2:6" ht="15" customHeight="1" x14ac:dyDescent="0.3">
      <c r="B30" s="23" t="s">
        <v>24</v>
      </c>
      <c r="C30" s="33">
        <f>+C22-C29</f>
        <v>-35000</v>
      </c>
      <c r="D30" s="33">
        <f>+D22-D29</f>
        <v>-135000</v>
      </c>
      <c r="E30" s="33">
        <f>+E22-E29</f>
        <v>350000</v>
      </c>
      <c r="F30" s="33">
        <f>SUM(C30:E30)</f>
        <v>180000</v>
      </c>
    </row>
    <row r="31" spans="2:6" ht="15" customHeight="1" x14ac:dyDescent="0.3">
      <c r="B31" s="23" t="s">
        <v>13</v>
      </c>
      <c r="C31" s="32">
        <f>MAX(0,MIN(1, C30/$F$30))</f>
        <v>0</v>
      </c>
      <c r="D31" s="32">
        <f>MAX(0,MIN(1, D30/$F$30))</f>
        <v>0</v>
      </c>
      <c r="E31" s="32">
        <f>MAX(0,MIN(1, E30/$F$30))</f>
        <v>1</v>
      </c>
      <c r="F31" s="32">
        <f>SUM(C31:E31)</f>
        <v>1</v>
      </c>
    </row>
    <row r="32" spans="2:6" ht="9" customHeight="1" x14ac:dyDescent="0.3">
      <c r="B32" s="17"/>
      <c r="C32" s="16"/>
      <c r="D32" s="16"/>
      <c r="E32" s="16"/>
      <c r="F32" s="16"/>
    </row>
    <row r="33" spans="2:6" s="8" customFormat="1" ht="15" customHeight="1" x14ac:dyDescent="0.3">
      <c r="B33" s="24" t="s">
        <v>25</v>
      </c>
      <c r="C33" s="28" t="str">
        <f>+C7</f>
        <v>[Segment Name]</v>
      </c>
      <c r="D33" s="28" t="str">
        <f>+D7</f>
        <v>[Segment Name]</v>
      </c>
      <c r="E33" s="28" t="str">
        <f>+E7</f>
        <v>[Segment Name]</v>
      </c>
      <c r="F33" s="28" t="s">
        <v>30</v>
      </c>
    </row>
    <row r="34" spans="2:6" ht="15" customHeight="1" x14ac:dyDescent="0.3">
      <c r="B34" s="22" t="s">
        <v>26</v>
      </c>
      <c r="C34" s="33">
        <f>+C26/C10</f>
        <v>52500</v>
      </c>
      <c r="D34" s="33">
        <f>+D26/D10</f>
        <v>30000</v>
      </c>
      <c r="E34" s="33">
        <f>+E26/E10</f>
        <v>58750</v>
      </c>
      <c r="F34" s="26"/>
    </row>
    <row r="35" spans="2:6" ht="15" customHeight="1" x14ac:dyDescent="0.3">
      <c r="B35" s="22" t="s">
        <v>27</v>
      </c>
      <c r="C35" s="33">
        <f>-C28/C11</f>
        <v>80000</v>
      </c>
      <c r="D35" s="33">
        <f>-D28/D11</f>
        <v>95000</v>
      </c>
      <c r="E35" s="33">
        <f>-E28/E11</f>
        <v>70000</v>
      </c>
      <c r="F35" s="26"/>
    </row>
    <row r="36" spans="2:6" ht="15" customHeight="1" x14ac:dyDescent="0.3">
      <c r="B36" s="22" t="s">
        <v>28</v>
      </c>
      <c r="C36" s="33">
        <f>+C27/C12</f>
        <v>25000</v>
      </c>
      <c r="D36" s="33">
        <f>+D27/D12</f>
        <v>12500</v>
      </c>
      <c r="E36" s="33">
        <f>+E27/E12</f>
        <v>27500</v>
      </c>
      <c r="F36" s="26"/>
    </row>
    <row r="37" spans="2:6" ht="15" customHeight="1" x14ac:dyDescent="0.3">
      <c r="B37" s="22" t="s">
        <v>29</v>
      </c>
      <c r="C37" s="33">
        <f>+C30/C12</f>
        <v>-5833.333333333333</v>
      </c>
      <c r="D37" s="33">
        <f>+D30/D12</f>
        <v>-13500</v>
      </c>
      <c r="E37" s="33">
        <f>+E30/E12</f>
        <v>35000</v>
      </c>
      <c r="F37" s="26"/>
    </row>
    <row r="38" spans="2:6" ht="15" customHeight="1" x14ac:dyDescent="0.3">
      <c r="B38" s="12"/>
      <c r="C38" s="13"/>
      <c r="D38" s="7"/>
      <c r="E38" s="7"/>
      <c r="F38" s="7"/>
    </row>
    <row r="39" spans="2:6" ht="15" customHeight="1" x14ac:dyDescent="0.35">
      <c r="B39" s="2"/>
      <c r="C39" s="9"/>
      <c r="D39" s="2"/>
      <c r="E39" s="2"/>
      <c r="F39" s="2"/>
    </row>
    <row r="40" spans="2:6" ht="15" customHeight="1" x14ac:dyDescent="0.35">
      <c r="B40" s="2"/>
      <c r="C40" s="9"/>
      <c r="D40" s="2"/>
      <c r="E40" s="2"/>
      <c r="F40" s="2"/>
    </row>
    <row r="41" spans="2:6" ht="15" customHeight="1" x14ac:dyDescent="0.35">
      <c r="B41" s="2"/>
      <c r="C41" s="9"/>
      <c r="D41" s="2"/>
      <c r="E41" s="2"/>
      <c r="F41" s="2"/>
    </row>
    <row r="42" spans="2:6" ht="15" customHeight="1" x14ac:dyDescent="0.3">
      <c r="B42" s="2"/>
      <c r="C42" s="2"/>
      <c r="D42" s="2"/>
      <c r="E42" s="2"/>
      <c r="F42" s="2"/>
    </row>
    <row r="43" spans="2:6" ht="15" customHeight="1" x14ac:dyDescent="0.35">
      <c r="B43" s="2"/>
      <c r="C43" s="9"/>
      <c r="D43" s="2"/>
      <c r="E43" s="2"/>
      <c r="F43" s="2"/>
    </row>
    <row r="44" spans="2:6" ht="15" customHeight="1" x14ac:dyDescent="0.35">
      <c r="B44" s="2"/>
      <c r="C44" s="9"/>
      <c r="D44" s="2"/>
      <c r="E44" s="2"/>
      <c r="F44" s="2"/>
    </row>
  </sheetData>
  <printOptions horizontalCentered="1" verticalCentered="1"/>
  <pageMargins left="0.4" right="0.4" top="0.4" bottom="0.4" header="0.3" footer="0.3"/>
  <pageSetup scale="88" orientation="portrait" r:id="rId1"/>
  <ignoredErrors>
    <ignoredError sqref="F29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>
          <x14:colorSeries theme="6" tint="-0.249977111117893"/>
          <x14:colorNegative theme="7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'Customer Profitability'!C34:E34</xm:f>
              <xm:sqref>F34</xm:sqref>
            </x14:sparkline>
            <x14:sparkline>
              <xm:f>'Customer Profitability'!C35:E35</xm:f>
              <xm:sqref>F35</xm:sqref>
            </x14:sparkline>
            <x14:sparkline>
              <xm:f>'Customer Profitability'!C36:E36</xm:f>
              <xm:sqref>F36</xm:sqref>
            </x14:sparkline>
            <x14:sparkline>
              <xm:f>'Customer Profitability'!C37:E37</xm:f>
              <xm:sqref>F37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E5E6A95-D34C-43FD-BDF6-8B0FFFC29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Profitability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Devang</dc:creator>
  <cp:keywords/>
  <cp:lastModifiedBy>Devang</cp:lastModifiedBy>
  <dcterms:created xsi:type="dcterms:W3CDTF">2016-12-06T14:12:54Z</dcterms:created>
  <dcterms:modified xsi:type="dcterms:W3CDTF">2016-12-09T22:49:55Z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TC040354759991</vt:lpwstr>
  </property>
</Properties>
</file>