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45" windowWidth="11355" windowHeight="8445" activeTab="1"/>
  </bookViews>
  <sheets>
    <sheet name="measuring" sheetId="1" r:id="rId1"/>
    <sheet name="graphing" sheetId="2" r:id="rId2"/>
  </sheets>
  <definedNames/>
  <calcPr calcId="145621"/>
</workbook>
</file>

<file path=xl/comments2.xml><?xml version="1.0" encoding="utf-8"?>
<comments xmlns="http://schemas.openxmlformats.org/spreadsheetml/2006/main">
  <authors>
    <author>Scott Sinex</author>
  </authors>
  <commentList>
    <comment ref="G21" authorId="0">
      <text>
        <r>
          <rPr>
            <sz val="11"/>
            <color indexed="17"/>
            <rFont val="Comic Sans MS"/>
            <family val="4"/>
          </rPr>
          <t xml:space="preserve">point of intersection where the curves cross for the square and the rectangle
</t>
        </r>
      </text>
    </comment>
    <comment ref="N26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<sst xmlns="http://schemas.openxmlformats.org/spreadsheetml/2006/main" count="33" uniqueCount="19">
  <si>
    <t>x</t>
  </si>
  <si>
    <t>y</t>
  </si>
  <si>
    <t>area</t>
  </si>
  <si>
    <t>perimeter</t>
  </si>
  <si>
    <t>p/a</t>
  </si>
  <si>
    <t>p/a =</t>
  </si>
  <si>
    <t>side</t>
  </si>
  <si>
    <t>length</t>
  </si>
  <si>
    <t>width =</t>
  </si>
  <si>
    <t>adjust width</t>
  </si>
  <si>
    <t xml:space="preserve">     the square - the solid lines</t>
  </si>
  <si>
    <t xml:space="preserve">   the rectangle - the dashed lines</t>
  </si>
  <si>
    <t>P of I</t>
  </si>
  <si>
    <t xml:space="preserve">What types of </t>
  </si>
  <si>
    <t>relationships are found?</t>
  </si>
  <si>
    <t>AREA &amp; PERIMETER</t>
  </si>
  <si>
    <t>A PERIMETER is the sum of all sides of a shape with minimum 3 sides.</t>
  </si>
  <si>
    <t>SQUARE</t>
  </si>
  <si>
    <t>RECTANGLE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</si>
</sst>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17"/>
      <name val="Comic Sans MS"/>
      <family val="4"/>
    </font>
    <font>
      <sz val="8"/>
      <name val="Tahoma"/>
      <family val="2"/>
    </font>
    <font>
      <sz val="10"/>
      <name val="Century Schoolbook"/>
      <family val="1"/>
    </font>
    <font>
      <b/>
      <sz val="24"/>
      <color theme="6" tint="-0.24997000396251678"/>
      <name val="Century Schoolbook"/>
      <family val="1"/>
    </font>
    <font>
      <b/>
      <sz val="11"/>
      <color indexed="60"/>
      <name val="Century Schoolbook"/>
      <family val="1"/>
    </font>
    <font>
      <b/>
      <sz val="10"/>
      <name val="Century Schoolbook"/>
      <family val="1"/>
    </font>
    <font>
      <u val="single"/>
      <sz val="10"/>
      <color indexed="12"/>
      <name val="Century Schoolbook"/>
      <family val="1"/>
    </font>
    <font>
      <b/>
      <sz val="11"/>
      <name val="Century Schoolbook"/>
      <family val="1"/>
    </font>
    <font>
      <b/>
      <sz val="12"/>
      <name val="Century Schoolbook"/>
      <family val="1"/>
    </font>
    <font>
      <b/>
      <sz val="12"/>
      <color theme="0"/>
      <name val="Century Schoolbook"/>
      <family val="1"/>
    </font>
    <font>
      <b/>
      <sz val="11"/>
      <color indexed="16"/>
      <name val="Century Schoolbook"/>
      <family val="1"/>
    </font>
    <font>
      <b/>
      <sz val="11"/>
      <color indexed="12"/>
      <name val="Century Schoolbook"/>
      <family val="1"/>
    </font>
    <font>
      <b/>
      <sz val="11"/>
      <color indexed="10"/>
      <name val="Century Schoolbook"/>
      <family val="1"/>
    </font>
    <font>
      <b/>
      <sz val="14"/>
      <color indexed="17"/>
      <name val="Century Schoolbook"/>
      <family val="1"/>
    </font>
    <font>
      <b/>
      <sz val="10"/>
      <color rgb="FF002060"/>
      <name val="Century Schoolbook"/>
      <family val="1"/>
    </font>
    <font>
      <b/>
      <sz val="10"/>
      <color rgb="FFC00000"/>
      <name val="Century Schoolbook"/>
      <family val="1"/>
    </font>
    <font>
      <sz val="10"/>
      <color indexed="17"/>
      <name val="Century Schoolbook"/>
      <family val="1"/>
    </font>
    <font>
      <sz val="11"/>
      <name val="Century Schoolbook"/>
      <family val="1"/>
    </font>
    <font>
      <b/>
      <sz val="11"/>
      <color indexed="20"/>
      <name val="Century Schoolbook"/>
      <family val="1"/>
    </font>
    <font>
      <b/>
      <sz val="11"/>
      <color indexed="17"/>
      <name val="Century Schoolbook"/>
      <family val="1"/>
    </font>
    <font>
      <sz val="11"/>
      <color indexed="12"/>
      <name val="Century Schoolbook"/>
      <family val="1"/>
    </font>
    <font>
      <sz val="11"/>
      <color indexed="10"/>
      <name val="Century Schoolbook"/>
      <family val="1"/>
    </font>
    <font>
      <sz val="11"/>
      <color indexed="17"/>
      <name val="Century Schoolbook"/>
      <family val="1"/>
    </font>
    <font>
      <sz val="11"/>
      <color indexed="20"/>
      <name val="Century Schoolbook"/>
      <family val="1"/>
    </font>
    <font>
      <sz val="10"/>
      <color theme="0"/>
      <name val="+mn-cs"/>
      <family val="2"/>
    </font>
    <font>
      <b/>
      <sz val="10"/>
      <name val="+mn-cs"/>
      <family val="2"/>
    </font>
    <font>
      <sz val="9"/>
      <color rgb="FF000000"/>
      <name val="Comic Sans MS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48">
    <xf numFmtId="0" fontId="0" fillId="0" borderId="0" xfId="0"/>
    <xf numFmtId="0" fontId="5" fillId="0" borderId="0" xfId="0" applyFont="1"/>
    <xf numFmtId="0" fontId="7" fillId="0" borderId="0" xfId="0" applyFo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/>
    <xf numFmtId="0" fontId="9" fillId="0" borderId="0" xfId="20" applyFont="1" applyAlignment="1" applyProtection="1">
      <alignment/>
      <protection/>
    </xf>
    <xf numFmtId="0" fontId="10" fillId="0" borderId="0" xfId="0" applyFont="1"/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6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2" fontId="19" fillId="0" borderId="0" xfId="0" applyNumberFormat="1" applyFont="1" applyAlignment="1">
      <alignment horizontal="center"/>
    </xf>
    <xf numFmtId="0" fontId="20" fillId="0" borderId="0" xfId="0" applyFont="1"/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5" borderId="5" xfId="0" applyFont="1" applyFill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20" fillId="0" borderId="7" xfId="0" applyFont="1" applyBorder="1"/>
    <xf numFmtId="0" fontId="20" fillId="0" borderId="8" xfId="0" applyFont="1" applyBorder="1"/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2" fillId="0" borderId="6" xfId="0" applyFont="1" applyBorder="1" applyAlignment="1">
      <alignment horizontal="left"/>
    </xf>
    <xf numFmtId="0" fontId="20" fillId="0" borderId="9" xfId="0" applyFont="1" applyBorder="1"/>
    <xf numFmtId="0" fontId="20" fillId="0" borderId="1" xfId="0" applyFont="1" applyBorder="1"/>
    <xf numFmtId="0" fontId="10" fillId="0" borderId="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2" fillId="0" borderId="1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"/>
          <c:y val="0.0825"/>
          <c:w val="0.8247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measuring!$A$8:$A$12</c:f>
              <c:numCache/>
            </c:numRef>
          </c:xVal>
          <c:yVal>
            <c:numRef>
              <c:f>measuring!$B$8:$B$12</c:f>
              <c:numCache/>
            </c:numRef>
          </c:yVal>
          <c:smooth val="0"/>
        </c:ser>
        <c:axId val="10525944"/>
        <c:axId val="27624633"/>
      </c:scatterChart>
      <c:valAx>
        <c:axId val="10525944"/>
        <c:scaling>
          <c:orientation val="minMax"/>
          <c:max val="12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624633"/>
        <c:crosses val="autoZero"/>
        <c:crossBetween val="midCat"/>
        <c:dispUnits/>
        <c:majorUnit val="1"/>
      </c:valAx>
      <c:valAx>
        <c:axId val="27624633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52594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omic Sans MS"/>
          <a:ea typeface="Comic Sans MS"/>
          <a:cs typeface="Comic Sans MS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6"/>
          <c:y val="0.0825"/>
          <c:w val="0.8657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measuring!$H$8:$H$12</c:f>
              <c:numCache/>
            </c:numRef>
          </c:xVal>
          <c:yVal>
            <c:numRef>
              <c:f>measuring!$I$8:$I$12</c:f>
              <c:numCache/>
            </c:numRef>
          </c:yVal>
          <c:smooth val="0"/>
        </c:ser>
        <c:axId val="47295106"/>
        <c:axId val="23002771"/>
      </c:scatterChart>
      <c:valAx>
        <c:axId val="47295106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002771"/>
        <c:crosses val="autoZero"/>
        <c:crossBetween val="midCat"/>
        <c:dispUnits/>
        <c:majorUnit val="1"/>
      </c:valAx>
      <c:valAx>
        <c:axId val="23002771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29510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omic Sans MS"/>
          <a:ea typeface="Comic Sans MS"/>
          <a:cs typeface="Comic Sans MS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 verticalDpi="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"/>
          <c:y val="0.09575"/>
          <c:w val="0.747"/>
          <c:h val="0.639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graphing!$C$22:$C$31</c:f>
              <c:numCache/>
            </c:numRef>
          </c:xVal>
          <c:yVal>
            <c:numRef>
              <c:f>graphing!$D$22:$D$31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graphing!$C$22:$C$31</c:f>
              <c:numCache/>
            </c:numRef>
          </c:xVal>
          <c:yVal>
            <c:numRef>
              <c:f>graphing!$E$22:$E$31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F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graphing!$C$22:$C$31</c:f>
              <c:numCache/>
            </c:numRef>
          </c:xVal>
          <c:yVal>
            <c:numRef>
              <c:f>graphing!$I$22:$I$31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FF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graphing!$C$22:$C$31</c:f>
              <c:numCache/>
            </c:numRef>
          </c:xVal>
          <c:yVal>
            <c:numRef>
              <c:f>graphing!$J$22:$J$31</c:f>
              <c:numCache/>
            </c:numRef>
          </c:yVal>
          <c:smooth val="0"/>
        </c:ser>
        <c:axId val="5698348"/>
        <c:axId val="51285133"/>
      </c:scatterChart>
      <c:valAx>
        <c:axId val="569834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chemeClr val="bg1"/>
                    </a:solidFill>
                  </a:rPr>
                  <a:t>length</a:t>
                </a:r>
              </a:p>
            </c:rich>
          </c:tx>
          <c:layout>
            <c:manualLayout>
              <c:xMode val="edge"/>
              <c:yMode val="edge"/>
              <c:x val="0.53475"/>
              <c:y val="0.85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b="1" u="none" baseline="0">
                <a:latin typeface="+mn-cs"/>
                <a:ea typeface="+mn-cs"/>
                <a:cs typeface="+mn-cs"/>
              </a:defRPr>
            </a:pPr>
          </a:p>
        </c:txPr>
        <c:crossAx val="51285133"/>
        <c:crosses val="autoZero"/>
        <c:crossBetween val="midCat"/>
        <c:dispUnits/>
        <c:majorUnit val="1"/>
      </c:valAx>
      <c:valAx>
        <c:axId val="512851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CC"/>
                    </a:solidFill>
                  </a:rPr>
                  <a:t>area</a:t>
                </a:r>
                <a:r>
                  <a:rPr lang="en-US" cap="none" u="none" baseline="0">
                    <a:solidFill>
                      <a:schemeClr val="bg1"/>
                    </a:solidFill>
                  </a:rPr>
                  <a:t> or </a:t>
                </a:r>
                <a:r>
                  <a:rPr lang="en-US" cap="none" u="none" baseline="0">
                    <a:solidFill>
                      <a:srgbClr val="FF0000"/>
                    </a:solidFill>
                  </a:rPr>
                  <a:t>perimeter</a:t>
                </a:r>
              </a:p>
            </c:rich>
          </c:tx>
          <c:layout>
            <c:manualLayout>
              <c:xMode val="edge"/>
              <c:yMode val="edge"/>
              <c:x val="0.21975"/>
              <c:y val="0.129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b="1" u="none" baseline="0">
                <a:latin typeface="+mn-cs"/>
                <a:ea typeface="+mn-cs"/>
                <a:cs typeface="+mn-cs"/>
              </a:defRPr>
            </a:pPr>
          </a:p>
        </c:txPr>
        <c:crossAx val="56983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gradFill rotWithShape="1">
      <a:gsLst>
        <a:gs pos="0">
          <a:schemeClr val="accent1">
            <a:shade val="51000"/>
            <a:satMod val="130000"/>
          </a:schemeClr>
        </a:gs>
        <a:gs pos="80000">
          <a:schemeClr val="accent1">
            <a:shade val="93000"/>
            <a:satMod val="130000"/>
          </a:schemeClr>
        </a:gs>
        <a:gs pos="100000">
          <a:schemeClr val="accent1">
            <a:shade val="94000"/>
            <a:satMod val="135000"/>
          </a:schemeClr>
        </a:gs>
      </a:gsLst>
      <a:lin ang="16200000"/>
    </a:gradFill>
    <a:ln w="9525" cap="flat" cmpd="sng">
      <a:solidFill>
        <a:schemeClr val="accent1">
          <a:shade val="95000"/>
          <a:satMod val="105000"/>
        </a:schemeClr>
      </a:solidFill>
      <a:prstDash val="solid"/>
    </a:ln>
    <a:effectLst>
      <a:outerShdw blurRad="40000" dist="23000" dir="5400000" rotWithShape="0">
        <a:prstClr val="black">
          <a:alpha val="35000"/>
        </a:prstClr>
      </a:outerShdw>
    </a:effectLst>
  </c:spPr>
  <c:txPr>
    <a:bodyPr vert="horz" rot="0"/>
    <a:lstStyle/>
    <a:p>
      <a:pPr>
        <a:defRPr lang="en-US" cap="none" u="none" baseline="0">
          <a:solidFill>
            <a:schemeClr val="bg1"/>
          </a:solidFill>
          <a:latin typeface="+mn-lt"/>
          <a:ea typeface="+mn-cs"/>
          <a:cs typeface="+mn-cs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5"/>
          <c:y val="0.09575"/>
          <c:w val="0.7155"/>
          <c:h val="0.639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graphing!$C$22:$C$31</c:f>
              <c:numCache/>
            </c:numRef>
          </c:xVal>
          <c:yVal>
            <c:numRef>
              <c:f>graphing!$F$22:$F$31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graphing!$C$22:$C$31</c:f>
              <c:numCache/>
            </c:numRef>
          </c:xVal>
          <c:yVal>
            <c:numRef>
              <c:f>graphing!$K$22:$K$31</c:f>
              <c:numCache/>
            </c:numRef>
          </c:yVal>
          <c:smooth val="1"/>
        </c:ser>
        <c:axId val="58913014"/>
        <c:axId val="60455079"/>
      </c:scatterChart>
      <c:valAx>
        <c:axId val="5891301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chemeClr val="bg1"/>
                    </a:solidFill>
                  </a:rPr>
                  <a:t>length</a:t>
                </a:r>
              </a:p>
            </c:rich>
          </c:tx>
          <c:layout>
            <c:manualLayout>
              <c:xMode val="edge"/>
              <c:yMode val="edge"/>
              <c:x val="0.512"/>
              <c:y val="0.85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b="1" u="none" baseline="0">
                <a:latin typeface="+mn-cs"/>
                <a:ea typeface="+mn-cs"/>
                <a:cs typeface="+mn-cs"/>
              </a:defRPr>
            </a:pPr>
          </a:p>
        </c:txPr>
        <c:crossAx val="60455079"/>
        <c:crosses val="autoZero"/>
        <c:crossBetween val="midCat"/>
        <c:dispUnits/>
        <c:majorUnit val="1"/>
      </c:valAx>
      <c:valAx>
        <c:axId val="604550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chemeClr val="bg1"/>
                    </a:solidFill>
                  </a:rPr>
                  <a:t>p/a</a:t>
                </a:r>
              </a:p>
            </c:rich>
          </c:tx>
          <c:layout>
            <c:manualLayout>
              <c:xMode val="edge"/>
              <c:yMode val="edge"/>
              <c:x val="0.027"/>
              <c:y val="0.36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b="1" u="none" baseline="0">
                <a:latin typeface="+mn-cs"/>
                <a:ea typeface="+mn-cs"/>
                <a:cs typeface="+mn-cs"/>
              </a:defRPr>
            </a:pPr>
          </a:p>
        </c:txPr>
        <c:crossAx val="589130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shade val="51000"/>
            <a:satMod val="130000"/>
          </a:schemeClr>
        </a:gs>
        <a:gs pos="80000">
          <a:schemeClr val="accent3">
            <a:shade val="93000"/>
            <a:satMod val="130000"/>
          </a:schemeClr>
        </a:gs>
        <a:gs pos="100000">
          <a:schemeClr val="accent3">
            <a:shade val="94000"/>
            <a:satMod val="135000"/>
          </a:schemeClr>
        </a:gs>
      </a:gsLst>
      <a:lin ang="16200000"/>
    </a:gradFill>
    <a:ln w="9525" cap="flat" cmpd="sng">
      <a:solidFill>
        <a:schemeClr val="accent3">
          <a:shade val="95000"/>
          <a:satMod val="105000"/>
        </a:schemeClr>
      </a:solidFill>
      <a:prstDash val="solid"/>
    </a:ln>
    <a:effectLst>
      <a:outerShdw blurRad="40000" dist="23000" dir="5400000" rotWithShape="0">
        <a:prstClr val="black">
          <a:alpha val="35000"/>
        </a:prstClr>
      </a:outerShdw>
    </a:effectLst>
  </c:spPr>
  <c:txPr>
    <a:bodyPr vert="horz" rot="0"/>
    <a:lstStyle/>
    <a:p>
      <a:pPr>
        <a:defRPr lang="en-US" cap="none" u="none" baseline="0">
          <a:solidFill>
            <a:schemeClr val="bg1"/>
          </a:solidFill>
          <a:latin typeface="+mn-lt"/>
          <a:ea typeface="+mn-cs"/>
          <a:cs typeface="+mn-cs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 verticalDpi="0"/>
  </c:printSettings>
  <c:date1904 val="0"/>
</chartSpace>
</file>

<file path=xl/ctrlProps/ctrlProp1.xml><?xml version="1.0" encoding="utf-8"?>
<formControlPr xmlns="http://schemas.microsoft.com/office/spreadsheetml/2009/9/main" objectType="Spin" dx="16" fmlaLink="$F$10" max="10" page="10" val="2"/>
</file>

<file path=xl/ctrlProps/ctrlProp2.xml><?xml version="1.0" encoding="utf-8"?>
<formControlPr xmlns="http://schemas.microsoft.com/office/spreadsheetml/2009/9/main" objectType="Spin" dx="16" fmlaLink="$L$10" max="14" page="10" val="4"/>
</file>

<file path=xl/ctrlProps/ctrlProp3.xml><?xml version="1.0" encoding="utf-8"?>
<formControlPr xmlns="http://schemas.microsoft.com/office/spreadsheetml/2009/9/main" objectType="Spin" dx="16" fmlaLink="$M$10" max="10" page="10" val="0"/>
</file>

<file path=xl/ctrlProps/ctrlProp4.xml><?xml version="1.0" encoding="utf-8"?>
<formControlPr xmlns="http://schemas.microsoft.com/office/spreadsheetml/2009/9/main" objectType="Spin" dx="16" fmlaLink="$M$28" max="10" min="1" page="1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7</xdr:row>
      <xdr:rowOff>9525</xdr:rowOff>
    </xdr:from>
    <xdr:to>
      <xdr:col>5</xdr:col>
      <xdr:colOff>447675</xdr:colOff>
      <xdr:row>24</xdr:row>
      <xdr:rowOff>114300</xdr:rowOff>
    </xdr:to>
    <xdr:graphicFrame macro="">
      <xdr:nvGraphicFramePr>
        <xdr:cNvPr id="1025" name="Chart 1"/>
        <xdr:cNvGraphicFramePr/>
      </xdr:nvGraphicFramePr>
      <xdr:xfrm>
        <a:off x="180975" y="1543050"/>
        <a:ext cx="33147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7</xdr:row>
      <xdr:rowOff>9525</xdr:rowOff>
    </xdr:from>
    <xdr:to>
      <xdr:col>12</xdr:col>
      <xdr:colOff>552450</xdr:colOff>
      <xdr:row>24</xdr:row>
      <xdr:rowOff>114300</xdr:rowOff>
    </xdr:to>
    <xdr:graphicFrame macro="">
      <xdr:nvGraphicFramePr>
        <xdr:cNvPr id="1027" name="Chart 3"/>
        <xdr:cNvGraphicFramePr/>
      </xdr:nvGraphicFramePr>
      <xdr:xfrm>
        <a:off x="3543300" y="1543050"/>
        <a:ext cx="43243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123825</xdr:rowOff>
    </xdr:from>
    <xdr:to>
      <xdr:col>8</xdr:col>
      <xdr:colOff>533400</xdr:colOff>
      <xdr:row>17</xdr:row>
      <xdr:rowOff>57150</xdr:rowOff>
    </xdr:to>
    <xdr:graphicFrame macro="">
      <xdr:nvGraphicFramePr>
        <xdr:cNvPr id="2049" name="Chart 1"/>
        <xdr:cNvGraphicFramePr/>
      </xdr:nvGraphicFramePr>
      <xdr:xfrm>
        <a:off x="428625" y="285750"/>
        <a:ext cx="49720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1</xdr:row>
      <xdr:rowOff>114300</xdr:rowOff>
    </xdr:from>
    <xdr:to>
      <xdr:col>14</xdr:col>
      <xdr:colOff>114300</xdr:colOff>
      <xdr:row>17</xdr:row>
      <xdr:rowOff>47625</xdr:rowOff>
    </xdr:to>
    <xdr:graphicFrame macro="">
      <xdr:nvGraphicFramePr>
        <xdr:cNvPr id="2051" name="Chart 3"/>
        <xdr:cNvGraphicFramePr/>
      </xdr:nvGraphicFramePr>
      <xdr:xfrm>
        <a:off x="5457825" y="276225"/>
        <a:ext cx="33623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76200</xdr:colOff>
      <xdr:row>21</xdr:row>
      <xdr:rowOff>161925</xdr:rowOff>
    </xdr:from>
    <xdr:to>
      <xdr:col>12</xdr:col>
      <xdr:colOff>47625</xdr:colOff>
      <xdr:row>23</xdr:row>
      <xdr:rowOff>85725</xdr:rowOff>
    </xdr:to>
    <xdr:grpSp>
      <xdr:nvGrpSpPr>
        <xdr:cNvPr id="2066" name="Group 18"/>
        <xdr:cNvGrpSpPr>
          <a:grpSpLocks/>
        </xdr:cNvGrpSpPr>
      </xdr:nvGrpSpPr>
      <xdr:grpSpPr bwMode="auto">
        <a:xfrm>
          <a:off x="6953250" y="3619500"/>
          <a:ext cx="581025" cy="285750"/>
          <a:chOff x="653" y="64"/>
          <a:chExt cx="61" cy="32"/>
        </a:xfrm>
      </xdr:grpSpPr>
      <xdr:sp macro="" textlink="">
        <xdr:nvSpPr>
          <xdr:cNvPr id="2058" name="Line 10"/>
          <xdr:cNvSpPr>
            <a:spLocks noChangeShapeType="1"/>
          </xdr:cNvSpPr>
        </xdr:nvSpPr>
        <xdr:spPr bwMode="auto">
          <a:xfrm flipV="1">
            <a:off x="653" y="64"/>
            <a:ext cx="61" cy="0"/>
          </a:xfrm>
          <a:prstGeom prst="line">
            <a:avLst/>
          </a:prstGeom>
          <a:noFill/>
          <a:ln w="28575">
            <a:solidFill>
              <a:srgbClr xmlns:a14="http://schemas.microsoft.com/office/drawing/2010/main" xmlns:mc="http://schemas.openxmlformats.org/markup-compatibility/2006" val="0000FF" mc:Ignorable="a14" a14:legacySpreadsheetColorIndex="12"/>
            </a:solidFill>
            <a:prstDash val="dash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1" name="Line 13"/>
          <xdr:cNvSpPr>
            <a:spLocks noChangeShapeType="1"/>
          </xdr:cNvSpPr>
        </xdr:nvSpPr>
        <xdr:spPr bwMode="auto">
          <a:xfrm flipV="1">
            <a:off x="653" y="80"/>
            <a:ext cx="61" cy="0"/>
          </a:xfrm>
          <a:prstGeom prst="line">
            <a:avLst/>
          </a:prstGeom>
          <a:noFill/>
          <a:ln w="28575">
            <a:solidFill>
              <a:srgbClr xmlns:a14="http://schemas.microsoft.com/office/drawing/2010/main" xmlns:mc="http://schemas.openxmlformats.org/markup-compatibility/2006" val="FF0000" mc:Ignorable="a14" a14:legacySpreadsheetColorIndex="10"/>
            </a:solidFill>
            <a:prstDash val="dash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2" name="Line 14"/>
          <xdr:cNvSpPr>
            <a:spLocks noChangeShapeType="1"/>
          </xdr:cNvSpPr>
        </xdr:nvSpPr>
        <xdr:spPr bwMode="auto">
          <a:xfrm flipV="1">
            <a:off x="653" y="96"/>
            <a:ext cx="61" cy="0"/>
          </a:xfrm>
          <a:prstGeom prst="line">
            <a:avLst/>
          </a:prstGeom>
          <a:noFill/>
          <a:ln w="28575">
            <a:solidFill>
              <a:srgbClr xmlns:a14="http://schemas.microsoft.com/office/drawing/2010/main" xmlns:mc="http://schemas.openxmlformats.org/markup-compatibility/2006" val="008000" mc:Ignorable="a14" a14:legacySpreadsheetColorIndex="17"/>
            </a:solidFill>
            <a:prstDash val="dash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76200</xdr:colOff>
      <xdr:row>21</xdr:row>
      <xdr:rowOff>161925</xdr:rowOff>
    </xdr:from>
    <xdr:to>
      <xdr:col>1</xdr:col>
      <xdr:colOff>600075</xdr:colOff>
      <xdr:row>23</xdr:row>
      <xdr:rowOff>85725</xdr:rowOff>
    </xdr:to>
    <xdr:grpSp>
      <xdr:nvGrpSpPr>
        <xdr:cNvPr id="2067" name="Group 19"/>
        <xdr:cNvGrpSpPr>
          <a:grpSpLocks/>
        </xdr:cNvGrpSpPr>
      </xdr:nvGrpSpPr>
      <xdr:grpSpPr bwMode="auto">
        <a:xfrm>
          <a:off x="371475" y="3619500"/>
          <a:ext cx="523875" cy="285750"/>
          <a:chOff x="8" y="65"/>
          <a:chExt cx="61" cy="32"/>
        </a:xfrm>
      </xdr:grpSpPr>
      <xdr:sp macro="" textlink="">
        <xdr:nvSpPr>
          <xdr:cNvPr id="2063" name="Line 15"/>
          <xdr:cNvSpPr>
            <a:spLocks noChangeShapeType="1"/>
          </xdr:cNvSpPr>
        </xdr:nvSpPr>
        <xdr:spPr bwMode="auto">
          <a:xfrm flipV="1">
            <a:off x="8" y="65"/>
            <a:ext cx="61" cy="0"/>
          </a:xfrm>
          <a:prstGeom prst="line">
            <a:avLst/>
          </a:prstGeom>
          <a:noFill/>
          <a:ln w="28575">
            <a:solidFill>
              <a:srgbClr xmlns:a14="http://schemas.microsoft.com/office/drawing/2010/main" xmlns:mc="http://schemas.openxmlformats.org/markup-compatibility/2006" val="0000FF" mc:Ignorable="a14" a14:legacySpreadsheetColorIndex="12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4" name="Line 16"/>
          <xdr:cNvSpPr>
            <a:spLocks noChangeShapeType="1"/>
          </xdr:cNvSpPr>
        </xdr:nvSpPr>
        <xdr:spPr bwMode="auto">
          <a:xfrm flipV="1">
            <a:off x="8" y="81"/>
            <a:ext cx="61" cy="0"/>
          </a:xfrm>
          <a:prstGeom prst="line">
            <a:avLst/>
          </a:prstGeom>
          <a:noFill/>
          <a:ln w="28575">
            <a:solidFill>
              <a:srgbClr xmlns:a14="http://schemas.microsoft.com/office/drawing/2010/main" xmlns:mc="http://schemas.openxmlformats.org/markup-compatibility/2006" val="FF0000" mc:Ignorable="a14" a14:legacySpreadsheetColorIndex="1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5" name="Line 17"/>
          <xdr:cNvSpPr>
            <a:spLocks noChangeShapeType="1"/>
          </xdr:cNvSpPr>
        </xdr:nvSpPr>
        <xdr:spPr bwMode="auto">
          <a:xfrm flipV="1">
            <a:off x="8" y="97"/>
            <a:ext cx="61" cy="0"/>
          </a:xfrm>
          <a:prstGeom prst="line">
            <a:avLst/>
          </a:prstGeom>
          <a:noFill/>
          <a:ln w="28575">
            <a:solidFill>
              <a:srgbClr xmlns:a14="http://schemas.microsoft.com/office/drawing/2010/main" xmlns:mc="http://schemas.openxmlformats.org/markup-compatibility/2006" val="008000" mc:Ignorable="a14" a14:legacySpreadsheetColorIndex="17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4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2:M32"/>
  <sheetViews>
    <sheetView showGridLines="0" workbookViewId="0" topLeftCell="A1">
      <selection activeCell="B2" sqref="B2:L2"/>
    </sheetView>
  </sheetViews>
  <sheetFormatPr defaultColWidth="9.140625" defaultRowHeight="12.75"/>
  <cols>
    <col min="1" max="16384" width="9.140625" style="1" customWidth="1"/>
  </cols>
  <sheetData>
    <row r="2" spans="2:12" ht="30">
      <c r="B2" s="18" t="s">
        <v>15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13.5" thickBot="1"/>
    <row r="4" spans="2:12" ht="24" customHeight="1" thickBot="1">
      <c r="B4" s="19" t="s">
        <v>16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6" spans="1:12" ht="15">
      <c r="A6" s="2"/>
      <c r="B6" s="22" t="s">
        <v>17</v>
      </c>
      <c r="C6" s="22"/>
      <c r="D6" s="22"/>
      <c r="E6" s="22"/>
      <c r="H6" s="23" t="s">
        <v>18</v>
      </c>
      <c r="I6" s="23"/>
      <c r="J6" s="23"/>
      <c r="K6" s="23"/>
      <c r="L6" s="23"/>
    </row>
    <row r="7" spans="2:12" ht="12.75">
      <c r="B7" s="22"/>
      <c r="C7" s="22"/>
      <c r="D7" s="22"/>
      <c r="E7" s="22"/>
      <c r="F7" s="3"/>
      <c r="G7" s="4"/>
      <c r="H7" s="23"/>
      <c r="I7" s="23"/>
      <c r="J7" s="23"/>
      <c r="K7" s="23"/>
      <c r="L7" s="23"/>
    </row>
    <row r="8" spans="1:11" ht="12.75">
      <c r="A8" s="1">
        <v>1</v>
      </c>
      <c r="B8" s="1">
        <v>1</v>
      </c>
      <c r="D8" s="1" t="s">
        <v>2</v>
      </c>
      <c r="H8" s="1">
        <v>1</v>
      </c>
      <c r="I8" s="1">
        <v>1</v>
      </c>
      <c r="K8" s="1" t="s">
        <v>2</v>
      </c>
    </row>
    <row r="9" spans="1:11" ht="12.75">
      <c r="A9" s="1">
        <f>2+F10</f>
        <v>4</v>
      </c>
      <c r="B9" s="1">
        <v>1</v>
      </c>
      <c r="D9" s="1">
        <f>(A9-B9)*(B11-A11)</f>
        <v>9</v>
      </c>
      <c r="H9" s="1">
        <f>2+L10</f>
        <v>6</v>
      </c>
      <c r="I9" s="1">
        <v>1</v>
      </c>
      <c r="K9" s="1">
        <f>(H9-I9)*(I11-H11)</f>
        <v>5</v>
      </c>
    </row>
    <row r="10" spans="1:13" ht="12.75">
      <c r="A10" s="1">
        <f>2+F10</f>
        <v>4</v>
      </c>
      <c r="B10" s="1">
        <f>2+F10</f>
        <v>4</v>
      </c>
      <c r="F10" s="5">
        <v>3</v>
      </c>
      <c r="H10" s="1">
        <f>2+L10</f>
        <v>6</v>
      </c>
      <c r="I10" s="1">
        <f>2+M10</f>
        <v>2</v>
      </c>
      <c r="L10" s="1">
        <v>5</v>
      </c>
      <c r="M10" s="5">
        <v>1</v>
      </c>
    </row>
    <row r="11" spans="1:11" ht="12.75">
      <c r="A11" s="1">
        <v>1</v>
      </c>
      <c r="B11" s="1">
        <f>2+F10</f>
        <v>4</v>
      </c>
      <c r="D11" s="1" t="s">
        <v>3</v>
      </c>
      <c r="H11" s="1">
        <v>1</v>
      </c>
      <c r="I11" s="1">
        <f>2+M10</f>
        <v>2</v>
      </c>
      <c r="K11" s="1" t="s">
        <v>3</v>
      </c>
    </row>
    <row r="12" spans="1:13" ht="12.75">
      <c r="A12" s="1">
        <f>A8</f>
        <v>1</v>
      </c>
      <c r="B12" s="1">
        <f>B8</f>
        <v>1</v>
      </c>
      <c r="D12" s="1">
        <f>4*(A9-B9)</f>
        <v>12</v>
      </c>
      <c r="H12" s="1">
        <f>H8</f>
        <v>1</v>
      </c>
      <c r="I12" s="1">
        <f>I8</f>
        <v>1</v>
      </c>
      <c r="K12" s="1">
        <f>2*(H9-I9)+2*(I11-H11)</f>
        <v>12</v>
      </c>
      <c r="M12" s="1" t="s">
        <v>0</v>
      </c>
    </row>
    <row r="26" spans="2:13" ht="15">
      <c r="B26" s="9" t="s">
        <v>2</v>
      </c>
      <c r="C26" s="6"/>
      <c r="D26" s="9" t="s">
        <v>3</v>
      </c>
      <c r="E26" s="6"/>
      <c r="F26" s="6"/>
      <c r="G26" s="6"/>
      <c r="H26" s="9" t="s">
        <v>2</v>
      </c>
      <c r="I26" s="6"/>
      <c r="J26" s="9" t="s">
        <v>3</v>
      </c>
      <c r="K26" s="6"/>
      <c r="L26" s="6"/>
      <c r="M26" s="6"/>
    </row>
    <row r="27" spans="2:13" ht="15">
      <c r="B27" s="10">
        <f>D9</f>
        <v>9</v>
      </c>
      <c r="C27" s="6"/>
      <c r="D27" s="11">
        <f>D12</f>
        <v>12</v>
      </c>
      <c r="E27" s="6"/>
      <c r="F27" s="6"/>
      <c r="G27" s="6"/>
      <c r="H27" s="10">
        <f>K9</f>
        <v>5</v>
      </c>
      <c r="I27" s="6"/>
      <c r="J27" s="11">
        <f>K12</f>
        <v>12</v>
      </c>
      <c r="K27" s="6"/>
      <c r="L27" s="6"/>
      <c r="M27" s="6"/>
    </row>
    <row r="28" spans="2:13" ht="15">
      <c r="B28" s="6"/>
      <c r="C28" s="8"/>
      <c r="D28" s="8"/>
      <c r="E28" s="12" t="s">
        <v>6</v>
      </c>
      <c r="F28" s="6"/>
      <c r="G28" s="6"/>
      <c r="H28" s="6"/>
      <c r="I28" s="8"/>
      <c r="J28" s="8"/>
      <c r="K28" s="12" t="s">
        <v>0</v>
      </c>
      <c r="L28" s="12" t="s">
        <v>1</v>
      </c>
      <c r="M28" s="6"/>
    </row>
    <row r="29" spans="2:13" ht="18.75">
      <c r="B29" s="6"/>
      <c r="C29" s="13" t="s">
        <v>5</v>
      </c>
      <c r="D29" s="14">
        <f>D27/B27</f>
        <v>1.3333333333333333</v>
      </c>
      <c r="E29" s="6"/>
      <c r="F29" s="15" t="str">
        <f>IF(B27=H27,"     equal AREAS","")</f>
        <v/>
      </c>
      <c r="G29" s="16"/>
      <c r="H29" s="16"/>
      <c r="I29" s="13" t="s">
        <v>5</v>
      </c>
      <c r="J29" s="14">
        <f>J27/H27</f>
        <v>2.4</v>
      </c>
      <c r="K29" s="6"/>
      <c r="L29" s="6"/>
      <c r="M29" s="6"/>
    </row>
    <row r="30" spans="2:13" ht="12.75">
      <c r="B30" s="6"/>
      <c r="C30" s="6"/>
      <c r="D30" s="6"/>
      <c r="E30" s="6"/>
      <c r="F30" s="17" t="str">
        <f>IF(D27=J27,"     equal PERIMETERS","")</f>
        <v xml:space="preserve">     equal PERIMETERS</v>
      </c>
      <c r="G30" s="17"/>
      <c r="H30" s="6"/>
      <c r="I30" s="6"/>
      <c r="J30" s="6"/>
      <c r="K30" s="6"/>
      <c r="L30" s="6"/>
      <c r="M30" s="6"/>
    </row>
    <row r="32" ht="12.75">
      <c r="J32" s="7"/>
    </row>
  </sheetData>
  <mergeCells count="4">
    <mergeCell ref="B2:L2"/>
    <mergeCell ref="B4:L4"/>
    <mergeCell ref="B6:E7"/>
    <mergeCell ref="H6:L7"/>
  </mergeCells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</sheetPr>
  <dimension ref="B20:P49"/>
  <sheetViews>
    <sheetView showGridLines="0" tabSelected="1" workbookViewId="0" topLeftCell="A1">
      <selection activeCell="C22" sqref="C22"/>
    </sheetView>
  </sheetViews>
  <sheetFormatPr defaultColWidth="9.140625" defaultRowHeight="12.75"/>
  <cols>
    <col min="1" max="1" width="4.421875" style="1" customWidth="1"/>
    <col min="2" max="2" width="11.57421875" style="1" customWidth="1"/>
    <col min="3" max="4" width="9.140625" style="1" customWidth="1"/>
    <col min="5" max="5" width="11.28125" style="1" customWidth="1"/>
    <col min="6" max="9" width="9.140625" style="1" customWidth="1"/>
    <col min="10" max="10" width="10.8515625" style="1" customWidth="1"/>
    <col min="11" max="11" width="10.140625" style="1" customWidth="1"/>
    <col min="12" max="16384" width="9.140625" style="1" customWidth="1"/>
  </cols>
  <sheetData>
    <row r="1" ht="12.75"/>
    <row r="2" ht="12.75"/>
    <row r="18" ht="12.75"/>
    <row r="20" spans="2:14" ht="15">
      <c r="B20" s="25"/>
      <c r="C20" s="32" t="s">
        <v>10</v>
      </c>
      <c r="D20" s="33"/>
      <c r="E20" s="33"/>
      <c r="F20" s="34"/>
      <c r="G20" s="25"/>
      <c r="H20" s="41" t="s">
        <v>11</v>
      </c>
      <c r="I20" s="33"/>
      <c r="J20" s="33"/>
      <c r="K20" s="34"/>
      <c r="L20" s="25"/>
      <c r="M20" s="25"/>
      <c r="N20" s="25"/>
    </row>
    <row r="21" spans="2:14" ht="15">
      <c r="B21" s="25"/>
      <c r="C21" s="44" t="s">
        <v>7</v>
      </c>
      <c r="D21" s="45" t="s">
        <v>2</v>
      </c>
      <c r="E21" s="46" t="s">
        <v>3</v>
      </c>
      <c r="F21" s="47" t="s">
        <v>4</v>
      </c>
      <c r="G21" s="26" t="s">
        <v>12</v>
      </c>
      <c r="H21" s="44" t="s">
        <v>7</v>
      </c>
      <c r="I21" s="45" t="s">
        <v>2</v>
      </c>
      <c r="J21" s="46" t="s">
        <v>3</v>
      </c>
      <c r="K21" s="47" t="s">
        <v>4</v>
      </c>
      <c r="L21" s="25"/>
      <c r="M21" s="25"/>
      <c r="N21" s="25"/>
    </row>
    <row r="22" spans="2:16" ht="14.25">
      <c r="B22" s="25"/>
      <c r="C22" s="36">
        <v>1</v>
      </c>
      <c r="D22" s="37">
        <f>C22^2</f>
        <v>1</v>
      </c>
      <c r="E22" s="38">
        <f>4*C22</f>
        <v>4</v>
      </c>
      <c r="F22" s="39">
        <f>E22/D22</f>
        <v>4</v>
      </c>
      <c r="G22" s="27" t="str">
        <f>IF(F22=K22,"EQUAL","")</f>
        <v>EQUAL</v>
      </c>
      <c r="H22" s="36">
        <v>1</v>
      </c>
      <c r="I22" s="37">
        <f aca="true" t="shared" si="0" ref="I22:I31">H22*$M$28</f>
        <v>1</v>
      </c>
      <c r="J22" s="38">
        <f aca="true" t="shared" si="1" ref="J22:J31">2*H22+2*$M$28</f>
        <v>4</v>
      </c>
      <c r="K22" s="39">
        <f>J22/I22</f>
        <v>4</v>
      </c>
      <c r="L22" s="25"/>
      <c r="M22" s="25"/>
      <c r="N22" s="25"/>
      <c r="P22" s="24"/>
    </row>
    <row r="23" spans="2:16" ht="14.25">
      <c r="B23" s="25"/>
      <c r="C23" s="36">
        <v>2</v>
      </c>
      <c r="D23" s="37">
        <f aca="true" t="shared" si="2" ref="D23:D31">C23^2</f>
        <v>4</v>
      </c>
      <c r="E23" s="38">
        <f aca="true" t="shared" si="3" ref="E23:E31">4*C23</f>
        <v>8</v>
      </c>
      <c r="F23" s="39">
        <f aca="true" t="shared" si="4" ref="F23:F31">E23/D23</f>
        <v>2</v>
      </c>
      <c r="G23" s="27" t="str">
        <f aca="true" t="shared" si="5" ref="G23:G31">IF(F23=K23,"EQUAL","")</f>
        <v/>
      </c>
      <c r="H23" s="36">
        <v>2</v>
      </c>
      <c r="I23" s="37">
        <f t="shared" si="0"/>
        <v>2</v>
      </c>
      <c r="J23" s="38">
        <f t="shared" si="1"/>
        <v>6</v>
      </c>
      <c r="K23" s="39">
        <f aca="true" t="shared" si="6" ref="K23:K31">J23/I23</f>
        <v>3</v>
      </c>
      <c r="L23" s="25"/>
      <c r="M23" s="25"/>
      <c r="N23" s="25"/>
      <c r="P23" s="24"/>
    </row>
    <row r="24" spans="2:16" ht="14.25">
      <c r="B24" s="25"/>
      <c r="C24" s="36">
        <v>3</v>
      </c>
      <c r="D24" s="37">
        <f t="shared" si="2"/>
        <v>9</v>
      </c>
      <c r="E24" s="38">
        <f t="shared" si="3"/>
        <v>12</v>
      </c>
      <c r="F24" s="39">
        <f t="shared" si="4"/>
        <v>1.3333333333333333</v>
      </c>
      <c r="G24" s="27" t="str">
        <f t="shared" si="5"/>
        <v/>
      </c>
      <c r="H24" s="36">
        <v>3</v>
      </c>
      <c r="I24" s="37">
        <f t="shared" si="0"/>
        <v>3</v>
      </c>
      <c r="J24" s="38">
        <f t="shared" si="1"/>
        <v>8</v>
      </c>
      <c r="K24" s="39">
        <f t="shared" si="6"/>
        <v>2.6666666666666665</v>
      </c>
      <c r="L24" s="25"/>
      <c r="M24" s="25"/>
      <c r="N24" s="25"/>
      <c r="P24" s="24"/>
    </row>
    <row r="25" spans="2:16" ht="14.25">
      <c r="B25" s="25"/>
      <c r="C25" s="36">
        <v>4</v>
      </c>
      <c r="D25" s="37">
        <f t="shared" si="2"/>
        <v>16</v>
      </c>
      <c r="E25" s="38">
        <f t="shared" si="3"/>
        <v>16</v>
      </c>
      <c r="F25" s="39">
        <f t="shared" si="4"/>
        <v>1</v>
      </c>
      <c r="G25" s="27" t="str">
        <f t="shared" si="5"/>
        <v/>
      </c>
      <c r="H25" s="36">
        <v>4</v>
      </c>
      <c r="I25" s="37">
        <f t="shared" si="0"/>
        <v>4</v>
      </c>
      <c r="J25" s="38">
        <f t="shared" si="1"/>
        <v>10</v>
      </c>
      <c r="K25" s="39">
        <f t="shared" si="6"/>
        <v>2.5</v>
      </c>
      <c r="L25" s="25"/>
      <c r="M25" s="28" t="s">
        <v>13</v>
      </c>
      <c r="N25" s="25"/>
      <c r="P25" s="24"/>
    </row>
    <row r="26" spans="2:16" ht="14.25">
      <c r="B26" s="25"/>
      <c r="C26" s="36">
        <v>5</v>
      </c>
      <c r="D26" s="37">
        <f t="shared" si="2"/>
        <v>25</v>
      </c>
      <c r="E26" s="38">
        <f t="shared" si="3"/>
        <v>20</v>
      </c>
      <c r="F26" s="39">
        <f t="shared" si="4"/>
        <v>0.8</v>
      </c>
      <c r="G26" s="27" t="str">
        <f t="shared" si="5"/>
        <v/>
      </c>
      <c r="H26" s="36">
        <v>5</v>
      </c>
      <c r="I26" s="37">
        <f t="shared" si="0"/>
        <v>5</v>
      </c>
      <c r="J26" s="38">
        <f t="shared" si="1"/>
        <v>12</v>
      </c>
      <c r="K26" s="39">
        <f t="shared" si="6"/>
        <v>2.4</v>
      </c>
      <c r="L26" s="25"/>
      <c r="M26" s="25"/>
      <c r="N26" s="29" t="s">
        <v>14</v>
      </c>
      <c r="P26" s="24"/>
    </row>
    <row r="27" spans="2:16" ht="14.25">
      <c r="B27" s="25"/>
      <c r="C27" s="36">
        <v>6</v>
      </c>
      <c r="D27" s="37">
        <f t="shared" si="2"/>
        <v>36</v>
      </c>
      <c r="E27" s="38">
        <f t="shared" si="3"/>
        <v>24</v>
      </c>
      <c r="F27" s="39">
        <f t="shared" si="4"/>
        <v>0.6666666666666666</v>
      </c>
      <c r="G27" s="27" t="str">
        <f t="shared" si="5"/>
        <v/>
      </c>
      <c r="H27" s="36">
        <v>6</v>
      </c>
      <c r="I27" s="37">
        <f t="shared" si="0"/>
        <v>6</v>
      </c>
      <c r="J27" s="38">
        <f t="shared" si="1"/>
        <v>14</v>
      </c>
      <c r="K27" s="39">
        <f t="shared" si="6"/>
        <v>2.3333333333333335</v>
      </c>
      <c r="L27" s="25"/>
      <c r="M27" s="25"/>
      <c r="N27" s="25"/>
      <c r="P27" s="24"/>
    </row>
    <row r="28" spans="2:16" ht="14.25">
      <c r="B28" s="25"/>
      <c r="C28" s="36">
        <v>7</v>
      </c>
      <c r="D28" s="37">
        <f t="shared" si="2"/>
        <v>49</v>
      </c>
      <c r="E28" s="38">
        <f t="shared" si="3"/>
        <v>28</v>
      </c>
      <c r="F28" s="39">
        <f t="shared" si="4"/>
        <v>0.5714285714285714</v>
      </c>
      <c r="G28" s="27" t="str">
        <f t="shared" si="5"/>
        <v/>
      </c>
      <c r="H28" s="36">
        <v>7</v>
      </c>
      <c r="I28" s="37">
        <f t="shared" si="0"/>
        <v>7</v>
      </c>
      <c r="J28" s="38">
        <f t="shared" si="1"/>
        <v>16</v>
      </c>
      <c r="K28" s="39">
        <f t="shared" si="6"/>
        <v>2.2857142857142856</v>
      </c>
      <c r="L28" s="30" t="s">
        <v>8</v>
      </c>
      <c r="M28" s="31">
        <v>2</v>
      </c>
      <c r="N28" s="25"/>
      <c r="P28" s="24"/>
    </row>
    <row r="29" spans="2:16" ht="14.25">
      <c r="B29" s="25"/>
      <c r="C29" s="36">
        <v>8</v>
      </c>
      <c r="D29" s="37">
        <f t="shared" si="2"/>
        <v>64</v>
      </c>
      <c r="E29" s="38">
        <f t="shared" si="3"/>
        <v>32</v>
      </c>
      <c r="F29" s="39">
        <f t="shared" si="4"/>
        <v>0.5</v>
      </c>
      <c r="G29" s="27" t="str">
        <f t="shared" si="5"/>
        <v/>
      </c>
      <c r="H29" s="36">
        <v>8</v>
      </c>
      <c r="I29" s="37">
        <f t="shared" si="0"/>
        <v>8</v>
      </c>
      <c r="J29" s="38">
        <f t="shared" si="1"/>
        <v>18</v>
      </c>
      <c r="K29" s="39">
        <f t="shared" si="6"/>
        <v>2.25</v>
      </c>
      <c r="L29" s="25"/>
      <c r="M29" s="25"/>
      <c r="N29" s="25"/>
      <c r="P29" s="24"/>
    </row>
    <row r="30" spans="2:16" ht="14.25">
      <c r="B30" s="25"/>
      <c r="C30" s="36">
        <v>9</v>
      </c>
      <c r="D30" s="37">
        <f t="shared" si="2"/>
        <v>81</v>
      </c>
      <c r="E30" s="38">
        <f t="shared" si="3"/>
        <v>36</v>
      </c>
      <c r="F30" s="39">
        <f t="shared" si="4"/>
        <v>0.4444444444444444</v>
      </c>
      <c r="G30" s="27" t="str">
        <f t="shared" si="5"/>
        <v/>
      </c>
      <c r="H30" s="36">
        <v>9</v>
      </c>
      <c r="I30" s="37">
        <f t="shared" si="0"/>
        <v>9</v>
      </c>
      <c r="J30" s="38">
        <f t="shared" si="1"/>
        <v>20</v>
      </c>
      <c r="K30" s="39">
        <f t="shared" si="6"/>
        <v>2.2222222222222223</v>
      </c>
      <c r="L30" s="25"/>
      <c r="M30" s="25" t="s">
        <v>9</v>
      </c>
      <c r="N30" s="25"/>
      <c r="P30" s="24"/>
    </row>
    <row r="31" spans="2:16" ht="14.25">
      <c r="B31" s="25"/>
      <c r="C31" s="36">
        <v>10</v>
      </c>
      <c r="D31" s="37">
        <f t="shared" si="2"/>
        <v>100</v>
      </c>
      <c r="E31" s="38">
        <f t="shared" si="3"/>
        <v>40</v>
      </c>
      <c r="F31" s="39">
        <f t="shared" si="4"/>
        <v>0.4</v>
      </c>
      <c r="G31" s="27" t="str">
        <f t="shared" si="5"/>
        <v/>
      </c>
      <c r="H31" s="36">
        <v>10</v>
      </c>
      <c r="I31" s="37">
        <f t="shared" si="0"/>
        <v>10</v>
      </c>
      <c r="J31" s="38">
        <f t="shared" si="1"/>
        <v>22</v>
      </c>
      <c r="K31" s="39">
        <f t="shared" si="6"/>
        <v>2.2</v>
      </c>
      <c r="L31" s="25"/>
      <c r="M31" s="25"/>
      <c r="N31" s="25"/>
      <c r="P31" s="24"/>
    </row>
    <row r="32" spans="2:14" ht="14.25">
      <c r="B32" s="25"/>
      <c r="C32" s="35"/>
      <c r="D32" s="26"/>
      <c r="E32" s="26"/>
      <c r="F32" s="40"/>
      <c r="G32" s="27"/>
      <c r="H32" s="42"/>
      <c r="I32" s="43"/>
      <c r="J32" s="26"/>
      <c r="K32" s="40"/>
      <c r="L32" s="25"/>
      <c r="M32" s="25"/>
      <c r="N32" s="25"/>
    </row>
    <row r="49" ht="12.75">
      <c r="K49" s="7"/>
    </row>
  </sheetData>
  <printOptions/>
  <pageMargins left="0.75" right="0.75" top="1" bottom="1" header="0.5" footer="0.5"/>
  <pageSetup horizontalDpi="600" verticalDpi="600" orientation="landscape" r:id="rId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 Employee</dc:creator>
  <cp:keywords/>
  <dc:description/>
  <cp:lastModifiedBy>Devang</cp:lastModifiedBy>
  <cp:lastPrinted>2006-12-29T02:03:08Z</cp:lastPrinted>
  <dcterms:created xsi:type="dcterms:W3CDTF">2006-11-28T21:49:08Z</dcterms:created>
  <dcterms:modified xsi:type="dcterms:W3CDTF">2016-11-17T16:27:29Z</dcterms:modified>
  <cp:category/>
  <cp:version/>
  <cp:contentType/>
  <cp:contentStatus/>
</cp:coreProperties>
</file>