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ate1904="1"/>
  <bookViews>
    <workbookView xWindow="165" yWindow="45" windowWidth="9915" windowHeight="5640"/>
  </bookViews>
  <sheets>
    <sheet name="ProjectDelay" sheetId="1" r:id="rId1"/>
  </sheets>
  <calcPr calcId="145621"/>
</workbook>
</file>

<file path=xl/calcChain.xml><?xml version="1.0" encoding="utf-8"?>
<calcChain xmlns="http://schemas.openxmlformats.org/spreadsheetml/2006/main">
  <c r="G9" i="1" l="1"/>
  <c r="G18" i="1" s="1"/>
  <c r="C17" i="1"/>
  <c r="G17" i="1"/>
  <c r="C18" i="1"/>
  <c r="C19" i="1"/>
  <c r="G19" i="1"/>
  <c r="C22" i="1" l="1"/>
  <c r="C23" i="1" l="1"/>
  <c r="C25" i="1"/>
  <c r="C26" i="1" s="1"/>
  <c r="D28" i="1" l="1"/>
</calcChain>
</file>

<file path=xl/comments1.xml><?xml version="1.0" encoding="utf-8"?>
<comments xmlns="http://schemas.openxmlformats.org/spreadsheetml/2006/main">
  <authors>
    <author>A satisfied Microsoft Office user</author>
    <author>Aswath Damodaran</author>
  </authors>
  <commentList>
    <comment ref="G8" authorId="0">
      <text>
        <r>
          <rPr>
            <sz val="9"/>
            <color indexed="81"/>
            <rFont val="Geneva"/>
          </rPr>
          <t>This is your estimate of the present value of the cash flows that will accrue from expansion, as estimated today.</t>
        </r>
      </text>
    </comment>
    <comment ref="G9" authorId="0">
      <text>
        <r>
          <rPr>
            <sz val="9"/>
            <color indexed="81"/>
            <rFont val="Geneva"/>
          </rPr>
          <t>This can either be the standard deviation from a capital budgeting simulation, or the industry average standard deviation in firm value.</t>
        </r>
      </text>
    </comment>
    <comment ref="G10" authorId="0">
      <text>
        <r>
          <rPr>
            <sz val="9"/>
            <color indexed="81"/>
            <rFont val="Geneva"/>
          </rPr>
          <t>This is your assessment of the expected cost of expansion.</t>
        </r>
      </text>
    </comment>
    <comment ref="G11" authorId="0">
      <text>
        <r>
          <rPr>
            <sz val="9"/>
            <color indexed="81"/>
            <rFont val="Geneva"/>
          </rPr>
          <t>This is the number of years for which the firm will have rights to the expansion option. If the firm does not have exclusive rights, this is the number of years for which the firm will have a significant competitive advantage.</t>
        </r>
      </text>
    </comment>
    <comment ref="G12" authorId="1">
      <text>
        <r>
          <rPr>
            <sz val="9"/>
            <color indexed="81"/>
            <rFont val="Geneva"/>
          </rPr>
          <t>This measures the cashflow (as a percent of the present value of the expansion potential) that will be foregone by waiting a year once expansion becomes viable (present value &gt; initial investment).</t>
        </r>
      </text>
    </comment>
  </commentList>
</comments>
</file>

<file path=xl/sharedStrings.xml><?xml version="1.0" encoding="utf-8"?>
<sst xmlns="http://schemas.openxmlformats.org/spreadsheetml/2006/main" count="23" uniqueCount="23">
  <si>
    <t>VALUING AN EXPANSION OPTION</t>
  </si>
  <si>
    <t>Inputs relating the underlying asset</t>
  </si>
  <si>
    <t xml:space="preserve">Entet the annualized standard deviation in ln(present value of CF) </t>
  </si>
  <si>
    <t>Enter the number of years you have rights to project</t>
  </si>
  <si>
    <t>General Inputs</t>
  </si>
  <si>
    <t>VALUING A LONG TERM OPTION/WARRANT</t>
  </si>
  <si>
    <t>This program calculates the value of an expansion option</t>
  </si>
  <si>
    <t>in an investment analysis.</t>
  </si>
  <si>
    <t>Expiration (in years)</t>
  </si>
  <si>
    <t>d1</t>
  </si>
  <si>
    <t>N(d1)</t>
  </si>
  <si>
    <t>d2</t>
  </si>
  <si>
    <t>N(d2)</t>
  </si>
  <si>
    <t>Cost of delay</t>
  </si>
  <si>
    <t>Enter the present value of expansion potential (as assessed today)</t>
  </si>
  <si>
    <t>Enter the initial investment needed for expansion option (in PV $)</t>
  </si>
  <si>
    <t>Enter the cost associated with waiting an extra year to expand</t>
  </si>
  <si>
    <t>Enter the riskless rate that corresponds to the option lifetime</t>
  </si>
  <si>
    <t>Value of Option to Expand</t>
  </si>
  <si>
    <t>Stock Price</t>
  </si>
  <si>
    <t>Strike Price</t>
  </si>
  <si>
    <t>T.Bond rate</t>
  </si>
  <si>
    <t>Variance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</si>
</sst>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7" formatCode="&quot;$&quot;#,##0.00_);\(&quot;$&quot;#,##0.00\)"/>
  </numFmts>
  <fonts count="10">
    <font>
      <sz val="10"/>
      <name val="Geneva"/>
    </font>
    <font>
      <sz val="9"/>
      <color indexed="81"/>
      <name val="Geneva"/>
    </font>
    <font>
      <sz val="10"/>
      <name val="Century Gothic"/>
      <family val="2"/>
    </font>
    <font>
      <b/>
      <sz val="24"/>
      <name val="Century Gothic"/>
      <family val="2"/>
    </font>
    <font>
      <sz val="14"/>
      <name val="Century Gothic"/>
      <family val="2"/>
    </font>
    <font>
      <b/>
      <sz val="10"/>
      <name val="Century Gothic"/>
      <family val="2"/>
    </font>
    <font>
      <b/>
      <sz val="11"/>
      <name val="Century Gothic"/>
      <family val="2"/>
    </font>
    <font>
      <b/>
      <sz val="12"/>
      <name val="Century Gothic"/>
      <family val="2"/>
    </font>
    <font>
      <sz val="11"/>
      <name val="Century Gothic"/>
      <family val="2"/>
    </font>
    <font>
      <b/>
      <sz val="11"/>
      <color theme="0"/>
      <name val="Century Gothic"/>
      <family val="2"/>
    </font>
  </fonts>
  <fills count="4">
    <fill>
      <patternFill patternType="none"/>
    </fill>
    <fill>
      <patternFill patternType="gray125"/>
    </fill>
    <fill>
      <patternFill patternType="solid">
        <fgColor theme="4" tint="0.79998168889431442"/>
        <bgColor indexed="64"/>
      </patternFill>
    </fill>
    <fill>
      <patternFill patternType="solid">
        <fgColor theme="6" tint="-0.249977111117893"/>
        <bgColor indexed="64"/>
      </patternFill>
    </fill>
  </fills>
  <borders count="4">
    <border>
      <left/>
      <right/>
      <top/>
      <bottom/>
      <diagonal/>
    </border>
    <border>
      <left/>
      <right/>
      <top/>
      <bottom style="thin">
        <color theme="4" tint="-0.24994659260841701"/>
      </bottom>
      <diagonal/>
    </border>
    <border>
      <left/>
      <right/>
      <top style="thin">
        <color theme="4" tint="-0.24994659260841701"/>
      </top>
      <bottom style="thin">
        <color theme="4"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s>
  <cellStyleXfs count="1">
    <xf numFmtId="0" fontId="0" fillId="0" borderId="0"/>
  </cellStyleXfs>
  <cellXfs count="23">
    <xf numFmtId="0" fontId="0" fillId="0" borderId="0" xfId="0"/>
    <xf numFmtId="0" fontId="2" fillId="0" borderId="0" xfId="0" applyFont="1"/>
    <xf numFmtId="0" fontId="2" fillId="0" borderId="0" xfId="0" applyFont="1" applyAlignment="1">
      <alignment horizontal="centerContinuous"/>
    </xf>
    <xf numFmtId="0" fontId="5" fillId="0" borderId="0" xfId="0" applyFont="1"/>
    <xf numFmtId="0" fontId="2" fillId="0" borderId="0" xfId="0" applyFont="1" applyAlignment="1">
      <alignment horizontal="center"/>
    </xf>
    <xf numFmtId="10" fontId="2" fillId="0" borderId="0" xfId="0" applyNumberFormat="1" applyFont="1"/>
    <xf numFmtId="0" fontId="2" fillId="0" borderId="0" xfId="0" applyFont="1" applyBorder="1"/>
    <xf numFmtId="7" fontId="5" fillId="0" borderId="0" xfId="0" applyNumberFormat="1" applyFont="1" applyBorder="1" applyAlignment="1">
      <alignment horizontal="center"/>
    </xf>
    <xf numFmtId="0" fontId="2" fillId="0" borderId="0" xfId="0" applyFont="1" applyAlignment="1">
      <alignment horizontal="right" indent="1"/>
    </xf>
    <xf numFmtId="0" fontId="6" fillId="0" borderId="0" xfId="0" applyFont="1"/>
    <xf numFmtId="0" fontId="4" fillId="0" borderId="0" xfId="0" applyFont="1" applyAlignment="1">
      <alignment horizontal="left"/>
    </xf>
    <xf numFmtId="7" fontId="8" fillId="2" borderId="1" xfId="0" applyNumberFormat="1" applyFont="1" applyFill="1" applyBorder="1" applyAlignment="1">
      <alignment horizontal="center"/>
    </xf>
    <xf numFmtId="10" fontId="8" fillId="2" borderId="2" xfId="0" applyNumberFormat="1" applyFont="1" applyFill="1" applyBorder="1" applyAlignment="1">
      <alignment horizontal="center"/>
    </xf>
    <xf numFmtId="7" fontId="8" fillId="2" borderId="2" xfId="0" applyNumberFormat="1" applyFont="1" applyFill="1" applyBorder="1" applyAlignment="1">
      <alignment horizontal="center"/>
    </xf>
    <xf numFmtId="0" fontId="8" fillId="2" borderId="2" xfId="0" applyFont="1" applyFill="1" applyBorder="1" applyAlignment="1">
      <alignment horizontal="center"/>
    </xf>
    <xf numFmtId="10" fontId="8" fillId="2" borderId="1" xfId="0" applyNumberFormat="1" applyFont="1" applyFill="1" applyBorder="1" applyAlignment="1">
      <alignment horizontal="center"/>
    </xf>
    <xf numFmtId="7" fontId="6" fillId="0" borderId="3" xfId="0" applyNumberFormat="1" applyFont="1" applyBorder="1" applyAlignment="1">
      <alignment horizontal="center"/>
    </xf>
    <xf numFmtId="0" fontId="6" fillId="0" borderId="3" xfId="0" applyFont="1" applyBorder="1" applyAlignment="1">
      <alignment horizontal="center"/>
    </xf>
    <xf numFmtId="10" fontId="6" fillId="0" borderId="3" xfId="0" applyNumberFormat="1" applyFont="1" applyBorder="1" applyAlignment="1">
      <alignment horizontal="center"/>
    </xf>
    <xf numFmtId="2" fontId="6" fillId="0" borderId="3" xfId="0" applyNumberFormat="1" applyFont="1" applyBorder="1" applyAlignment="1">
      <alignment horizontal="center"/>
    </xf>
    <xf numFmtId="0" fontId="3" fillId="0" borderId="0" xfId="0" applyFont="1" applyAlignment="1">
      <alignment horizontal="center"/>
    </xf>
    <xf numFmtId="0" fontId="9" fillId="3" borderId="0" xfId="0" applyFont="1" applyFill="1" applyAlignment="1">
      <alignment horizontal="center" vertical="center"/>
    </xf>
    <xf numFmtId="0" fontId="7" fillId="0" borderId="0" xfId="0" applyFont="1" applyAlignment="1">
      <alignment horizontal="center"/>
    </xf>
  </cellXfs>
  <cellStyles count="1">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7</xdr:col>
      <xdr:colOff>323850</xdr:colOff>
      <xdr:row>7</xdr:row>
      <xdr:rowOff>238125</xdr:rowOff>
    </xdr:from>
    <xdr:to>
      <xdr:col>8</xdr:col>
      <xdr:colOff>723900</xdr:colOff>
      <xdr:row>9</xdr:row>
      <xdr:rowOff>171450</xdr:rowOff>
    </xdr:to>
    <xdr:sp macro="" textlink="">
      <xdr:nvSpPr>
        <xdr:cNvPr id="2" name="Rounded Rectangular Callout 1"/>
        <xdr:cNvSpPr/>
      </xdr:nvSpPr>
      <xdr:spPr bwMode="auto">
        <a:xfrm>
          <a:off x="6286500" y="2019300"/>
          <a:ext cx="1228725" cy="428625"/>
        </a:xfrm>
        <a:prstGeom prst="wedgeRoundRectCallout">
          <a:avLst>
            <a:gd name="adj1" fmla="val -62500"/>
            <a:gd name="adj2" fmla="val -26119"/>
            <a:gd name="adj3" fmla="val 16667"/>
          </a:avLst>
        </a:prstGeom>
        <a:ln>
          <a:headEnd type="none" w="med" len="med"/>
          <a:tailEnd type="none" w="med" len="med"/>
        </a:ln>
        <a:extLst/>
      </xdr:spPr>
      <xdr:style>
        <a:lnRef idx="2">
          <a:schemeClr val="accent4"/>
        </a:lnRef>
        <a:fillRef idx="1">
          <a:schemeClr val="lt1"/>
        </a:fillRef>
        <a:effectRef idx="0">
          <a:schemeClr val="accent4"/>
        </a:effectRef>
        <a:fontRef idx="minor">
          <a:schemeClr val="dk1"/>
        </a:fontRef>
      </xdr:style>
      <xdr:txBody>
        <a:bodyPr vertOverflow="clip" horzOverflow="clip" wrap="square" lIns="18288" tIns="0" rIns="0" bIns="0" rtlCol="0" anchor="t" upright="1"/>
        <a:lstStyle/>
        <a:p>
          <a:pPr algn="l"/>
          <a:r>
            <a:rPr lang="en-US" sz="1050">
              <a:solidFill>
                <a:schemeClr val="accent5">
                  <a:lumMod val="50000"/>
                </a:schemeClr>
              </a:solidFill>
            </a:rPr>
            <a:t>Enter</a:t>
          </a:r>
          <a:r>
            <a:rPr lang="en-US" sz="1050" baseline="0">
              <a:solidFill>
                <a:schemeClr val="accent5">
                  <a:lumMod val="50000"/>
                </a:schemeClr>
              </a:solidFill>
            </a:rPr>
            <a:t> data in highlighted fields</a:t>
          </a:r>
          <a:endParaRPr lang="en-US" sz="1050">
            <a:solidFill>
              <a:schemeClr val="accent5">
                <a:lumMod val="50000"/>
              </a:schemeClr>
            </a:solidFill>
          </a:endParaRPr>
        </a:p>
      </xdr:txBody>
    </xdr:sp>
    <xdr:clientData/>
  </xdr:twoCellAnchor>
</xdr:wsDr>
</file>

<file path=xl/theme/theme1.xml><?xml version="1.0" encoding="utf-8"?>
<a:theme xmlns:a="http://schemas.openxmlformats.org/drawingml/2006/main" name="Office Theme">
  <a:themeElements>
    <a:clrScheme name="Composite">
      <a:dk1>
        <a:sysClr val="windowText" lastClr="000000"/>
      </a:dk1>
      <a:lt1>
        <a:sysClr val="window" lastClr="FFFFFF"/>
      </a:lt1>
      <a:dk2>
        <a:srgbClr val="5B6973"/>
      </a:dk2>
      <a:lt2>
        <a:srgbClr val="E7ECED"/>
      </a:lt2>
      <a:accent1>
        <a:srgbClr val="98C723"/>
      </a:accent1>
      <a:accent2>
        <a:srgbClr val="59B0B9"/>
      </a:accent2>
      <a:accent3>
        <a:srgbClr val="DEAE00"/>
      </a:accent3>
      <a:accent4>
        <a:srgbClr val="B77BB4"/>
      </a:accent4>
      <a:accent5>
        <a:srgbClr val="E0773C"/>
      </a:accent5>
      <a:accent6>
        <a:srgbClr val="A98D63"/>
      </a:accent6>
      <a:hlink>
        <a:srgbClr val="26CBEC"/>
      </a:hlink>
      <a:folHlink>
        <a:srgbClr val="598C8C"/>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2:H28"/>
  <sheetViews>
    <sheetView showGridLines="0" tabSelected="1" topLeftCell="A13" workbookViewId="0">
      <selection activeCell="L22" sqref="L22"/>
    </sheetView>
  </sheetViews>
  <sheetFormatPr defaultColWidth="12.42578125" defaultRowHeight="13.5"/>
  <cols>
    <col min="1" max="1" width="4.7109375" style="1" customWidth="1"/>
    <col min="2" max="2" width="20.140625" style="1" customWidth="1"/>
    <col min="3" max="4" width="12.7109375" style="1" customWidth="1"/>
    <col min="5" max="5" width="13.7109375" style="1" customWidth="1"/>
    <col min="6" max="7" width="12.7109375" style="1" customWidth="1"/>
    <col min="8" max="16384" width="12.42578125" style="1"/>
  </cols>
  <sheetData>
    <row r="2" spans="2:8" ht="29.25">
      <c r="B2" s="20" t="s">
        <v>0</v>
      </c>
      <c r="C2" s="20"/>
      <c r="D2" s="20"/>
      <c r="E2" s="20"/>
      <c r="F2" s="20"/>
      <c r="G2" s="20"/>
    </row>
    <row r="3" spans="2:8" ht="20.100000000000001" customHeight="1"/>
    <row r="4" spans="2:8" ht="20.100000000000001" customHeight="1">
      <c r="B4" s="22" t="s">
        <v>6</v>
      </c>
      <c r="C4" s="22"/>
      <c r="D4" s="22"/>
      <c r="E4" s="22"/>
      <c r="F4" s="22"/>
      <c r="G4" s="22"/>
    </row>
    <row r="5" spans="2:8" ht="20.100000000000001" customHeight="1">
      <c r="B5" s="22" t="s">
        <v>7</v>
      </c>
      <c r="C5" s="22"/>
      <c r="D5" s="22"/>
      <c r="E5" s="22"/>
      <c r="F5" s="22"/>
      <c r="G5" s="22"/>
    </row>
    <row r="6" spans="2:8" ht="20.100000000000001" customHeight="1">
      <c r="B6" s="10"/>
      <c r="C6" s="2"/>
      <c r="D6" s="2"/>
      <c r="E6" s="2"/>
      <c r="F6" s="2"/>
      <c r="G6" s="2"/>
    </row>
    <row r="7" spans="2:8" ht="20.100000000000001" customHeight="1">
      <c r="B7" s="9" t="s">
        <v>1</v>
      </c>
    </row>
    <row r="8" spans="2:8" ht="20.100000000000001" customHeight="1">
      <c r="B8" s="1" t="s">
        <v>14</v>
      </c>
      <c r="E8" s="4"/>
      <c r="F8" s="4"/>
      <c r="G8" s="11">
        <v>100</v>
      </c>
      <c r="H8" s="4"/>
    </row>
    <row r="9" spans="2:8" ht="20.100000000000001" customHeight="1">
      <c r="B9" s="1" t="s">
        <v>2</v>
      </c>
      <c r="E9" s="4"/>
      <c r="F9" s="4"/>
      <c r="G9" s="12">
        <f>0.1^0.5</f>
        <v>0.31622776601683794</v>
      </c>
      <c r="H9" s="4"/>
    </row>
    <row r="10" spans="2:8" ht="20.100000000000001" customHeight="1">
      <c r="B10" s="1" t="s">
        <v>15</v>
      </c>
      <c r="G10" s="13">
        <v>150</v>
      </c>
      <c r="H10" s="4"/>
    </row>
    <row r="11" spans="2:8" ht="20.100000000000001" customHeight="1">
      <c r="B11" s="1" t="s">
        <v>3</v>
      </c>
      <c r="G11" s="14">
        <v>10</v>
      </c>
      <c r="H11" s="4"/>
    </row>
    <row r="12" spans="2:8" ht="20.100000000000001" customHeight="1">
      <c r="B12" s="1" t="s">
        <v>16</v>
      </c>
      <c r="E12" s="4"/>
      <c r="F12" s="4"/>
      <c r="G12" s="12">
        <v>0</v>
      </c>
    </row>
    <row r="13" spans="2:8" ht="20.100000000000001" customHeight="1">
      <c r="B13" s="3" t="s">
        <v>4</v>
      </c>
      <c r="E13" s="4"/>
      <c r="F13" s="4"/>
    </row>
    <row r="14" spans="2:8" ht="20.100000000000001" customHeight="1">
      <c r="B14" s="1" t="s">
        <v>17</v>
      </c>
      <c r="E14" s="4"/>
      <c r="G14" s="15">
        <v>6.5000000000000002E-2</v>
      </c>
    </row>
    <row r="15" spans="2:8" ht="20.100000000000001" customHeight="1"/>
    <row r="16" spans="2:8" ht="23.25" customHeight="1">
      <c r="B16" s="21" t="s">
        <v>5</v>
      </c>
      <c r="C16" s="21"/>
      <c r="D16" s="21"/>
      <c r="E16" s="21"/>
      <c r="F16" s="21"/>
      <c r="G16" s="21"/>
    </row>
    <row r="17" spans="2:8" ht="20.100000000000001" customHeight="1">
      <c r="B17" s="1" t="s">
        <v>19</v>
      </c>
      <c r="C17" s="16">
        <f>G8</f>
        <v>100</v>
      </c>
      <c r="E17" s="1" t="s">
        <v>21</v>
      </c>
      <c r="G17" s="18">
        <f>G14</f>
        <v>6.5000000000000002E-2</v>
      </c>
    </row>
    <row r="18" spans="2:8" ht="20.100000000000001" customHeight="1">
      <c r="B18" s="1" t="s">
        <v>20</v>
      </c>
      <c r="C18" s="16">
        <f>G10</f>
        <v>150</v>
      </c>
      <c r="E18" s="1" t="s">
        <v>22</v>
      </c>
      <c r="G18" s="19">
        <f>G9^2</f>
        <v>0.1</v>
      </c>
    </row>
    <row r="19" spans="2:8" ht="20.100000000000001" customHeight="1">
      <c r="B19" s="1" t="s">
        <v>8</v>
      </c>
      <c r="C19" s="17">
        <f>G11</f>
        <v>10</v>
      </c>
      <c r="E19" s="1" t="s">
        <v>13</v>
      </c>
      <c r="G19" s="18">
        <f>G12</f>
        <v>0</v>
      </c>
    </row>
    <row r="20" spans="2:8" ht="20.100000000000001" customHeight="1">
      <c r="C20" s="3"/>
      <c r="G20" s="5"/>
    </row>
    <row r="21" spans="2:8" ht="20.100000000000001" customHeight="1">
      <c r="G21" s="6"/>
    </row>
    <row r="22" spans="2:8" ht="20.100000000000001" customHeight="1">
      <c r="B22" s="8" t="s">
        <v>9</v>
      </c>
      <c r="C22" s="17">
        <f>(LN(C17/C18)+(G17-G19+(G18/2))*C19)/(((G18)^(0.5))*(C19^0.5))</f>
        <v>0.74453489189183575</v>
      </c>
      <c r="D22" s="4"/>
      <c r="E22" s="4"/>
    </row>
    <row r="23" spans="2:8" ht="20.100000000000001" customHeight="1">
      <c r="B23" s="8" t="s">
        <v>10</v>
      </c>
      <c r="C23" s="17">
        <f>NORMSDIST(C22)</f>
        <v>0.77172352978281533</v>
      </c>
    </row>
    <row r="24" spans="2:8" ht="20.100000000000001" customHeight="1">
      <c r="B24" s="8"/>
      <c r="C24" s="4"/>
      <c r="D24" s="4"/>
      <c r="E24" s="4"/>
    </row>
    <row r="25" spans="2:8" ht="20.100000000000001" customHeight="1">
      <c r="B25" s="8" t="s">
        <v>11</v>
      </c>
      <c r="C25" s="17">
        <f>C22-((G18^0.5)*(C19^(0.5)))</f>
        <v>-0.25546510810816425</v>
      </c>
      <c r="D25" s="4"/>
      <c r="E25" s="4"/>
    </row>
    <row r="26" spans="2:8" ht="20.100000000000001" customHeight="1">
      <c r="B26" s="8" t="s">
        <v>12</v>
      </c>
      <c r="C26" s="17">
        <f>NORMSDIST(C25)</f>
        <v>0.3991819447046725</v>
      </c>
    </row>
    <row r="27" spans="2:8" ht="20.100000000000001" customHeight="1"/>
    <row r="28" spans="2:8" ht="20.100000000000001" customHeight="1">
      <c r="B28" s="9" t="s">
        <v>18</v>
      </c>
      <c r="C28" s="3"/>
      <c r="D28" s="16">
        <f>(EXP((0-G19)*C19))*C17*C23-C18*(EXP((0-G17)*C19))*C26</f>
        <v>45.913665719432984</v>
      </c>
      <c r="F28" s="3"/>
      <c r="H28" s="7"/>
    </row>
  </sheetData>
  <mergeCells count="4">
    <mergeCell ref="B2:G2"/>
    <mergeCell ref="B16:G16"/>
    <mergeCell ref="B4:G4"/>
    <mergeCell ref="B5:G5"/>
  </mergeCells>
  <printOptions gridLinesSet="0"/>
  <pageMargins left="0.75" right="0.75" top="1" bottom="1" header="0.5" footer="0.5"/>
  <pageSetup paperSize="256" orientation="landscape" horizontalDpi="4294967292" verticalDpi="4294967292" r:id="rId1"/>
  <headerFooter alignWithMargins="0">
    <oddHeader>OPTION WORKSHEET: LONG TERM OPTIONS</oddHeader>
  </headerFooter>
  <rowBreaks count="4" manualBreakCount="4">
    <brk id="17" max="65535" man="1"/>
    <brk id="31" max="65535" man="1"/>
    <brk id="35" max="65535" man="1"/>
    <brk id="52" max="65535" man="1"/>
  </row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ProjectDelay</vt:lpstr>
    </vt:vector>
  </TitlesOfParts>
  <Company>Stern School</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Anthony</cp:lastModifiedBy>
  <dcterms:created xsi:type="dcterms:W3CDTF">1998-06-22T17:32:05Z</dcterms:created>
  <dcterms:modified xsi:type="dcterms:W3CDTF">2016-10-19T15:56:03Z</dcterms:modified>
</cp:coreProperties>
</file>