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10" yWindow="65521" windowWidth="11445" windowHeight="9960" tabRatio="804" activeTab="0"/>
  </bookViews>
  <sheets>
    <sheet name="Tournament" sheetId="1" r:id="rId1"/>
    <sheet name="Calculation Table" sheetId="25" state="hidden" r:id="rId2"/>
    <sheet name="Cities and Timezone" sheetId="23" state="hidden" r:id="rId3"/>
  </sheets>
  <definedNames>
    <definedName name="Cities">'Cities and Timezone'!$H$2:$H$41</definedName>
    <definedName name="Flag1">INDIRECT(#REF!)</definedName>
    <definedName name="Flag10">INDIRECT(#REF!)</definedName>
    <definedName name="Flag11">INDIRECT(#REF!)</definedName>
    <definedName name="Flag12">INDIRECT(#REF!)</definedName>
    <definedName name="Flag13">INDIRECT(#REF!)</definedName>
    <definedName name="Flag14">INDIRECT(#REF!)</definedName>
    <definedName name="Flag15">INDIRECT(#REF!)</definedName>
    <definedName name="Flag16">INDIRECT(#REF!)</definedName>
    <definedName name="Flag17">INDIRECT(#REF!)</definedName>
    <definedName name="Flag18">INDIRECT(#REF!)</definedName>
    <definedName name="Flag19">INDIRECT(#REF!)</definedName>
    <definedName name="Flag2">INDIRECT(#REF!)</definedName>
    <definedName name="Flag20">INDIRECT(#REF!)</definedName>
    <definedName name="Flag21">INDIRECT(#REF!)</definedName>
    <definedName name="Flag22">INDIRECT(#REF!)</definedName>
    <definedName name="Flag23">INDIRECT(#REF!)</definedName>
    <definedName name="Flag24">INDIRECT(#REF!)</definedName>
    <definedName name="Flag25">INDIRECT(#REF!)</definedName>
    <definedName name="Flag26">INDIRECT(#REF!)</definedName>
    <definedName name="Flag27">INDIRECT(#REF!)</definedName>
    <definedName name="Flag28">INDIRECT(#REF!)</definedName>
    <definedName name="Flag29">INDIRECT(#REF!)</definedName>
    <definedName name="Flag3">INDIRECT(#REF!)</definedName>
    <definedName name="Flag30">INDIRECT(#REF!)</definedName>
    <definedName name="Flag31">INDIRECT(#REF!)</definedName>
    <definedName name="Flag32">INDIRECT(#REF!)</definedName>
    <definedName name="Flag33">INDIRECT(#REF!)</definedName>
    <definedName name="Flag34">INDIRECT(#REF!)</definedName>
    <definedName name="Flag35">INDIRECT(#REF!)</definedName>
    <definedName name="Flag36">INDIRECT(#REF!)</definedName>
    <definedName name="Flag37">INDIRECT(#REF!)</definedName>
    <definedName name="Flag38">INDIRECT(#REF!)</definedName>
    <definedName name="Flag39">INDIRECT(#REF!)</definedName>
    <definedName name="Flag4">INDIRECT(#REF!)</definedName>
    <definedName name="Flag40">INDIRECT(#REF!)</definedName>
    <definedName name="Flag41">INDIRECT(#REF!)</definedName>
    <definedName name="Flag42">INDIRECT(#REF!)</definedName>
    <definedName name="Flag43">INDIRECT(#REF!)</definedName>
    <definedName name="Flag44">INDIRECT(#REF!)</definedName>
    <definedName name="Flag45">INDIRECT(#REF!)</definedName>
    <definedName name="Flag46">INDIRECT(#REF!)</definedName>
    <definedName name="Flag47">INDIRECT(#REF!)</definedName>
    <definedName name="Flag48">INDIRECT(#REF!)</definedName>
    <definedName name="Flag49">INDIRECT(#REF!)</definedName>
    <definedName name="Flag5">INDIRECT(#REF!)</definedName>
    <definedName name="Flag50">INDIRECT(#REF!)</definedName>
    <definedName name="Flag51">INDIRECT(#REF!)</definedName>
    <definedName name="Flag52">INDIRECT(#REF!)</definedName>
    <definedName name="Flag53">INDIRECT(#REF!)</definedName>
    <definedName name="Flag54">INDIRECT(#REF!)</definedName>
    <definedName name="Flag55">INDIRECT(#REF!)</definedName>
    <definedName name="Flag56">INDIRECT(#REF!)</definedName>
    <definedName name="Flag57">INDIRECT(#REF!)</definedName>
    <definedName name="Flag58">INDIRECT(#REF!)</definedName>
    <definedName name="Flag6">INDIRECT(#REF!)</definedName>
    <definedName name="Flag7">INDIRECT(#REF!)</definedName>
    <definedName name="Flag8">INDIRECT(#REF!)</definedName>
    <definedName name="Flag9">INDIRECT(#REF!)</definedName>
    <definedName name="GroupA">'Cities and Timezone'!$W$6</definedName>
    <definedName name="GroupB">'Cities and Timezone'!$W$12</definedName>
    <definedName name="GroupC">'Cities and Timezone'!$W$18</definedName>
    <definedName name="GroupD">'Cities and Timezone'!$W$24</definedName>
    <definedName name="myImage">INDEX(#REF!,MATCH(#REF!,#REF!,0),2)</definedName>
    <definedName name="_xlnm.Print_Area" localSheetId="0">'Tournament'!$B$10:$AP$1268</definedName>
    <definedName name="Team">'Cities and Timezone'!$C$7:$C$38</definedName>
    <definedName name="TeamList">'Cities and Timezone'!$Y$7:$Y$36</definedName>
    <definedName name="Venues">Venue[Venue]</definedName>
  </definedNames>
  <calcPr calcId="145621"/>
</workbook>
</file>

<file path=xl/sharedStrings.xml><?xml version="1.0" encoding="utf-8"?>
<sst xmlns="http://schemas.openxmlformats.org/spreadsheetml/2006/main" count="5124" uniqueCount="178">
  <si>
    <t>Group</t>
  </si>
  <si>
    <t>Standings</t>
  </si>
  <si>
    <t>-</t>
  </si>
  <si>
    <t>Venue</t>
  </si>
  <si>
    <t>Timezone</t>
  </si>
  <si>
    <t>Brasilia</t>
  </si>
  <si>
    <t>B7</t>
  </si>
  <si>
    <t>B8</t>
  </si>
  <si>
    <t>B9</t>
  </si>
  <si>
    <t>B10</t>
  </si>
  <si>
    <t xml:space="preserve">Anchorage </t>
  </si>
  <si>
    <t>B11</t>
  </si>
  <si>
    <t>B12</t>
  </si>
  <si>
    <t>B13</t>
  </si>
  <si>
    <t>B14</t>
  </si>
  <si>
    <t>B15</t>
  </si>
  <si>
    <t xml:space="preserve">Atlanta </t>
  </si>
  <si>
    <t>B16</t>
  </si>
  <si>
    <t>B17</t>
  </si>
  <si>
    <t>B18</t>
  </si>
  <si>
    <t>B19</t>
  </si>
  <si>
    <t>B20</t>
  </si>
  <si>
    <t>B21</t>
  </si>
  <si>
    <t>B22</t>
  </si>
  <si>
    <t xml:space="preserve">Boston </t>
  </si>
  <si>
    <t xml:space="preserve">Chicago </t>
  </si>
  <si>
    <t xml:space="preserve">Denver </t>
  </si>
  <si>
    <t xml:space="preserve">Detroit </t>
  </si>
  <si>
    <t xml:space="preserve">Geneva </t>
  </si>
  <si>
    <t>Honolulu</t>
  </si>
  <si>
    <t xml:space="preserve">Houston </t>
  </si>
  <si>
    <t xml:space="preserve">Indianapolis </t>
  </si>
  <si>
    <t xml:space="preserve">London </t>
  </si>
  <si>
    <t xml:space="preserve">Los Angeles </t>
  </si>
  <si>
    <t xml:space="preserve">Madrid </t>
  </si>
  <si>
    <t>Managua</t>
  </si>
  <si>
    <t xml:space="preserve">Mexico City </t>
  </si>
  <si>
    <t xml:space="preserve">Miami </t>
  </si>
  <si>
    <t xml:space="preserve">Minneapolis </t>
  </si>
  <si>
    <t xml:space="preserve">Montreal </t>
  </si>
  <si>
    <t xml:space="preserve">New Orleans </t>
  </si>
  <si>
    <t xml:space="preserve">New York </t>
  </si>
  <si>
    <t xml:space="preserve">Ottawa </t>
  </si>
  <si>
    <t xml:space="preserve">Philadelphia </t>
  </si>
  <si>
    <t>Phoenix</t>
  </si>
  <si>
    <t xml:space="preserve">San Francisco </t>
  </si>
  <si>
    <t xml:space="preserve">Seattle </t>
  </si>
  <si>
    <t xml:space="preserve">St. John's </t>
  </si>
  <si>
    <t xml:space="preserve">St. Paul </t>
  </si>
  <si>
    <t xml:space="preserve">Stockholm </t>
  </si>
  <si>
    <t xml:space="preserve">Toronto </t>
  </si>
  <si>
    <t xml:space="preserve">Vancouver </t>
  </si>
  <si>
    <t xml:space="preserve">Washington DC </t>
  </si>
  <si>
    <t>Teams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</si>
  <si>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</si>
  <si>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</si>
  <si>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</si>
  <si>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</si>
  <si>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</si>
  <si>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</si>
  <si>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</si>
  <si>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</si>
  <si>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</si>
  <si>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</si>
  <si>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</si>
  <si>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</si>
  <si>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</si>
  <si>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</si>
  <si>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Team</t>
  </si>
  <si>
    <t>San Diego</t>
  </si>
  <si>
    <t>HOME TEAM</t>
  </si>
  <si>
    <t>VENUE</t>
  </si>
  <si>
    <t>SCORE</t>
  </si>
  <si>
    <t>AWAY TEAM</t>
  </si>
  <si>
    <t>MATCH</t>
  </si>
  <si>
    <t>DATE</t>
  </si>
  <si>
    <t>TIME</t>
  </si>
  <si>
    <t>United Center</t>
  </si>
  <si>
    <t>Madison Square Garden</t>
  </si>
  <si>
    <t>American Airlines Center</t>
  </si>
  <si>
    <t>Verizon Center</t>
  </si>
  <si>
    <t>Pepsi Center</t>
  </si>
  <si>
    <t>Barclays Center</t>
  </si>
  <si>
    <t>Dallas Stars</t>
  </si>
  <si>
    <t>Minnesota Wild</t>
  </si>
  <si>
    <t>Nashville Predators</t>
  </si>
  <si>
    <t>Anaheim Ducks</t>
  </si>
  <si>
    <t>Arizona Coyotes</t>
  </si>
  <si>
    <t>Calgary Flames</t>
  </si>
  <si>
    <t>Edmonton Oilers</t>
  </si>
  <si>
    <t>Los Angeles Kings</t>
  </si>
  <si>
    <t>Vancouver Canucks</t>
  </si>
  <si>
    <t>Metropolitan Division</t>
  </si>
  <si>
    <t>Atlantic Division</t>
  </si>
  <si>
    <t>Central Division</t>
  </si>
  <si>
    <t>St. Louis blues</t>
  </si>
  <si>
    <t>Winnipeg Jets</t>
  </si>
  <si>
    <t>Pacific Division</t>
  </si>
  <si>
    <t>San Jose sharks</t>
  </si>
  <si>
    <t>TD Garden</t>
  </si>
  <si>
    <t>Wells Fargo Center</t>
  </si>
  <si>
    <t>Air Canada Centre</t>
  </si>
  <si>
    <t>GP</t>
  </si>
  <si>
    <t>Conference finals</t>
  </si>
  <si>
    <t>Boston Celtics</t>
  </si>
  <si>
    <t>New York Knicks</t>
  </si>
  <si>
    <t>Philadelphia 76ers</t>
  </si>
  <si>
    <t>Toronto Raptors</t>
  </si>
  <si>
    <t>Chicago Bulls</t>
  </si>
  <si>
    <t>Cleveland Cavaliers</t>
  </si>
  <si>
    <t>Detroit Pistons</t>
  </si>
  <si>
    <t>Indiana Pacers</t>
  </si>
  <si>
    <t>Milwaukee Bucks</t>
  </si>
  <si>
    <t>Atlanta Hawks</t>
  </si>
  <si>
    <t>Charlotte Hornets</t>
  </si>
  <si>
    <t>Miami Heat</t>
  </si>
  <si>
    <t>Orlando Magic</t>
  </si>
  <si>
    <t>Washington Wizards</t>
  </si>
  <si>
    <t>Denver Nuggets</t>
  </si>
  <si>
    <t>Minnesota Timberwolves</t>
  </si>
  <si>
    <t>Oklahoma City Thunder</t>
  </si>
  <si>
    <t>Portland Trail Blazers</t>
  </si>
  <si>
    <t>Utah Jazz</t>
  </si>
  <si>
    <t>Golden State Warriors</t>
  </si>
  <si>
    <t>Los Angeles Clippers</t>
  </si>
  <si>
    <t>Los Angeles Lakers</t>
  </si>
  <si>
    <t>Phoenix Suns</t>
  </si>
  <si>
    <t>Sacramento Kings</t>
  </si>
  <si>
    <t>Dallas Mavericks</t>
  </si>
  <si>
    <t>Houston Rockets</t>
  </si>
  <si>
    <t>Memphis Grizzlies</t>
  </si>
  <si>
    <t>New Orleans Pelicans</t>
  </si>
  <si>
    <t>San Antonio Spurs</t>
  </si>
  <si>
    <t>FedExForum</t>
  </si>
  <si>
    <t>Smoothie King Center</t>
  </si>
  <si>
    <t>Vivint Smart Home Arena</t>
  </si>
  <si>
    <t>Quicken Loans Arena</t>
  </si>
  <si>
    <t>Target Center</t>
  </si>
  <si>
    <t>Chesapeake Energy Arena</t>
  </si>
  <si>
    <t>BMO Harris Bradley Center</t>
  </si>
  <si>
    <t>STAPLES Center</t>
  </si>
  <si>
    <t>Sleep Train Arena</t>
  </si>
  <si>
    <t>Amway Center</t>
  </si>
  <si>
    <t>Bankers Life Fieldhouse</t>
  </si>
  <si>
    <t>AT&amp;T Center</t>
  </si>
  <si>
    <t>Toyota Center</t>
  </si>
  <si>
    <t>The Palace of Auburn Hills</t>
  </si>
  <si>
    <t>Talking stick Resort Arena</t>
  </si>
  <si>
    <t>Philips Arena</t>
  </si>
  <si>
    <t>Moda Center</t>
  </si>
  <si>
    <t>ORACLE Center</t>
  </si>
  <si>
    <t>ORACLE Arena</t>
  </si>
  <si>
    <t>Talking Stick Resort Arena</t>
  </si>
  <si>
    <t>AmericanAirlines Arena</t>
  </si>
  <si>
    <t>L.A. Lakers</t>
  </si>
  <si>
    <t>Time Warner Cable Arena</t>
  </si>
  <si>
    <t>L.A. Clippers</t>
  </si>
  <si>
    <t>EAST</t>
  </si>
  <si>
    <t>WEST</t>
  </si>
  <si>
    <t>TimeWarner Cable Arena</t>
  </si>
  <si>
    <t>Brooklyn Nets</t>
  </si>
  <si>
    <t>QUARTERFINALS</t>
  </si>
  <si>
    <t>SEMIFINALS</t>
  </si>
  <si>
    <t>NBA champion</t>
  </si>
  <si>
    <t>Eastern Conference</t>
  </si>
  <si>
    <t>Western Conference</t>
  </si>
  <si>
    <t>Atlantic</t>
  </si>
  <si>
    <t>Central</t>
  </si>
  <si>
    <t>Southeast</t>
  </si>
  <si>
    <t>Northwest</t>
  </si>
  <si>
    <t>Pacific</t>
  </si>
  <si>
    <t>Southwest</t>
  </si>
  <si>
    <t>W</t>
  </si>
  <si>
    <t>L</t>
  </si>
  <si>
    <t>PCT</t>
  </si>
  <si>
    <t>EASTERN CONFERENCE</t>
  </si>
  <si>
    <t>WESTERN CONFERENCE</t>
  </si>
  <si>
    <t>NBA 2016 - 2017 SEASON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</si>
</sst>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m/d/yy\ h:mm;@"/>
    <numFmt numFmtId="166" formatCode="[$-409]d\-mmm;@"/>
    <numFmt numFmtId="167" formatCode="0.000"/>
    <numFmt numFmtId="168" formatCode="m/d/yy\ hh:mm"/>
    <numFmt numFmtId="169" formatCode="[$-409]h:mm\ AM/PM;@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24"/>
      <color indexed="9"/>
      <name val="Calibri"/>
      <family val="2"/>
      <scheme val="minor"/>
    </font>
    <font>
      <b/>
      <sz val="10"/>
      <color theme="3" tint="0.39998000860214233"/>
      <name val="Verdana"/>
      <family val="2"/>
    </font>
    <font>
      <sz val="16"/>
      <color indexed="9"/>
      <name val="Copperplate Gothic Bold"/>
      <family val="2"/>
    </font>
    <font>
      <sz val="16"/>
      <color theme="0"/>
      <name val="Copperplate Gothic Bold"/>
      <family val="2"/>
    </font>
    <font>
      <b/>
      <sz val="11"/>
      <color theme="1"/>
      <name val="Calibri"/>
      <family val="2"/>
      <scheme val="minor"/>
    </font>
    <font>
      <sz val="11"/>
      <name val="Copperplate Gothic Bold"/>
      <family val="2"/>
    </font>
    <font>
      <b/>
      <sz val="11"/>
      <name val="Copperplate Gothic Light"/>
      <family val="2"/>
    </font>
    <font>
      <b/>
      <sz val="10"/>
      <name val="Copperplate Gothic Light"/>
      <family val="2"/>
    </font>
    <font>
      <sz val="11"/>
      <color theme="1"/>
      <name val="Copperplate Gothic Bold"/>
      <family val="2"/>
    </font>
    <font>
      <sz val="10"/>
      <name val="Copperplate Gothic Bold"/>
      <family val="2"/>
    </font>
    <font>
      <sz val="18"/>
      <name val="Copperplate Gothic Bold"/>
      <family val="2"/>
    </font>
    <font>
      <sz val="24"/>
      <name val="Copperplate Gothic Bold"/>
      <family val="2"/>
    </font>
    <font>
      <sz val="18"/>
      <color theme="0"/>
      <name val="Copperplate Gothic Bold"/>
      <family val="2"/>
    </font>
    <font>
      <sz val="11"/>
      <color theme="0"/>
      <name val="Copperplate Gothic Bold"/>
      <family val="2"/>
    </font>
    <font>
      <sz val="10"/>
      <color rgb="FF111111"/>
      <name val="Arial"/>
      <family val="2"/>
    </font>
    <font>
      <b/>
      <sz val="10"/>
      <color rgb="FF111111"/>
      <name val="Arial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0"/>
      <color theme="0"/>
      <name val="Verdana"/>
      <family val="2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0E6DC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631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>
        <color theme="6" tint="0.5999600291252136"/>
      </bottom>
    </border>
    <border>
      <left/>
      <right/>
      <top/>
      <bottom style="thin">
        <color rgb="FFADD5F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31">
    <xf numFmtId="0" fontId="0" fillId="0" borderId="0" xfId="0"/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Border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2" fillId="0" borderId="0" xfId="0" applyFont="1"/>
    <xf numFmtId="0" fontId="12" fillId="0" borderId="0" xfId="0" applyFont="1" applyBorder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6" fillId="0" borderId="0" xfId="0" applyFont="1" applyProtection="1"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 quotePrefix="1">
      <alignment horizontal="center" vertical="center"/>
      <protection locked="0"/>
    </xf>
    <xf numFmtId="0" fontId="11" fillId="2" borderId="0" xfId="0" applyFont="1" applyFill="1" applyBorder="1" applyAlignment="1" applyProtection="1" quotePrefix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>
      <alignment wrapText="1"/>
    </xf>
    <xf numFmtId="0" fontId="12" fillId="0" borderId="0" xfId="0" applyFont="1" applyBorder="1" applyAlignment="1" applyProtection="1">
      <alignment/>
      <protection hidden="1"/>
    </xf>
    <xf numFmtId="164" fontId="12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/>
    </xf>
    <xf numFmtId="164" fontId="12" fillId="0" borderId="0" xfId="0" applyNumberFormat="1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" fontId="12" fillId="0" borderId="0" xfId="0" applyNumberFormat="1" applyFont="1" applyBorder="1" applyAlignment="1" applyProtection="1">
      <alignment vertical="center"/>
      <protection hidden="1"/>
    </xf>
    <xf numFmtId="165" fontId="12" fillId="0" borderId="0" xfId="0" applyNumberFormat="1" applyFont="1" applyBorder="1" applyAlignment="1" applyProtection="1">
      <alignment horizontal="right" vertical="center"/>
      <protection hidden="1"/>
    </xf>
    <xf numFmtId="165" fontId="12" fillId="0" borderId="0" xfId="0" applyNumberFormat="1" applyFont="1" applyAlignment="1" applyProtection="1">
      <alignment/>
      <protection hidden="1"/>
    </xf>
    <xf numFmtId="16" fontId="10" fillId="0" borderId="0" xfId="0" applyNumberFormat="1" applyFont="1" applyBorder="1" applyAlignment="1" applyProtection="1">
      <alignment horizontal="right" vertical="center" wrapText="1" shrinkToFit="1"/>
      <protection hidden="1"/>
    </xf>
    <xf numFmtId="164" fontId="10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wrapText="1"/>
      <protection hidden="1"/>
    </xf>
    <xf numFmtId="0" fontId="16" fillId="0" borderId="0" xfId="0" applyFont="1" applyBorder="1" applyProtection="1"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0" borderId="0" xfId="0" applyFont="1"/>
    <xf numFmtId="165" fontId="12" fillId="0" borderId="0" xfId="0" applyNumberFormat="1" applyFont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>
      <alignment/>
    </xf>
    <xf numFmtId="0" fontId="15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 horizontal="left" vertical="center"/>
      <protection hidden="1" locked="0"/>
    </xf>
    <xf numFmtId="22" fontId="12" fillId="0" borderId="0" xfId="0" applyNumberFormat="1" applyFont="1" applyAlignment="1" applyProtection="1">
      <alignment horizontal="right"/>
      <protection hidden="1"/>
    </xf>
    <xf numFmtId="0" fontId="12" fillId="0" borderId="4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left" vertical="center" indent="1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hidden="1"/>
    </xf>
    <xf numFmtId="0" fontId="5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167" fontId="15" fillId="0" borderId="0" xfId="0" applyNumberFormat="1" applyFont="1" applyProtection="1"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 quotePrefix="1">
      <alignment horizontal="center"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167" fontId="2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6" fillId="0" borderId="0" xfId="0" applyFont="1"/>
    <xf numFmtId="0" fontId="22" fillId="0" borderId="0" xfId="0" applyFont="1"/>
    <xf numFmtId="0" fontId="2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6" fillId="0" borderId="0" xfId="0" applyFont="1" applyProtection="1">
      <protection hidden="1"/>
    </xf>
    <xf numFmtId="0" fontId="14" fillId="0" borderId="0" xfId="0" applyFont="1" applyBorder="1" applyAlignment="1">
      <alignment vertical="center"/>
    </xf>
    <xf numFmtId="165" fontId="12" fillId="0" borderId="0" xfId="0" applyNumberFormat="1" applyFont="1" applyAlignment="1">
      <alignment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8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22" fillId="0" borderId="0" xfId="0" applyFont="1" applyAlignment="1">
      <alignment/>
    </xf>
    <xf numFmtId="0" fontId="5" fillId="0" borderId="7" xfId="0" applyFont="1" applyBorder="1" applyAlignment="1" applyProtection="1">
      <alignment vertical="center"/>
      <protection hidden="1"/>
    </xf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5" fillId="0" borderId="10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hidden="1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164" fontId="5" fillId="0" borderId="4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16" fontId="5" fillId="0" borderId="4" xfId="0" applyNumberFormat="1" applyFont="1" applyBorder="1" applyAlignment="1" applyProtection="1">
      <alignment horizontal="left" vertical="center" wrapText="1" shrinkToFi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164" fontId="12" fillId="0" borderId="0" xfId="0" applyNumberFormat="1" applyFont="1" applyProtection="1">
      <protection hidden="1"/>
    </xf>
    <xf numFmtId="0" fontId="12" fillId="0" borderId="0" xfId="0" applyFont="1" applyBorder="1" applyProtection="1">
      <protection hidden="1"/>
    </xf>
    <xf numFmtId="18" fontId="31" fillId="0" borderId="0" xfId="22" applyNumberFormat="1" applyFont="1" applyFill="1" applyAlignment="1">
      <alignment horizontal="center" vertical="center"/>
      <protection/>
    </xf>
    <xf numFmtId="164" fontId="31" fillId="0" borderId="0" xfId="22" applyNumberFormat="1" applyFont="1" applyFill="1" applyBorder="1" applyAlignment="1">
      <alignment horizontal="center" vertical="center"/>
      <protection/>
    </xf>
    <xf numFmtId="18" fontId="31" fillId="0" borderId="0" xfId="22" applyNumberFormat="1" applyFont="1" applyFill="1" applyBorder="1" applyAlignment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6" fontId="9" fillId="0" borderId="0" xfId="0" applyNumberFormat="1" applyFont="1" applyBorder="1" applyAlignment="1" applyProtection="1">
      <alignment horizontal="left" vertical="center" wrapText="1" shrinkToFit="1"/>
      <protection hidden="1"/>
    </xf>
    <xf numFmtId="16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 quotePrefix="1">
      <alignment horizontal="center" vertical="center"/>
      <protection locked="0"/>
    </xf>
    <xf numFmtId="0" fontId="33" fillId="0" borderId="0" xfId="22" applyFont="1" applyBorder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>
      <alignment horizontal="left" vertical="center"/>
    </xf>
    <xf numFmtId="0" fontId="33" fillId="0" borderId="0" xfId="22" applyFont="1" applyBorder="1" applyAlignment="1">
      <alignment horizontal="right"/>
      <protection/>
    </xf>
    <xf numFmtId="0" fontId="21" fillId="0" borderId="0" xfId="21" applyFont="1" applyBorder="1">
      <alignment/>
      <protection/>
    </xf>
    <xf numFmtId="0" fontId="32" fillId="0" borderId="0" xfId="22" applyFont="1" applyFill="1" applyBorder="1" applyAlignment="1">
      <alignment horizontal="left" vertical="center"/>
      <protection/>
    </xf>
    <xf numFmtId="169" fontId="32" fillId="0" borderId="0" xfId="22" applyNumberFormat="1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right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169" fontId="32" fillId="0" borderId="0" xfId="24" applyNumberFormat="1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right"/>
      <protection/>
    </xf>
    <xf numFmtId="0" fontId="33" fillId="0" borderId="0" xfId="24" applyFont="1" applyBorder="1" applyAlignment="1">
      <alignment/>
      <protection/>
    </xf>
    <xf numFmtId="0" fontId="32" fillId="0" borderId="0" xfId="24" applyFont="1" applyFill="1" applyBorder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13" fillId="8" borderId="0" xfId="0" applyFont="1" applyFill="1" applyBorder="1" applyAlignment="1" applyProtection="1">
      <alignment vertical="center"/>
      <protection hidden="1"/>
    </xf>
    <xf numFmtId="0" fontId="21" fillId="8" borderId="0" xfId="0" applyFont="1" applyFill="1" applyBorder="1" applyAlignment="1" applyProtection="1">
      <alignment horizontal="center" vertical="center"/>
      <protection hidden="1"/>
    </xf>
    <xf numFmtId="167" fontId="21" fillId="8" borderId="0" xfId="0" applyNumberFormat="1" applyFont="1" applyFill="1" applyBorder="1" applyAlignment="1" applyProtection="1">
      <alignment horizontal="center" vertical="center"/>
      <protection hidden="1"/>
    </xf>
    <xf numFmtId="0" fontId="6" fillId="8" borderId="0" xfId="0" applyFont="1" applyFill="1" applyBorder="1" applyAlignment="1" applyProtection="1">
      <alignment vertical="center"/>
      <protection hidden="1"/>
    </xf>
    <xf numFmtId="0" fontId="36" fillId="6" borderId="11" xfId="0" applyFont="1" applyFill="1" applyBorder="1" applyAlignment="1" applyProtection="1">
      <alignment horizontal="center" vertical="center"/>
      <protection hidden="1"/>
    </xf>
    <xf numFmtId="0" fontId="36" fillId="7" borderId="12" xfId="0" applyFont="1" applyFill="1" applyBorder="1" applyAlignment="1" applyProtection="1">
      <alignment horizontal="center" vertical="center"/>
      <protection hidden="1"/>
    </xf>
    <xf numFmtId="0" fontId="20" fillId="9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horizontal="left" vertical="center"/>
      <protection hidden="1" locked="0"/>
    </xf>
    <xf numFmtId="0" fontId="21" fillId="8" borderId="0" xfId="0" applyFont="1" applyFill="1" applyBorder="1" applyAlignment="1" applyProtection="1">
      <alignment horizontal="left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0" fillId="1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30" fillId="10" borderId="0" xfId="0" applyFont="1" applyFill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28" fillId="11" borderId="8" xfId="0" applyFont="1" applyFill="1" applyBorder="1" applyAlignment="1" applyProtection="1">
      <alignment horizontal="center" vertical="center"/>
      <protection hidden="1"/>
    </xf>
    <xf numFmtId="0" fontId="28" fillId="11" borderId="6" xfId="0" applyFont="1" applyFill="1" applyBorder="1" applyAlignment="1" applyProtection="1">
      <alignment horizontal="center" vertical="center"/>
      <protection hidden="1"/>
    </xf>
    <xf numFmtId="0" fontId="28" fillId="11" borderId="9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4" xfId="0" applyFont="1" applyFill="1" applyBorder="1" applyAlignment="1" applyProtection="1">
      <alignment horizontal="center" vertical="center"/>
      <protection hidden="1"/>
    </xf>
    <xf numFmtId="0" fontId="28" fillId="11" borderId="5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12" borderId="0" xfId="0" applyFont="1" applyFill="1" applyAlignment="1" applyProtection="1">
      <alignment horizontal="left"/>
      <protection locked="0"/>
    </xf>
    <xf numFmtId="0" fontId="26" fillId="13" borderId="0" xfId="0" applyFont="1" applyFill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19" fillId="9" borderId="1" xfId="0" applyFont="1" applyFill="1" applyBorder="1" applyAlignment="1" applyProtection="1">
      <alignment horizontal="center" vertical="center"/>
      <protection hidden="1"/>
    </xf>
    <xf numFmtId="0" fontId="19" fillId="9" borderId="0" xfId="0" applyFont="1" applyFill="1" applyBorder="1" applyAlignment="1" applyProtection="1">
      <alignment horizontal="center" vertical="center"/>
      <protection hidden="1"/>
    </xf>
    <xf numFmtId="0" fontId="26" fillId="14" borderId="0" xfId="0" applyFont="1" applyFill="1" applyAlignment="1" applyProtection="1">
      <alignment horizontal="left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3 2" xfId="24"/>
  </cellStyles>
  <dxfs count="38">
    <dxf>
      <font>
        <b/>
        <i val="0"/>
      </font>
      <fill>
        <patternFill>
          <bgColor rgb="FF9FBFFF"/>
        </patternFill>
      </fill>
      <border/>
    </dxf>
    <dxf>
      <font>
        <b/>
        <i val="0"/>
      </font>
      <fill>
        <patternFill>
          <bgColor theme="6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7" tint="0.5999600291252136"/>
        </patternFill>
      </fill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ill>
        <patternFill>
          <bgColor theme="4" tint="0.7999799847602844"/>
        </patternFill>
      </fill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ont>
        <b val="0"/>
        <i val="0"/>
        <color theme="1" tint="0.49998000264167786"/>
      </font>
      <border/>
    </dxf>
    <dxf>
      <font>
        <b/>
        <i val="0"/>
        <color theme="6" tint="-0.24993999302387238"/>
      </font>
      <border/>
    </dxf>
    <dxf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FBFFF"/>
        </patternFill>
      </fill>
    </dxf>
    <dxf>
      <font>
        <b/>
        <i val="0"/>
      </font>
      <fill>
        <patternFill>
          <bgColor rgb="FF9FBFFF"/>
        </patternFill>
      </fill>
    </dxf>
    <dxf>
      <font>
        <b/>
        <i val="0"/>
      </font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5999600291252136"/>
        </patternFill>
      </fill>
    </dxf>
    <dxf>
      <font>
        <b val="0"/>
        <i val="0"/>
        <color theme="1" tint="0.49998000264167786"/>
      </font>
    </dxf>
    <dxf>
      <font>
        <b/>
        <i val="0"/>
        <color theme="6" tint="-0.24993999302387238"/>
      </font>
    </dxf>
    <dxf>
      <fill>
        <patternFill>
          <bgColor theme="4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9" tint="0.7999799847602844"/>
        </patternFill>
      </fill>
    </dxf>
    <dxf>
      <font>
        <b val="0"/>
        <i val="0"/>
        <color theme="1" tint="0.49998000264167786"/>
      </font>
    </dxf>
    <dxf>
      <font>
        <b/>
        <i val="0"/>
        <color theme="6" tint="-0.24993999302387238"/>
      </font>
    </dxf>
    <dxf>
      <fill>
        <patternFill>
          <bgColor theme="4" tint="0.7999799847602844"/>
        </patternFill>
      </fill>
    </dxf>
    <dxf>
      <font>
        <b val="0"/>
        <i val="0"/>
        <color theme="1" tint="0.49998000264167786"/>
      </font>
    </dxf>
    <dxf>
      <font>
        <b/>
        <i val="0"/>
        <color theme="6" tint="-0.24993999302387238"/>
      </font>
    </dxf>
    <dxf>
      <font>
        <b val="0"/>
        <i val="0"/>
        <color theme="1" tint="0.49998000264167786"/>
      </font>
    </dxf>
    <dxf>
      <font>
        <b/>
        <i val="0"/>
        <color theme="6" tint="-0.24993999302387238"/>
      </font>
    </dxf>
    <dxf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rgb="FFFF0000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rgb="FFFF0000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rgb="FFFF0000"/>
        <condense val="0"/>
        <extend val="0"/>
      </font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1241</xdr:row>
      <xdr:rowOff>0</xdr:rowOff>
    </xdr:from>
    <xdr:ext cx="1714500" cy="247650"/>
    <xdr:sp macro="" textlink="">
      <xdr:nvSpPr>
        <xdr:cNvPr id="68" name="TextBox 67"/>
        <xdr:cNvSpPr txBox="1"/>
      </xdr:nvSpPr>
      <xdr:spPr>
        <a:xfrm>
          <a:off x="4591050" y="284016450"/>
          <a:ext cx="1714500" cy="2476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bg1"/>
              </a:solidFill>
              <a:latin typeface="Copperplate Gothic Bold" panose="020E0705020206020404" pitchFamily="34" charset="0"/>
            </a:rPr>
            <a:t>Conference Finals</a:t>
          </a:r>
        </a:p>
      </xdr:txBody>
    </xdr:sp>
    <xdr:clientData/>
  </xdr:oneCellAnchor>
  <xdr:oneCellAnchor>
    <xdr:from>
      <xdr:col>32</xdr:col>
      <xdr:colOff>47625</xdr:colOff>
      <xdr:row>0</xdr:row>
      <xdr:rowOff>0</xdr:rowOff>
    </xdr:from>
    <xdr:ext cx="2847975" cy="2771775"/>
    <xdr:pic>
      <xdr:nvPicPr>
        <xdr:cNvPr id="57" name="Picture 56" descr="Image result for nba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0" y="0"/>
          <a:ext cx="2847975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62</xdr:row>
      <xdr:rowOff>57150</xdr:rowOff>
    </xdr:from>
    <xdr:ext cx="1428750" cy="952500"/>
    <xdr:pic>
      <xdr:nvPicPr>
        <xdr:cNvPr id="61" name="Picture 60" descr="http://content.sportslogos.net/logos/6/220/thumbs/22091682016.gif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14554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68</xdr:row>
      <xdr:rowOff>57150</xdr:rowOff>
    </xdr:from>
    <xdr:ext cx="1428750" cy="952500"/>
    <xdr:pic>
      <xdr:nvPicPr>
        <xdr:cNvPr id="69" name="Picture 68" descr="http://content.sportslogos.net/logos/6/213/thumbs/slhg02hbef3j1ov4lsnwyol5o.gif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159258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74</xdr:row>
      <xdr:rowOff>57150</xdr:rowOff>
    </xdr:from>
    <xdr:ext cx="1428750" cy="952500"/>
    <xdr:pic>
      <xdr:nvPicPr>
        <xdr:cNvPr id="70" name="Picture 69" descr="http://content.sportslogos.net/logos/6/3786/thumbs/hsuff5m3dgiv20kovde422r1f.gif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17297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81</xdr:row>
      <xdr:rowOff>57150</xdr:rowOff>
    </xdr:from>
    <xdr:ext cx="1428750" cy="952500"/>
    <xdr:pic>
      <xdr:nvPicPr>
        <xdr:cNvPr id="71" name="Picture 70" descr="http://content.sportslogos.net/logos/6/5120/thumbs/512019262015.gif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188976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87</xdr:row>
      <xdr:rowOff>57150</xdr:rowOff>
    </xdr:from>
    <xdr:ext cx="1428750" cy="952500"/>
    <xdr:pic>
      <xdr:nvPicPr>
        <xdr:cNvPr id="72" name="Picture 71" descr="http://content.sportslogos.net/logos/6/221/thumbs/hj3gmh82w9hffmeh3fjm5h874.gif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0269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93</xdr:row>
      <xdr:rowOff>57150</xdr:rowOff>
    </xdr:from>
    <xdr:ext cx="1428750" cy="952500"/>
    <xdr:pic>
      <xdr:nvPicPr>
        <xdr:cNvPr id="73" name="Picture 72" descr="http://content.sportslogos.net/logos/6/222/thumbs/e4701g88mmn7ehz2baynbs6e0.gif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16408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99</xdr:row>
      <xdr:rowOff>57150</xdr:rowOff>
    </xdr:from>
    <xdr:ext cx="1428750" cy="952500"/>
    <xdr:pic>
      <xdr:nvPicPr>
        <xdr:cNvPr id="75" name="Picture 74" descr="http://content.sportslogos.net/logos/6/228/thumbs/ifk08eam05rwxr3yhol3whdcm.gif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3012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105</xdr:row>
      <xdr:rowOff>57150</xdr:rowOff>
    </xdr:from>
    <xdr:ext cx="1428750" cy="952500"/>
    <xdr:pic>
      <xdr:nvPicPr>
        <xdr:cNvPr id="76" name="Picture 75" descr="http://content.sportslogos.net/logos/6/229/thumbs/xeti0fjbyzmcffue57vz5o1gl.gif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43840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111</xdr:row>
      <xdr:rowOff>57150</xdr:rowOff>
    </xdr:from>
    <xdr:ext cx="1428750" cy="952500"/>
    <xdr:pic>
      <xdr:nvPicPr>
        <xdr:cNvPr id="77" name="Picture 76" descr="http://content.sportslogos.net/logos/6/223/thumbs/3079.gif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57556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117</xdr:row>
      <xdr:rowOff>57150</xdr:rowOff>
    </xdr:from>
    <xdr:ext cx="1428750" cy="952500"/>
    <xdr:pic>
      <xdr:nvPicPr>
        <xdr:cNvPr id="78" name="Picture 77" descr="http://content.sportslogos.net/logos/6/235/thumbs/qhhir6fj8zp30f33s7sfb4yw0.gif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7127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123</xdr:row>
      <xdr:rowOff>57150</xdr:rowOff>
    </xdr:from>
    <xdr:ext cx="1428750" cy="952500"/>
    <xdr:pic>
      <xdr:nvPicPr>
        <xdr:cNvPr id="79" name="Picture 78" descr="http://content.sportslogos.net/logos/6/230/thumbs/8xe4813lzybfhfl14axgzzqeq.gif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84988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129</xdr:row>
      <xdr:rowOff>57150</xdr:rowOff>
    </xdr:from>
    <xdr:ext cx="1428750" cy="952500"/>
    <xdr:pic>
      <xdr:nvPicPr>
        <xdr:cNvPr id="80" name="Picture 79" descr="http://content.sportslogos.net/logos/6/224/thumbs/3083.gif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29870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136</xdr:row>
      <xdr:rowOff>57150</xdr:rowOff>
    </xdr:from>
    <xdr:ext cx="1428750" cy="952500"/>
    <xdr:pic>
      <xdr:nvPicPr>
        <xdr:cNvPr id="81" name="Picture 80" descr="http://content.sportslogos.net/logos/6/236/thumbs/23654622016.gif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14706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143</xdr:row>
      <xdr:rowOff>57150</xdr:rowOff>
    </xdr:from>
    <xdr:ext cx="1428750" cy="952500"/>
    <xdr:pic>
      <xdr:nvPicPr>
        <xdr:cNvPr id="82" name="Picture 81" descr="http://content.sportslogos.net/logos/6/237/thumbs/uig7aiht8jnpl1szbi57zzlsh.gif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30708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149</xdr:row>
      <xdr:rowOff>57150</xdr:rowOff>
    </xdr:from>
    <xdr:ext cx="1428750" cy="952500"/>
    <xdr:pic>
      <xdr:nvPicPr>
        <xdr:cNvPr id="83" name="Picture 82" descr="http://content.sportslogos.net/logos/6/231/thumbs/793.gif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4442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155</xdr:row>
      <xdr:rowOff>57150</xdr:rowOff>
    </xdr:from>
    <xdr:ext cx="1428750" cy="952500"/>
    <xdr:pic>
      <xdr:nvPicPr>
        <xdr:cNvPr id="87" name="Picture 86" descr="http://content.sportslogos.net/logos/6/214/thumbs/burm5gh2wvjti3xhei5h16k8e.gif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58140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161</xdr:row>
      <xdr:rowOff>57150</xdr:rowOff>
    </xdr:from>
    <xdr:ext cx="1428750" cy="952500"/>
    <xdr:pic>
      <xdr:nvPicPr>
        <xdr:cNvPr id="90" name="Picture 89" descr="http://content.sportslogos.net/logos/6/225/thumbs/22582752016.gif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71856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167</xdr:row>
      <xdr:rowOff>57150</xdr:rowOff>
    </xdr:from>
    <xdr:ext cx="1428750" cy="952500"/>
    <xdr:pic>
      <xdr:nvPicPr>
        <xdr:cNvPr id="91" name="Picture 90" descr="http://content.sportslogos.net/logos/6/232/thumbs/zq8qkfni1g087f4245egc32po.gif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38557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174</xdr:row>
      <xdr:rowOff>57150</xdr:rowOff>
    </xdr:from>
    <xdr:ext cx="1428750" cy="952500"/>
    <xdr:pic>
      <xdr:nvPicPr>
        <xdr:cNvPr id="92" name="Picture 91" descr="http://content.sportslogos.net/logos/6/4962/thumbs/496226812014.gif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0157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180</xdr:row>
      <xdr:rowOff>57150</xdr:rowOff>
    </xdr:from>
    <xdr:ext cx="1428750" cy="952500"/>
    <xdr:pic>
      <xdr:nvPicPr>
        <xdr:cNvPr id="93" name="Picture 92" descr="http://content.sportslogos.net/logos/6/216/thumbs/2nn48xofg0hms8k326cqdmuis.gif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15290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187</xdr:row>
      <xdr:rowOff>57150</xdr:rowOff>
    </xdr:from>
    <xdr:ext cx="1428750" cy="952500"/>
    <xdr:pic>
      <xdr:nvPicPr>
        <xdr:cNvPr id="94" name="Picture 93" descr="http://content.sportslogos.net/logos/6/2687/thumbs/khmovcnezy06c3nm05ccn0oj2.gif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3129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194</xdr:row>
      <xdr:rowOff>57150</xdr:rowOff>
    </xdr:from>
    <xdr:ext cx="1428750" cy="952500"/>
    <xdr:pic>
      <xdr:nvPicPr>
        <xdr:cNvPr id="95" name="Picture 94" descr="http://content.sportslogos.net/logos/6/217/thumbs/wd9ic7qafgfb0yxs7tem7n5g4.gif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4729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200</xdr:row>
      <xdr:rowOff>57150</xdr:rowOff>
    </xdr:from>
    <xdr:ext cx="1428750" cy="952500"/>
    <xdr:pic>
      <xdr:nvPicPr>
        <xdr:cNvPr id="97" name="Picture 96" descr="http://content.sportslogos.net/logos/6/218/thumbs/21870342016.gif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61010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206</xdr:row>
      <xdr:rowOff>57150</xdr:rowOff>
    </xdr:from>
    <xdr:ext cx="1428750" cy="952500"/>
    <xdr:pic>
      <xdr:nvPicPr>
        <xdr:cNvPr id="98" name="Picture 97" descr="http://content.sportslogos.net/logos/6/238/thumbs/23843702014.gif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74726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212</xdr:row>
      <xdr:rowOff>57150</xdr:rowOff>
    </xdr:from>
    <xdr:ext cx="1428750" cy="952500"/>
    <xdr:pic>
      <xdr:nvPicPr>
        <xdr:cNvPr id="99" name="Picture 98" descr="http://content.sportslogos.net/logos/6/239/thumbs/bahmh46cyy6eod2jez4g21buk.gif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488442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218</xdr:row>
      <xdr:rowOff>57150</xdr:rowOff>
    </xdr:from>
    <xdr:ext cx="1428750" cy="952500"/>
    <xdr:pic>
      <xdr:nvPicPr>
        <xdr:cNvPr id="100" name="Picture 99" descr="http://content.sportslogos.net/logos/6/240/thumbs/24040432017.gif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502158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224</xdr:row>
      <xdr:rowOff>57150</xdr:rowOff>
    </xdr:from>
    <xdr:ext cx="1428750" cy="952500"/>
    <xdr:pic>
      <xdr:nvPicPr>
        <xdr:cNvPr id="101" name="Picture 100" descr="http://content.sportslogos.net/logos/6/233/thumbs/827.gif"/>
        <xdr:cNvPicPr preferRelativeResize="1">
          <a:picLocks noChangeAspect="1"/>
        </xdr:cNvPicPr>
      </xdr:nvPicPr>
      <xdr:blipFill>
        <a:blip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51587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229</xdr:row>
      <xdr:rowOff>57150</xdr:rowOff>
    </xdr:from>
    <xdr:ext cx="1428750" cy="952500"/>
    <xdr:pic>
      <xdr:nvPicPr>
        <xdr:cNvPr id="102" name="Picture 101" descr="http://content.sportslogos.net/logos/6/227/thumbs/22745782016.gif"/>
        <xdr:cNvPicPr preferRelativeResize="1">
          <a:picLocks noChangeAspect="1"/>
        </xdr:cNvPicPr>
      </xdr:nvPicPr>
      <xdr:blipFill>
        <a:blip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52730400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762000</xdr:colOff>
      <xdr:row>234</xdr:row>
      <xdr:rowOff>85725</xdr:rowOff>
    </xdr:from>
    <xdr:ext cx="1428750" cy="952500"/>
    <xdr:pic>
      <xdr:nvPicPr>
        <xdr:cNvPr id="105" name="Picture 104" descr="http://content.sportslogos.net/logos/6/234/thumbs/23467492017.gif"/>
        <xdr:cNvPicPr preferRelativeResize="1">
          <a:picLocks noChangeAspect="1"/>
        </xdr:cNvPicPr>
      </xdr:nvPicPr>
      <xdr:blipFill>
        <a:blip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53901975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30</xdr:col>
      <xdr:colOff>762000</xdr:colOff>
      <xdr:row>239</xdr:row>
      <xdr:rowOff>85725</xdr:rowOff>
    </xdr:from>
    <xdr:to>
      <xdr:col>35</xdr:col>
      <xdr:colOff>0</xdr:colOff>
      <xdr:row>243</xdr:row>
      <xdr:rowOff>123825</xdr:rowOff>
    </xdr:to>
    <xdr:pic>
      <xdr:nvPicPr>
        <xdr:cNvPr id="108" name="Picture 107" descr="http://content.sportslogos.net/logos/6/219/thumbs/21956712016.gif"/>
        <xdr:cNvPicPr preferRelativeResize="1">
          <a:picLocks noChangeAspect="1"/>
        </xdr:cNvPicPr>
      </xdr:nvPicPr>
      <xdr:blipFill>
        <a:blip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68300" y="55044975"/>
          <a:ext cx="1428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1243</xdr:row>
      <xdr:rowOff>38100</xdr:rowOff>
    </xdr:from>
    <xdr:to>
      <xdr:col>22</xdr:col>
      <xdr:colOff>190500</xdr:colOff>
      <xdr:row>1250</xdr:row>
      <xdr:rowOff>76200</xdr:rowOff>
    </xdr:to>
    <xdr:pic>
      <xdr:nvPicPr>
        <xdr:cNvPr id="111" name="Picture 110" descr="Image result for nba teams playoff logos"/>
        <xdr:cNvPicPr preferRelativeResize="1">
          <a:picLocks noChangeAspect="1"/>
        </xdr:cNvPicPr>
      </xdr:nvPicPr>
      <xdr:blipFill>
        <a:blip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0" y="284511750"/>
          <a:ext cx="4333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781050</xdr:colOff>
      <xdr:row>1248</xdr:row>
      <xdr:rowOff>0</xdr:rowOff>
    </xdr:from>
    <xdr:to>
      <xdr:col>7</xdr:col>
      <xdr:colOff>209550</xdr:colOff>
      <xdr:row>1256</xdr:row>
      <xdr:rowOff>9525</xdr:rowOff>
    </xdr:to>
    <xdr:pic>
      <xdr:nvPicPr>
        <xdr:cNvPr id="112" name="Picture 111" descr="Image result for nba eastern conference"/>
        <xdr:cNvPicPr preferRelativeResize="1">
          <a:picLocks noChangeAspect="1"/>
        </xdr:cNvPicPr>
      </xdr:nvPicPr>
      <xdr:blipFill>
        <a:blip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0" y="285616650"/>
          <a:ext cx="17716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142875</xdr:colOff>
      <xdr:row>1248</xdr:row>
      <xdr:rowOff>47625</xdr:rowOff>
    </xdr:from>
    <xdr:to>
      <xdr:col>31</xdr:col>
      <xdr:colOff>190500</xdr:colOff>
      <xdr:row>1256</xdr:row>
      <xdr:rowOff>0</xdr:rowOff>
    </xdr:to>
    <xdr:pic>
      <xdr:nvPicPr>
        <xdr:cNvPr id="113" name="Picture 112" descr="Image result for nba eastern conference"/>
        <xdr:cNvPicPr preferRelativeResize="1">
          <a:picLocks noChangeAspect="1"/>
        </xdr:cNvPicPr>
      </xdr:nvPicPr>
      <xdr:blipFill>
        <a:blip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96700" y="285664275"/>
          <a:ext cx="172402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Venue" displayName="Venue" ref="S2:S36" totalsRowShown="0" headerRowDxfId="37" dataDxfId="36">
  <sortState ref="S3:S36">
    <sortCondition sortBy="value" ref="S3:S36"/>
  </sortState>
  <tableColumns count="1">
    <tableColumn id="1" name="Venue" dataDxfId="3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K1269"/>
  <sheetViews>
    <sheetView showGridLines="0" tabSelected="1" workbookViewId="0" topLeftCell="A1">
      <selection activeCell="AP37" sqref="AP37"/>
    </sheetView>
  </sheetViews>
  <sheetFormatPr defaultColWidth="0" defaultRowHeight="12.75" zeroHeight="1"/>
  <cols>
    <col min="1" max="1" width="2.421875" style="2" customWidth="1"/>
    <col min="2" max="2" width="3.7109375" style="2" customWidth="1"/>
    <col min="3" max="3" width="5.57421875" style="2" customWidth="1"/>
    <col min="4" max="4" width="10.140625" style="2" customWidth="1"/>
    <col min="5" max="5" width="7.8515625" style="142" customWidth="1"/>
    <col min="6" max="6" width="11.7109375" style="132" customWidth="1"/>
    <col min="7" max="7" width="23.421875" style="2" customWidth="1"/>
    <col min="8" max="8" width="5.140625" style="2" customWidth="1"/>
    <col min="9" max="9" width="4.57421875" style="2" customWidth="1"/>
    <col min="10" max="10" width="1.8515625" style="2" customWidth="1"/>
    <col min="11" max="11" width="4.8515625" style="2" customWidth="1"/>
    <col min="12" max="12" width="4.7109375" style="2" customWidth="1"/>
    <col min="13" max="13" width="22.421875" style="2" customWidth="1"/>
    <col min="14" max="14" width="3.7109375" style="2" customWidth="1"/>
    <col min="15" max="15" width="5.8515625" style="2" customWidth="1"/>
    <col min="16" max="16" width="6.8515625" style="2" customWidth="1"/>
    <col min="17" max="20" width="3.7109375" style="2" customWidth="1"/>
    <col min="21" max="21" width="5.8515625" style="2" customWidth="1"/>
    <col min="22" max="23" width="3.7109375" style="2" customWidth="1"/>
    <col min="24" max="24" width="5.00390625" style="2" customWidth="1"/>
    <col min="25" max="25" width="6.28125" style="2" customWidth="1"/>
    <col min="26" max="26" width="5.28125" style="2" customWidth="1"/>
    <col min="27" max="27" width="3.7109375" style="2" customWidth="1"/>
    <col min="28" max="28" width="3.57421875" style="3" customWidth="1"/>
    <col min="29" max="29" width="4.00390625" style="3" customWidth="1"/>
    <col min="30" max="30" width="3.7109375" style="3" customWidth="1"/>
    <col min="31" max="31" width="13.8515625" style="3" customWidth="1"/>
    <col min="32" max="32" width="3.7109375" style="3" customWidth="1"/>
    <col min="33" max="33" width="5.421875" style="23" customWidth="1"/>
    <col min="34" max="34" width="3.7109375" style="26" customWidth="1"/>
    <col min="35" max="35" width="6.140625" style="29" customWidth="1"/>
    <col min="36" max="36" width="6.7109375" style="20" customWidth="1"/>
    <col min="37" max="37" width="6.00390625" style="2" bestFit="1" customWidth="1"/>
    <col min="38" max="38" width="6.57421875" style="2" customWidth="1"/>
    <col min="39" max="39" width="0.85546875" style="2" customWidth="1"/>
    <col min="40" max="40" width="0.9921875" style="2" customWidth="1"/>
    <col min="41" max="41" width="2.28125" style="2" customWidth="1"/>
    <col min="42" max="42" width="3.7109375" style="2" customWidth="1"/>
    <col min="43" max="43" width="3.00390625" style="2" customWidth="1"/>
    <col min="44" max="104" width="9.140625" style="2" hidden="1" customWidth="1"/>
    <col min="105" max="108" width="9.140625" style="3" hidden="1" customWidth="1"/>
    <col min="109" max="16384" width="9.140625" style="2" hidden="1" customWidth="1"/>
  </cols>
  <sheetData>
    <row r="1" spans="29:33" ht="30.75" customHeight="1">
      <c r="AC1" s="4"/>
      <c r="AD1" s="4"/>
      <c r="AE1" s="4"/>
      <c r="AF1" s="4"/>
      <c r="AG1" s="22"/>
    </row>
    <row r="2" spans="29:33" ht="16.5" customHeight="1">
      <c r="AC2" s="4"/>
      <c r="AD2" s="4"/>
      <c r="AE2" s="4"/>
      <c r="AF2" s="4"/>
      <c r="AG2" s="22"/>
    </row>
    <row r="3" spans="2:41" ht="12" customHeight="1">
      <c r="B3" s="84"/>
      <c r="C3" s="84"/>
      <c r="D3" s="84"/>
      <c r="E3" s="143"/>
      <c r="G3" s="84"/>
      <c r="H3" s="84"/>
      <c r="I3" s="84"/>
      <c r="J3" s="84"/>
      <c r="K3" s="84"/>
      <c r="L3" s="84"/>
      <c r="Y3" s="84"/>
      <c r="Z3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3:44" ht="12.75">
      <c r="C4" s="220" t="s">
        <v>4</v>
      </c>
      <c r="D4" s="220"/>
      <c r="E4" s="221" t="s">
        <v>10</v>
      </c>
      <c r="F4" s="221"/>
      <c r="G4" s="221"/>
      <c r="AC4" s="4"/>
      <c r="AD4" s="4"/>
      <c r="AE4" s="4"/>
      <c r="AF4" s="4"/>
      <c r="AG4" s="22"/>
      <c r="AR4" s="40"/>
    </row>
    <row r="5" spans="2:41" ht="15" customHeight="1">
      <c r="B5" s="5"/>
      <c r="C5" s="220"/>
      <c r="D5" s="220"/>
      <c r="E5" s="133"/>
      <c r="F5" s="133"/>
      <c r="G5" s="103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3:106" ht="12.75">
      <c r="C6" s="220" t="s">
        <v>68</v>
      </c>
      <c r="D6" s="220"/>
      <c r="E6" s="222" t="s">
        <v>132</v>
      </c>
      <c r="F6" s="222"/>
      <c r="G6" s="22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DB6" s="4"/>
    </row>
    <row r="7" spans="2:41" ht="15" customHeight="1">
      <c r="B7" s="5"/>
      <c r="C7" s="99"/>
      <c r="D7" s="99"/>
      <c r="E7" s="144"/>
      <c r="F7" s="134"/>
      <c r="G7" s="109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3:7" ht="15" customHeight="1">
      <c r="C8" s="220" t="s">
        <v>3</v>
      </c>
      <c r="D8" s="220"/>
      <c r="E8" s="226" t="s">
        <v>101</v>
      </c>
      <c r="F8" s="226"/>
      <c r="G8" s="226"/>
    </row>
    <row r="9" spans="3:15" ht="15" customHeight="1">
      <c r="C9" s="99"/>
      <c r="D9" s="99"/>
      <c r="E9" s="144"/>
      <c r="F9" s="134"/>
      <c r="G9" s="109"/>
      <c r="H9" s="83"/>
      <c r="I9" s="83"/>
      <c r="J9" s="83"/>
      <c r="K9" s="83"/>
      <c r="L9" s="83"/>
      <c r="M9" s="83"/>
      <c r="O9"/>
    </row>
    <row r="10" spans="2:41" ht="48.75" customHeight="1">
      <c r="B10" s="35"/>
      <c r="C10" s="35"/>
      <c r="D10" s="35"/>
      <c r="E10" s="145"/>
      <c r="F10" s="1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3"/>
      <c r="AC10" s="13"/>
      <c r="AD10" s="13"/>
      <c r="AE10" s="13"/>
      <c r="AF10" s="13"/>
      <c r="AG10" s="24"/>
      <c r="AH10" s="33"/>
      <c r="AI10" s="81"/>
      <c r="AJ10" s="82"/>
      <c r="AK10" s="35"/>
      <c r="AL10" s="35"/>
      <c r="AM10" s="35"/>
      <c r="AN10" s="35"/>
      <c r="AO10" s="35"/>
    </row>
    <row r="11" spans="2:41" ht="21.75" customHeight="1">
      <c r="B11" s="35"/>
      <c r="AF11" s="13"/>
      <c r="AG11" s="24"/>
      <c r="AH11" s="33"/>
      <c r="AL11" s="35"/>
      <c r="AM11" s="35"/>
      <c r="AO11" s="35"/>
    </row>
    <row r="12" spans="2:111" s="7" customFormat="1" ht="26.25" customHeight="1">
      <c r="B12" s="8"/>
      <c r="C12" s="224" t="s">
        <v>177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34"/>
      <c r="AD12" s="192" t="s">
        <v>1</v>
      </c>
      <c r="AE12" s="192"/>
      <c r="AF12" s="192"/>
      <c r="AG12" s="192"/>
      <c r="AH12" s="192"/>
      <c r="AI12" s="192"/>
      <c r="AJ12" s="192"/>
      <c r="AK12" s="192"/>
      <c r="AL12" s="192"/>
      <c r="AM12"/>
      <c r="AN12"/>
      <c r="AO12" s="11"/>
      <c r="AP12" s="2"/>
      <c r="DD12" s="6"/>
      <c r="DE12" s="6"/>
      <c r="DF12" s="6"/>
      <c r="DG12" s="6"/>
    </row>
    <row r="13" spans="2:115" s="7" customFormat="1" ht="18" customHeight="1">
      <c r="B13" s="8"/>
      <c r="C13" s="8"/>
      <c r="D13" s="9"/>
      <c r="E13" s="146"/>
      <c r="F13" s="12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"/>
      <c r="AA13" s="1"/>
      <c r="AD13" s="190" t="s">
        <v>175</v>
      </c>
      <c r="AE13" s="190"/>
      <c r="AF13" s="190"/>
      <c r="AG13" s="190"/>
      <c r="AH13" s="190"/>
      <c r="AI13" s="190"/>
      <c r="AJ13" s="190"/>
      <c r="AK13" s="190"/>
      <c r="AL13" s="190"/>
      <c r="AM13" s="9"/>
      <c r="AN13" s="27"/>
      <c r="AO13" s="11"/>
      <c r="AP13" s="2"/>
      <c r="DH13" s="6"/>
      <c r="DI13" s="6"/>
      <c r="DJ13" s="6"/>
      <c r="DK13" s="6"/>
    </row>
    <row r="14" spans="2:115" s="7" customFormat="1" ht="18" customHeight="1">
      <c r="B14" s="8"/>
      <c r="C14" s="101"/>
      <c r="D14" s="105" t="s">
        <v>74</v>
      </c>
      <c r="E14" s="147" t="s">
        <v>75</v>
      </c>
      <c r="F14" s="130" t="s">
        <v>76</v>
      </c>
      <c r="G14" s="105" t="s">
        <v>73</v>
      </c>
      <c r="H14" s="129"/>
      <c r="I14" s="223" t="s">
        <v>72</v>
      </c>
      <c r="J14" s="223"/>
      <c r="K14" s="223"/>
      <c r="L14" s="129"/>
      <c r="M14" s="106" t="s">
        <v>70</v>
      </c>
      <c r="N14" s="223"/>
      <c r="O14" s="223"/>
      <c r="P14" s="223"/>
      <c r="Q14" s="107" t="s">
        <v>71</v>
      </c>
      <c r="R14" s="107"/>
      <c r="S14" s="107"/>
      <c r="T14" s="107"/>
      <c r="U14" s="108"/>
      <c r="V14" s="108"/>
      <c r="W14" s="108"/>
      <c r="X14" s="100"/>
      <c r="Y14" s="100"/>
      <c r="Z14" s="32"/>
      <c r="AA14" s="1"/>
      <c r="AD14" s="182" t="s">
        <v>166</v>
      </c>
      <c r="AE14" s="182"/>
      <c r="AF14" s="182"/>
      <c r="AG14" s="182"/>
      <c r="AH14" s="182"/>
      <c r="AI14" s="183" t="s">
        <v>102</v>
      </c>
      <c r="AJ14" s="183" t="s">
        <v>172</v>
      </c>
      <c r="AK14" s="183" t="s">
        <v>173</v>
      </c>
      <c r="AL14" s="183" t="s">
        <v>174</v>
      </c>
      <c r="AM14"/>
      <c r="AN14" s="25"/>
      <c r="AO14" s="11"/>
      <c r="AP14" s="2"/>
      <c r="DH14" s="6"/>
      <c r="DI14" s="12"/>
      <c r="DJ14" s="13"/>
      <c r="DK14" s="6"/>
    </row>
    <row r="15" spans="2:115" s="7" customFormat="1" ht="18" customHeight="1">
      <c r="B15" s="8"/>
      <c r="C15" s="8"/>
      <c r="D15" s="9"/>
      <c r="E15" s="146"/>
      <c r="F15" s="12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"/>
      <c r="AA15" s="1"/>
      <c r="AD15" s="90"/>
      <c r="AE15" s="193" t="str">
        <f>'Calculation Table'!B4</f>
        <v>Boston Celtics</v>
      </c>
      <c r="AF15" s="193"/>
      <c r="AG15" s="193"/>
      <c r="AH15" s="193"/>
      <c r="AI15" s="92">
        <f>'Calculation Table'!C4</f>
        <v>0</v>
      </c>
      <c r="AJ15" s="92">
        <f>'Calculation Table'!D4</f>
        <v>0</v>
      </c>
      <c r="AK15" s="92">
        <f>'Calculation Table'!E4</f>
        <v>0</v>
      </c>
      <c r="AL15" s="93">
        <f>'Calculation Table'!F4</f>
        <v>0</v>
      </c>
      <c r="AM15"/>
      <c r="AN15" s="25"/>
      <c r="AO15" s="11"/>
      <c r="AP15" s="2"/>
      <c r="DH15" s="6"/>
      <c r="DI15" s="12"/>
      <c r="DJ15" s="13"/>
      <c r="DK15" s="6"/>
    </row>
    <row r="16" spans="2:115" s="7" customFormat="1" ht="18" customHeight="1">
      <c r="B16" s="8"/>
      <c r="C16" s="155"/>
      <c r="D16" s="156">
        <v>1</v>
      </c>
      <c r="E16" s="157">
        <f>F16</f>
        <v>42668.66666666667</v>
      </c>
      <c r="F16" s="158">
        <f>'Cities and Timezone'!P2</f>
        <v>42668.66666666667</v>
      </c>
      <c r="G16" s="159" t="s">
        <v>105</v>
      </c>
      <c r="H16" s="160"/>
      <c r="I16" s="161"/>
      <c r="J16" s="162" t="s">
        <v>2</v>
      </c>
      <c r="K16" s="161"/>
      <c r="L16" s="160"/>
      <c r="M16" s="163" t="s">
        <v>109</v>
      </c>
      <c r="N16" s="160"/>
      <c r="O16" s="160"/>
      <c r="P16" s="160"/>
      <c r="Q16" s="164" t="s">
        <v>136</v>
      </c>
      <c r="R16" s="160"/>
      <c r="S16" s="160"/>
      <c r="T16" s="160"/>
      <c r="U16" s="160"/>
      <c r="V16" s="160"/>
      <c r="W16" s="160"/>
      <c r="X16" s="160"/>
      <c r="Y16" s="160"/>
      <c r="Z16" s="11"/>
      <c r="AA16" s="1"/>
      <c r="AD16" s="91"/>
      <c r="AE16" s="193" t="str">
        <f>'Calculation Table'!B5</f>
        <v>Brooklyn Nets</v>
      </c>
      <c r="AF16" s="193"/>
      <c r="AG16" s="193"/>
      <c r="AH16" s="193"/>
      <c r="AI16" s="92">
        <f>'Calculation Table'!C5</f>
        <v>0</v>
      </c>
      <c r="AJ16" s="92">
        <f>'Calculation Table'!D5</f>
        <v>0</v>
      </c>
      <c r="AK16" s="92">
        <f>'Calculation Table'!E5</f>
        <v>0</v>
      </c>
      <c r="AL16" s="93">
        <f>'Calculation Table'!F5</f>
        <v>0</v>
      </c>
      <c r="AM16"/>
      <c r="AN16" s="25"/>
      <c r="AO16" s="11"/>
      <c r="AP16" s="2"/>
      <c r="DH16" s="6"/>
      <c r="DI16" s="12"/>
      <c r="DJ16" s="13"/>
      <c r="DK16" s="6"/>
    </row>
    <row r="17" spans="2:115" s="7" customFormat="1" ht="18" customHeight="1">
      <c r="B17" s="8"/>
      <c r="C17" s="155"/>
      <c r="D17" s="156">
        <v>2</v>
      </c>
      <c r="E17" s="157">
        <f aca="true" t="shared" si="0" ref="E17:E148">F17</f>
        <v>42668.75</v>
      </c>
      <c r="F17" s="158">
        <f>'Cities and Timezone'!P3</f>
        <v>42668.75</v>
      </c>
      <c r="G17" s="159" t="s">
        <v>122</v>
      </c>
      <c r="H17" s="160"/>
      <c r="I17" s="161"/>
      <c r="J17" s="162" t="s">
        <v>2</v>
      </c>
      <c r="K17" s="161"/>
      <c r="L17" s="160"/>
      <c r="M17" s="163" t="s">
        <v>121</v>
      </c>
      <c r="N17" s="160"/>
      <c r="O17" s="160"/>
      <c r="P17" s="160"/>
      <c r="Q17" s="165" t="s">
        <v>149</v>
      </c>
      <c r="R17" s="160"/>
      <c r="S17" s="160"/>
      <c r="T17" s="160"/>
      <c r="U17" s="160"/>
      <c r="V17" s="160"/>
      <c r="W17" s="160"/>
      <c r="X17" s="160"/>
      <c r="Y17" s="160"/>
      <c r="Z17" s="11"/>
      <c r="AA17" s="1"/>
      <c r="AD17" s="91"/>
      <c r="AE17" s="193" t="str">
        <f>'Calculation Table'!B6</f>
        <v>New York Knicks</v>
      </c>
      <c r="AF17" s="193"/>
      <c r="AG17" s="193"/>
      <c r="AH17" s="193"/>
      <c r="AI17" s="92">
        <f>'Calculation Table'!C6</f>
        <v>0</v>
      </c>
      <c r="AJ17" s="92">
        <f>'Calculation Table'!D6</f>
        <v>0</v>
      </c>
      <c r="AK17" s="92">
        <f>'Calculation Table'!E6</f>
        <v>0</v>
      </c>
      <c r="AL17" s="93">
        <f>'Calculation Table'!F6</f>
        <v>0</v>
      </c>
      <c r="AM17"/>
      <c r="AN17" s="25"/>
      <c r="AO17" s="11"/>
      <c r="AP17" s="2"/>
      <c r="DH17" s="6"/>
      <c r="DI17" s="12"/>
      <c r="DJ17" s="13"/>
      <c r="DK17" s="6"/>
    </row>
    <row r="18" spans="2:115" s="7" customFormat="1" ht="18" customHeight="1">
      <c r="B18" s="8"/>
      <c r="C18" s="155"/>
      <c r="D18" s="156">
        <v>3</v>
      </c>
      <c r="E18" s="157">
        <f t="shared" si="0"/>
        <v>42668.770833333336</v>
      </c>
      <c r="F18" s="158">
        <f>'Cities and Timezone'!P4</f>
        <v>42668.770833333336</v>
      </c>
      <c r="G18" s="159" t="s">
        <v>132</v>
      </c>
      <c r="H18" s="160"/>
      <c r="I18" s="161"/>
      <c r="J18" s="162" t="s">
        <v>2</v>
      </c>
      <c r="K18" s="161"/>
      <c r="L18" s="160"/>
      <c r="M18" s="163" t="s">
        <v>123</v>
      </c>
      <c r="N18" s="160"/>
      <c r="O18" s="160"/>
      <c r="P18" s="160"/>
      <c r="Q18" s="165" t="s">
        <v>151</v>
      </c>
      <c r="R18" s="160"/>
      <c r="S18" s="160"/>
      <c r="T18" s="160"/>
      <c r="U18" s="160"/>
      <c r="V18" s="160"/>
      <c r="W18" s="160"/>
      <c r="X18" s="160"/>
      <c r="Y18" s="160"/>
      <c r="Z18" s="11"/>
      <c r="AA18" s="1"/>
      <c r="AD18" s="91"/>
      <c r="AE18" s="193" t="str">
        <f>'Calculation Table'!B7</f>
        <v>Philadelphia 76ers</v>
      </c>
      <c r="AF18" s="193"/>
      <c r="AG18" s="193"/>
      <c r="AH18" s="193"/>
      <c r="AI18" s="92">
        <f>'Calculation Table'!C7</f>
        <v>0</v>
      </c>
      <c r="AJ18" s="92">
        <f>'Calculation Table'!D7</f>
        <v>0</v>
      </c>
      <c r="AK18" s="92">
        <f>'Calculation Table'!E7</f>
        <v>0</v>
      </c>
      <c r="AL18" s="93">
        <f>'Calculation Table'!F7</f>
        <v>0</v>
      </c>
      <c r="AM18"/>
      <c r="AN18" s="25"/>
      <c r="AO18" s="11"/>
      <c r="AP18" s="2"/>
      <c r="DH18" s="6"/>
      <c r="DI18" s="12"/>
      <c r="DJ18" s="13"/>
      <c r="DK18" s="6"/>
    </row>
    <row r="19" spans="2:115" s="7" customFormat="1" ht="18" customHeight="1">
      <c r="B19" s="8"/>
      <c r="C19" s="155"/>
      <c r="D19" s="156">
        <v>4</v>
      </c>
      <c r="E19" s="157">
        <f t="shared" si="0"/>
        <v>42669.625</v>
      </c>
      <c r="F19" s="158">
        <f>'Cities and Timezone'!P5</f>
        <v>42669.625</v>
      </c>
      <c r="G19" s="166" t="s">
        <v>115</v>
      </c>
      <c r="H19" s="160"/>
      <c r="I19" s="161"/>
      <c r="J19" s="162" t="s">
        <v>2</v>
      </c>
      <c r="K19" s="161"/>
      <c r="L19" s="160"/>
      <c r="M19" s="163" t="s">
        <v>116</v>
      </c>
      <c r="N19" s="160"/>
      <c r="O19" s="160"/>
      <c r="P19" s="160"/>
      <c r="Q19" s="165" t="s">
        <v>142</v>
      </c>
      <c r="R19" s="160"/>
      <c r="S19" s="160"/>
      <c r="T19" s="160"/>
      <c r="U19" s="160"/>
      <c r="V19" s="160"/>
      <c r="W19" s="160"/>
      <c r="X19" s="160"/>
      <c r="Y19" s="160"/>
      <c r="Z19" s="11"/>
      <c r="AA19" s="1"/>
      <c r="AD19" s="91"/>
      <c r="AE19" s="193" t="str">
        <f>'Calculation Table'!B8</f>
        <v>Toronto Raptors</v>
      </c>
      <c r="AF19" s="193"/>
      <c r="AG19" s="193"/>
      <c r="AH19" s="193"/>
      <c r="AI19" s="92">
        <f>'Calculation Table'!C8</f>
        <v>0</v>
      </c>
      <c r="AJ19" s="92">
        <f>'Calculation Table'!D8</f>
        <v>0</v>
      </c>
      <c r="AK19" s="92">
        <f>'Calculation Table'!E8</f>
        <v>0</v>
      </c>
      <c r="AL19" s="93">
        <f>'Calculation Table'!F8</f>
        <v>0</v>
      </c>
      <c r="AM19"/>
      <c r="AN19" s="25"/>
      <c r="AO19" s="11"/>
      <c r="AP19" s="2"/>
      <c r="DH19" s="6"/>
      <c r="DI19" s="12"/>
      <c r="DJ19" s="13"/>
      <c r="DK19" s="6"/>
    </row>
    <row r="20" spans="2:115" s="7" customFormat="1" ht="18" customHeight="1">
      <c r="B20" s="8"/>
      <c r="C20" s="155"/>
      <c r="D20" s="156">
        <v>5</v>
      </c>
      <c r="E20" s="157">
        <f t="shared" si="0"/>
        <v>42669.625</v>
      </c>
      <c r="F20" s="158">
        <f>'Cities and Timezone'!P6</f>
        <v>42669.625</v>
      </c>
      <c r="G20" s="166" t="s">
        <v>128</v>
      </c>
      <c r="H20" s="160"/>
      <c r="I20" s="161"/>
      <c r="J20" s="162" t="s">
        <v>2</v>
      </c>
      <c r="K20" s="161"/>
      <c r="L20" s="160"/>
      <c r="M20" s="163" t="s">
        <v>111</v>
      </c>
      <c r="N20" s="160"/>
      <c r="O20" s="160"/>
      <c r="P20" s="160"/>
      <c r="Q20" s="165" t="s">
        <v>143</v>
      </c>
      <c r="R20" s="160"/>
      <c r="S20" s="160"/>
      <c r="T20" s="160"/>
      <c r="U20" s="160"/>
      <c r="V20" s="160"/>
      <c r="W20" s="160"/>
      <c r="X20" s="160"/>
      <c r="Y20" s="160"/>
      <c r="Z20" s="11"/>
      <c r="AA20" s="1"/>
      <c r="AD20"/>
      <c r="AE20"/>
      <c r="AF20"/>
      <c r="AG20"/>
      <c r="AH20"/>
      <c r="AI20"/>
      <c r="AJ20"/>
      <c r="AK20"/>
      <c r="AL20"/>
      <c r="AM20"/>
      <c r="AN20" s="25"/>
      <c r="AO20" s="11"/>
      <c r="AP20" s="2"/>
      <c r="DH20" s="6"/>
      <c r="DI20" s="12"/>
      <c r="DJ20" s="13"/>
      <c r="DK20" s="6"/>
    </row>
    <row r="21" spans="2:115" s="7" customFormat="1" ht="18" customHeight="1">
      <c r="B21" s="8"/>
      <c r="C21" s="155"/>
      <c r="D21" s="156">
        <v>6</v>
      </c>
      <c r="E21" s="157">
        <f t="shared" si="0"/>
        <v>42669.645833333336</v>
      </c>
      <c r="F21" s="158">
        <f>'Cities and Timezone'!P7</f>
        <v>42669.645833333336</v>
      </c>
      <c r="G21" s="166" t="s">
        <v>110</v>
      </c>
      <c r="H21" s="160"/>
      <c r="I21" s="161"/>
      <c r="J21" s="162" t="s">
        <v>2</v>
      </c>
      <c r="K21" s="161"/>
      <c r="L21" s="160"/>
      <c r="M21" s="163" t="s">
        <v>107</v>
      </c>
      <c r="N21" s="160"/>
      <c r="O21" s="160"/>
      <c r="P21" s="160"/>
      <c r="Q21" s="165" t="s">
        <v>101</v>
      </c>
      <c r="R21" s="160"/>
      <c r="S21" s="160"/>
      <c r="T21" s="160"/>
      <c r="U21" s="160"/>
      <c r="V21" s="160"/>
      <c r="W21" s="160"/>
      <c r="X21" s="160"/>
      <c r="Y21" s="160"/>
      <c r="Z21" s="11"/>
      <c r="AA21" s="1"/>
      <c r="AD21" s="182" t="s">
        <v>167</v>
      </c>
      <c r="AE21" s="182"/>
      <c r="AF21" s="182"/>
      <c r="AG21" s="182"/>
      <c r="AH21" s="182"/>
      <c r="AI21" s="183" t="s">
        <v>102</v>
      </c>
      <c r="AJ21" s="183" t="s">
        <v>172</v>
      </c>
      <c r="AK21" s="183" t="s">
        <v>173</v>
      </c>
      <c r="AL21" s="183" t="s">
        <v>174</v>
      </c>
      <c r="AM21"/>
      <c r="AN21" s="94"/>
      <c r="AO21" s="11"/>
      <c r="AP21" s="2"/>
      <c r="DH21" s="6"/>
      <c r="DI21" s="12"/>
      <c r="DJ21" s="13"/>
      <c r="DK21" s="6"/>
    </row>
    <row r="22" spans="2:115" s="7" customFormat="1" ht="18" customHeight="1">
      <c r="B22" s="8"/>
      <c r="C22" s="155"/>
      <c r="D22" s="156">
        <v>7</v>
      </c>
      <c r="E22" s="157">
        <f t="shared" si="0"/>
        <v>42669.645833333336</v>
      </c>
      <c r="F22" s="158">
        <f>'Cities and Timezone'!P8</f>
        <v>42669.645833333336</v>
      </c>
      <c r="G22" s="166" t="s">
        <v>160</v>
      </c>
      <c r="H22" s="160"/>
      <c r="I22" s="161"/>
      <c r="J22" s="162" t="s">
        <v>2</v>
      </c>
      <c r="K22" s="161"/>
      <c r="L22" s="160"/>
      <c r="M22" s="163" t="s">
        <v>104</v>
      </c>
      <c r="N22" s="160"/>
      <c r="O22" s="160"/>
      <c r="P22" s="160"/>
      <c r="Q22" s="165" t="s">
        <v>99</v>
      </c>
      <c r="R22" s="160"/>
      <c r="S22" s="160"/>
      <c r="T22" s="160"/>
      <c r="U22" s="160"/>
      <c r="V22" s="160"/>
      <c r="W22" s="160"/>
      <c r="X22" s="160"/>
      <c r="Y22" s="160"/>
      <c r="Z22" s="11"/>
      <c r="AA22" s="1"/>
      <c r="AD22" s="90"/>
      <c r="AE22" s="193" t="str">
        <f>'Calculation Table'!B11</f>
        <v>Chicago Bulls</v>
      </c>
      <c r="AF22" s="193"/>
      <c r="AG22" s="193"/>
      <c r="AH22" s="193"/>
      <c r="AI22" s="92">
        <f>'Calculation Table'!C11</f>
        <v>0</v>
      </c>
      <c r="AJ22" s="92">
        <f>'Calculation Table'!D11</f>
        <v>0</v>
      </c>
      <c r="AK22" s="92">
        <f>'Calculation Table'!E11</f>
        <v>0</v>
      </c>
      <c r="AL22" s="93">
        <f>'Calculation Table'!F11</f>
        <v>0</v>
      </c>
      <c r="AM22"/>
      <c r="AN22" s="94"/>
      <c r="AO22" s="11"/>
      <c r="AP22" s="2"/>
      <c r="DH22" s="6"/>
      <c r="DI22" s="14"/>
      <c r="DJ22" s="13"/>
      <c r="DK22" s="6"/>
    </row>
    <row r="23" spans="2:115" s="7" customFormat="1" ht="18" customHeight="1">
      <c r="B23" s="8"/>
      <c r="C23" s="155"/>
      <c r="D23" s="156">
        <v>8</v>
      </c>
      <c r="E23" s="157">
        <f t="shared" si="0"/>
        <v>42669.66666666667</v>
      </c>
      <c r="F23" s="158">
        <f>'Cities and Timezone'!P9</f>
        <v>42669.66666666667</v>
      </c>
      <c r="G23" s="166" t="s">
        <v>119</v>
      </c>
      <c r="H23" s="160"/>
      <c r="I23" s="161"/>
      <c r="J23" s="162" t="s">
        <v>2</v>
      </c>
      <c r="K23" s="161"/>
      <c r="L23" s="160"/>
      <c r="M23" s="163" t="s">
        <v>130</v>
      </c>
      <c r="N23" s="160"/>
      <c r="O23" s="160"/>
      <c r="P23" s="160"/>
      <c r="Q23" s="165" t="s">
        <v>133</v>
      </c>
      <c r="R23" s="164"/>
      <c r="S23" s="164"/>
      <c r="T23" s="160"/>
      <c r="U23" s="160"/>
      <c r="V23" s="160"/>
      <c r="W23" s="160"/>
      <c r="X23" s="160"/>
      <c r="Y23" s="160"/>
      <c r="Z23" s="11"/>
      <c r="AA23" s="1"/>
      <c r="AD23" s="91"/>
      <c r="AE23" s="193" t="str">
        <f>'Calculation Table'!B12</f>
        <v>Cleveland Cavaliers</v>
      </c>
      <c r="AF23" s="193"/>
      <c r="AG23" s="193"/>
      <c r="AH23" s="193"/>
      <c r="AI23" s="92">
        <f>'Calculation Table'!C12</f>
        <v>0</v>
      </c>
      <c r="AJ23" s="92">
        <f>'Calculation Table'!D12</f>
        <v>0</v>
      </c>
      <c r="AK23" s="92">
        <f>'Calculation Table'!E12</f>
        <v>0</v>
      </c>
      <c r="AL23" s="93">
        <f>'Calculation Table'!F12</f>
        <v>0</v>
      </c>
      <c r="AM23"/>
      <c r="AN23" s="94"/>
      <c r="AO23" s="11"/>
      <c r="AP23" s="2"/>
      <c r="DH23" s="6"/>
      <c r="DI23" s="12"/>
      <c r="DJ23" s="13"/>
      <c r="DK23" s="6"/>
    </row>
    <row r="24" spans="2:115" s="7" customFormat="1" ht="18" customHeight="1">
      <c r="B24" s="8"/>
      <c r="C24" s="155"/>
      <c r="D24" s="156">
        <v>9</v>
      </c>
      <c r="E24" s="157">
        <f t="shared" si="0"/>
        <v>42669.66666666667</v>
      </c>
      <c r="F24" s="158">
        <f>'Cities and Timezone'!P10</f>
        <v>42669.66666666667</v>
      </c>
      <c r="G24" s="166" t="s">
        <v>114</v>
      </c>
      <c r="H24" s="160"/>
      <c r="I24" s="161"/>
      <c r="J24" s="162" t="s">
        <v>2</v>
      </c>
      <c r="K24" s="161"/>
      <c r="L24" s="160"/>
      <c r="M24" s="163" t="s">
        <v>112</v>
      </c>
      <c r="N24" s="160"/>
      <c r="O24" s="160"/>
      <c r="P24" s="160"/>
      <c r="Q24" s="165" t="s">
        <v>139</v>
      </c>
      <c r="R24" s="164"/>
      <c r="S24" s="164"/>
      <c r="T24" s="160"/>
      <c r="U24" s="160"/>
      <c r="V24" s="160"/>
      <c r="W24" s="160"/>
      <c r="X24" s="160"/>
      <c r="Y24" s="160"/>
      <c r="Z24" s="11"/>
      <c r="AA24" s="31"/>
      <c r="AD24" s="91"/>
      <c r="AE24" s="193" t="str">
        <f>'Calculation Table'!B13</f>
        <v>Detroit Pistons</v>
      </c>
      <c r="AF24" s="193"/>
      <c r="AG24" s="193"/>
      <c r="AH24" s="193"/>
      <c r="AI24" s="92">
        <f>'Calculation Table'!C13</f>
        <v>0</v>
      </c>
      <c r="AJ24" s="92">
        <f>'Calculation Table'!D13</f>
        <v>0</v>
      </c>
      <c r="AK24" s="92">
        <f>'Calculation Table'!E13</f>
        <v>0</v>
      </c>
      <c r="AL24" s="93">
        <f>'Calculation Table'!F13</f>
        <v>0</v>
      </c>
      <c r="AM24"/>
      <c r="AN24" s="94"/>
      <c r="AO24" s="11"/>
      <c r="AP24" s="2"/>
      <c r="DH24" s="6"/>
      <c r="DI24" s="12"/>
      <c r="DJ24" s="13"/>
      <c r="DK24" s="6"/>
    </row>
    <row r="25" spans="2:115" s="7" customFormat="1" ht="18" customHeight="1">
      <c r="B25" s="8"/>
      <c r="C25" s="155"/>
      <c r="D25" s="156">
        <v>10</v>
      </c>
      <c r="E25" s="157">
        <f t="shared" si="0"/>
        <v>42669.66666666667</v>
      </c>
      <c r="F25" s="158">
        <f>'Cities and Timezone'!P11</f>
        <v>42669.66666666667</v>
      </c>
      <c r="G25" s="166" t="s">
        <v>118</v>
      </c>
      <c r="H25" s="160"/>
      <c r="I25" s="161"/>
      <c r="J25" s="162" t="s">
        <v>2</v>
      </c>
      <c r="K25" s="161"/>
      <c r="L25" s="160"/>
      <c r="M25" s="163" t="s">
        <v>131</v>
      </c>
      <c r="N25" s="160"/>
      <c r="O25" s="160"/>
      <c r="P25" s="160"/>
      <c r="Q25" s="165" t="s">
        <v>134</v>
      </c>
      <c r="R25" s="164"/>
      <c r="S25" s="164"/>
      <c r="T25" s="160"/>
      <c r="U25" s="160"/>
      <c r="V25" s="160"/>
      <c r="W25" s="160"/>
      <c r="X25" s="160"/>
      <c r="Y25" s="160"/>
      <c r="Z25" s="11"/>
      <c r="AA25" s="1"/>
      <c r="AD25" s="91"/>
      <c r="AE25" s="193" t="str">
        <f>'Calculation Table'!B14</f>
        <v>Indiana Pacers</v>
      </c>
      <c r="AF25" s="193"/>
      <c r="AG25" s="193"/>
      <c r="AH25" s="193"/>
      <c r="AI25" s="92">
        <f>'Calculation Table'!C14</f>
        <v>0</v>
      </c>
      <c r="AJ25" s="92">
        <f>'Calculation Table'!D14</f>
        <v>0</v>
      </c>
      <c r="AK25" s="92">
        <f>'Calculation Table'!E14</f>
        <v>0</v>
      </c>
      <c r="AL25" s="93">
        <f>'Calculation Table'!F14</f>
        <v>0</v>
      </c>
      <c r="AM25"/>
      <c r="AN25" s="25"/>
      <c r="AO25" s="11"/>
      <c r="AP25" s="2"/>
      <c r="DH25" s="6"/>
      <c r="DI25" s="12"/>
      <c r="DJ25" s="13"/>
      <c r="DK25" s="6"/>
    </row>
    <row r="26" spans="2:115" s="7" customFormat="1" ht="18" customHeight="1">
      <c r="B26" s="8"/>
      <c r="C26" s="155"/>
      <c r="D26" s="156">
        <v>11</v>
      </c>
      <c r="E26" s="157">
        <f t="shared" si="0"/>
        <v>42669.66666666667</v>
      </c>
      <c r="F26" s="158">
        <f>'Cities and Timezone'!P12</f>
        <v>42669.66666666667</v>
      </c>
      <c r="G26" s="166" t="s">
        <v>120</v>
      </c>
      <c r="H26" s="160"/>
      <c r="I26" s="161"/>
      <c r="J26" s="162" t="s">
        <v>2</v>
      </c>
      <c r="K26" s="161"/>
      <c r="L26" s="160"/>
      <c r="M26" s="163" t="s">
        <v>106</v>
      </c>
      <c r="N26" s="160"/>
      <c r="O26" s="160"/>
      <c r="P26" s="160"/>
      <c r="Q26" s="165" t="s">
        <v>100</v>
      </c>
      <c r="R26" s="164"/>
      <c r="S26" s="164"/>
      <c r="T26" s="160"/>
      <c r="U26" s="160"/>
      <c r="V26" s="160"/>
      <c r="W26" s="160"/>
      <c r="X26" s="160"/>
      <c r="Y26" s="160"/>
      <c r="Z26" s="11"/>
      <c r="AA26" s="1"/>
      <c r="AD26" s="91"/>
      <c r="AE26" s="193" t="str">
        <f>'Calculation Table'!B15</f>
        <v>Milwaukee Bucks</v>
      </c>
      <c r="AF26" s="193"/>
      <c r="AG26" s="193"/>
      <c r="AH26" s="193"/>
      <c r="AI26" s="92">
        <f>'Calculation Table'!C15</f>
        <v>0</v>
      </c>
      <c r="AJ26" s="92">
        <f>'Calculation Table'!D15</f>
        <v>0</v>
      </c>
      <c r="AK26" s="92">
        <f>'Calculation Table'!E15</f>
        <v>0</v>
      </c>
      <c r="AL26" s="93">
        <f>'Calculation Table'!F15</f>
        <v>0</v>
      </c>
      <c r="AM26"/>
      <c r="AN26" s="25"/>
      <c r="AO26" s="11"/>
      <c r="AP26" s="2"/>
      <c r="DH26" s="6"/>
      <c r="DI26" s="12"/>
      <c r="DJ26" s="13"/>
      <c r="DK26" s="6"/>
    </row>
    <row r="27" spans="2:115" s="7" customFormat="1" ht="18" customHeight="1">
      <c r="B27" s="8"/>
      <c r="C27" s="155"/>
      <c r="D27" s="156">
        <v>12</v>
      </c>
      <c r="E27" s="157">
        <f t="shared" si="0"/>
        <v>42669.75</v>
      </c>
      <c r="F27" s="158">
        <f>'Cities and Timezone'!P13</f>
        <v>42669.75</v>
      </c>
      <c r="G27" s="166" t="s">
        <v>127</v>
      </c>
      <c r="H27" s="160"/>
      <c r="I27" s="161"/>
      <c r="J27" s="162" t="s">
        <v>2</v>
      </c>
      <c r="K27" s="161"/>
      <c r="L27" s="160"/>
      <c r="M27" s="163" t="s">
        <v>126</v>
      </c>
      <c r="N27" s="160"/>
      <c r="O27" s="160"/>
      <c r="P27" s="160"/>
      <c r="Q27" s="165" t="s">
        <v>152</v>
      </c>
      <c r="R27" s="164"/>
      <c r="S27" s="164"/>
      <c r="T27" s="160"/>
      <c r="U27" s="160"/>
      <c r="V27" s="160"/>
      <c r="W27" s="160"/>
      <c r="X27" s="160"/>
      <c r="Y27" s="160"/>
      <c r="Z27" s="11"/>
      <c r="AA27" s="1"/>
      <c r="AI27"/>
      <c r="AJ27"/>
      <c r="AK27"/>
      <c r="AL27"/>
      <c r="AM27"/>
      <c r="AN27" s="25"/>
      <c r="AO27" s="11"/>
      <c r="AP27" s="2"/>
      <c r="DH27" s="6"/>
      <c r="DI27" s="12"/>
      <c r="DJ27" s="13"/>
      <c r="DK27" s="6"/>
    </row>
    <row r="28" spans="2:115" s="7" customFormat="1" ht="18" customHeight="1">
      <c r="B28" s="8"/>
      <c r="C28" s="155"/>
      <c r="D28" s="156">
        <v>13</v>
      </c>
      <c r="E28" s="157">
        <f t="shared" si="0"/>
        <v>42669.770833333336</v>
      </c>
      <c r="F28" s="158">
        <f>'Cities and Timezone'!P14</f>
        <v>42669.770833333336</v>
      </c>
      <c r="G28" s="166" t="s">
        <v>129</v>
      </c>
      <c r="H28" s="160"/>
      <c r="I28" s="161"/>
      <c r="J28" s="162" t="s">
        <v>2</v>
      </c>
      <c r="K28" s="161"/>
      <c r="L28" s="160"/>
      <c r="M28" s="163" t="s">
        <v>154</v>
      </c>
      <c r="N28" s="160"/>
      <c r="O28" s="160"/>
      <c r="P28" s="160"/>
      <c r="Q28" s="165" t="s">
        <v>140</v>
      </c>
      <c r="R28" s="164"/>
      <c r="S28" s="164"/>
      <c r="T28" s="160"/>
      <c r="U28" s="160"/>
      <c r="V28" s="160"/>
      <c r="W28" s="160"/>
      <c r="X28" s="160"/>
      <c r="Y28" s="160"/>
      <c r="Z28" s="11"/>
      <c r="AA28" s="1"/>
      <c r="AD28" s="182" t="s">
        <v>168</v>
      </c>
      <c r="AE28" s="182"/>
      <c r="AF28" s="182"/>
      <c r="AG28" s="182"/>
      <c r="AH28" s="182"/>
      <c r="AI28" s="183" t="s">
        <v>102</v>
      </c>
      <c r="AJ28" s="183" t="s">
        <v>172</v>
      </c>
      <c r="AK28" s="183" t="s">
        <v>173</v>
      </c>
      <c r="AL28" s="183" t="s">
        <v>174</v>
      </c>
      <c r="AM28"/>
      <c r="AN28" s="25"/>
      <c r="AO28" s="11"/>
      <c r="AP28" s="2"/>
      <c r="DH28" s="6"/>
      <c r="DI28" s="12"/>
      <c r="DJ28" s="13"/>
      <c r="DK28" s="6"/>
    </row>
    <row r="29" spans="2:115" s="7" customFormat="1" ht="18" customHeight="1">
      <c r="B29" s="8"/>
      <c r="C29" s="155"/>
      <c r="D29" s="156">
        <v>14</v>
      </c>
      <c r="E29" s="157">
        <f t="shared" si="0"/>
        <v>42670.645833333336</v>
      </c>
      <c r="F29" s="158">
        <f>'Cities and Timezone'!P15</f>
        <v>42670.645833333336</v>
      </c>
      <c r="G29" s="166" t="s">
        <v>117</v>
      </c>
      <c r="H29" s="160"/>
      <c r="I29" s="161"/>
      <c r="J29" s="162" t="s">
        <v>2</v>
      </c>
      <c r="K29" s="161"/>
      <c r="L29" s="160"/>
      <c r="M29" s="163" t="s">
        <v>113</v>
      </c>
      <c r="N29" s="160"/>
      <c r="O29" s="160"/>
      <c r="P29" s="160"/>
      <c r="Q29" s="165" t="s">
        <v>148</v>
      </c>
      <c r="R29" s="164"/>
      <c r="S29" s="164"/>
      <c r="T29" s="160"/>
      <c r="U29" s="160"/>
      <c r="V29" s="160"/>
      <c r="W29" s="160"/>
      <c r="X29" s="160"/>
      <c r="Y29" s="160"/>
      <c r="Z29" s="11"/>
      <c r="AA29" s="1"/>
      <c r="AD29" s="90"/>
      <c r="AE29" s="193" t="str">
        <f>'Calculation Table'!B18</f>
        <v>Atlanta Hawks</v>
      </c>
      <c r="AF29" s="193"/>
      <c r="AG29" s="193"/>
      <c r="AH29" s="193"/>
      <c r="AI29" s="92">
        <f>'Calculation Table'!C18</f>
        <v>0</v>
      </c>
      <c r="AJ29" s="92">
        <f>'Calculation Table'!D18</f>
        <v>0</v>
      </c>
      <c r="AK29" s="92">
        <f>'Calculation Table'!E18</f>
        <v>0</v>
      </c>
      <c r="AL29" s="93">
        <f>'Calculation Table'!F18</f>
        <v>0</v>
      </c>
      <c r="AM29"/>
      <c r="AN29" s="25"/>
      <c r="AO29" s="11"/>
      <c r="AP29" s="2"/>
      <c r="DH29" s="6"/>
      <c r="DI29" s="12"/>
      <c r="DJ29" s="13"/>
      <c r="DK29" s="6"/>
    </row>
    <row r="30" spans="2:115" s="7" customFormat="1" ht="18" customHeight="1">
      <c r="B30" s="8"/>
      <c r="C30" s="155"/>
      <c r="D30" s="156">
        <v>15</v>
      </c>
      <c r="E30" s="157">
        <f t="shared" si="0"/>
        <v>42670.66666666667</v>
      </c>
      <c r="F30" s="158">
        <f>'Cities and Timezone'!P16</f>
        <v>42670.66666666667</v>
      </c>
      <c r="G30" s="166" t="s">
        <v>104</v>
      </c>
      <c r="H30" s="160"/>
      <c r="I30" s="161"/>
      <c r="J30" s="162" t="s">
        <v>2</v>
      </c>
      <c r="K30" s="161"/>
      <c r="L30" s="160"/>
      <c r="M30" s="163" t="s">
        <v>108</v>
      </c>
      <c r="N30" s="160"/>
      <c r="O30" s="160"/>
      <c r="P30" s="160"/>
      <c r="Q30" s="165" t="s">
        <v>77</v>
      </c>
      <c r="R30" s="164"/>
      <c r="S30" s="164"/>
      <c r="T30" s="160"/>
      <c r="U30" s="160"/>
      <c r="V30" s="160"/>
      <c r="W30" s="160"/>
      <c r="X30" s="160"/>
      <c r="Y30" s="160"/>
      <c r="Z30" s="11"/>
      <c r="AA30" s="1"/>
      <c r="AD30" s="91"/>
      <c r="AE30" s="193" t="str">
        <f>'Calculation Table'!B19</f>
        <v>Charlotte Hornets</v>
      </c>
      <c r="AF30" s="193"/>
      <c r="AG30" s="193"/>
      <c r="AH30" s="193"/>
      <c r="AI30" s="92">
        <f>'Calculation Table'!C19</f>
        <v>0</v>
      </c>
      <c r="AJ30" s="92">
        <f>'Calculation Table'!D19</f>
        <v>0</v>
      </c>
      <c r="AK30" s="92">
        <f>'Calculation Table'!E19</f>
        <v>0</v>
      </c>
      <c r="AL30" s="93">
        <f>'Calculation Table'!F19</f>
        <v>0</v>
      </c>
      <c r="AM30"/>
      <c r="AN30" s="25"/>
      <c r="AO30" s="11"/>
      <c r="AP30" s="2"/>
      <c r="DH30" s="6"/>
      <c r="DI30" s="12"/>
      <c r="DJ30" s="13"/>
      <c r="DK30" s="6"/>
    </row>
    <row r="31" spans="2:115" s="7" customFormat="1" ht="18" customHeight="1">
      <c r="B31" s="8"/>
      <c r="C31" s="155"/>
      <c r="D31" s="156">
        <v>16</v>
      </c>
      <c r="E31" s="157">
        <f t="shared" si="0"/>
        <v>42670.770833333336</v>
      </c>
      <c r="F31" s="158">
        <f>'Cities and Timezone'!P17</f>
        <v>42670.770833333336</v>
      </c>
      <c r="G31" s="166" t="s">
        <v>132</v>
      </c>
      <c r="H31" s="160"/>
      <c r="I31" s="161"/>
      <c r="J31" s="162" t="s">
        <v>2</v>
      </c>
      <c r="K31" s="161"/>
      <c r="L31" s="160"/>
      <c r="M31" s="163" t="s">
        <v>127</v>
      </c>
      <c r="N31" s="160"/>
      <c r="O31" s="160"/>
      <c r="P31" s="160"/>
      <c r="Q31" s="165" t="s">
        <v>141</v>
      </c>
      <c r="R31" s="164"/>
      <c r="S31" s="164"/>
      <c r="T31" s="160"/>
      <c r="U31" s="160"/>
      <c r="V31" s="160"/>
      <c r="W31" s="160"/>
      <c r="X31" s="160"/>
      <c r="Y31" s="160"/>
      <c r="Z31" s="11"/>
      <c r="AA31" s="1"/>
      <c r="AD31" s="91"/>
      <c r="AE31" s="193" t="str">
        <f>'Calculation Table'!B20</f>
        <v>Miami Heat</v>
      </c>
      <c r="AF31" s="193"/>
      <c r="AG31" s="193"/>
      <c r="AH31" s="193"/>
      <c r="AI31" s="92">
        <f>'Calculation Table'!C20</f>
        <v>0</v>
      </c>
      <c r="AJ31" s="92">
        <f>'Calculation Table'!D20</f>
        <v>0</v>
      </c>
      <c r="AK31" s="92">
        <f>'Calculation Table'!E20</f>
        <v>0</v>
      </c>
      <c r="AL31" s="93">
        <f>'Calculation Table'!F20</f>
        <v>0</v>
      </c>
      <c r="AM31"/>
      <c r="AN31" s="25"/>
      <c r="AO31" s="11"/>
      <c r="AP31" s="2"/>
      <c r="DH31" s="6"/>
      <c r="DI31" s="12"/>
      <c r="DJ31" s="13"/>
      <c r="DK31" s="6"/>
    </row>
    <row r="32" spans="2:115" s="7" customFormat="1" ht="18" customHeight="1">
      <c r="B32" s="8"/>
      <c r="C32" s="155"/>
      <c r="D32" s="156">
        <v>17</v>
      </c>
      <c r="E32" s="157">
        <f t="shared" si="0"/>
        <v>42670.770833333336</v>
      </c>
      <c r="F32" s="158">
        <f>'Cities and Timezone'!P18</f>
        <v>42670.770833333336</v>
      </c>
      <c r="G32" s="166" t="s">
        <v>156</v>
      </c>
      <c r="H32" s="160"/>
      <c r="I32" s="161"/>
      <c r="J32" s="162" t="s">
        <v>2</v>
      </c>
      <c r="K32" s="161"/>
      <c r="L32" s="160"/>
      <c r="M32" s="163" t="s">
        <v>121</v>
      </c>
      <c r="N32" s="160"/>
      <c r="O32" s="160"/>
      <c r="P32" s="160"/>
      <c r="Q32" s="165" t="s">
        <v>149</v>
      </c>
      <c r="R32" s="164"/>
      <c r="S32" s="164"/>
      <c r="T32" s="160"/>
      <c r="U32" s="160"/>
      <c r="V32" s="160"/>
      <c r="W32" s="160"/>
      <c r="X32" s="160"/>
      <c r="Y32" s="160"/>
      <c r="Z32" s="11"/>
      <c r="AA32" s="1"/>
      <c r="AD32" s="91"/>
      <c r="AE32" s="193" t="str">
        <f>'Calculation Table'!B21</f>
        <v>Orlando Magic</v>
      </c>
      <c r="AF32" s="193"/>
      <c r="AG32" s="193"/>
      <c r="AH32" s="193"/>
      <c r="AI32" s="92">
        <f>'Calculation Table'!C21</f>
        <v>0</v>
      </c>
      <c r="AJ32" s="92">
        <f>'Calculation Table'!D21</f>
        <v>0</v>
      </c>
      <c r="AK32" s="92">
        <f>'Calculation Table'!E21</f>
        <v>0</v>
      </c>
      <c r="AL32" s="93">
        <f>'Calculation Table'!F21</f>
        <v>0</v>
      </c>
      <c r="AM32"/>
      <c r="AN32" s="25"/>
      <c r="AO32" s="11"/>
      <c r="AP32" s="2"/>
      <c r="DH32" s="6"/>
      <c r="DI32" s="12"/>
      <c r="DJ32" s="13"/>
      <c r="DK32" s="6"/>
    </row>
    <row r="33" spans="2:115" s="7" customFormat="1" ht="18" customHeight="1">
      <c r="B33" s="8"/>
      <c r="C33" s="155"/>
      <c r="D33" s="156">
        <v>18</v>
      </c>
      <c r="E33" s="157">
        <f t="shared" si="0"/>
        <v>42671.625</v>
      </c>
      <c r="F33" s="158">
        <f>'Cities and Timezone'!P19</f>
        <v>42671.625</v>
      </c>
      <c r="G33" s="166" t="s">
        <v>109</v>
      </c>
      <c r="H33" s="160"/>
      <c r="I33" s="161"/>
      <c r="J33" s="162" t="s">
        <v>2</v>
      </c>
      <c r="K33" s="161"/>
      <c r="L33" s="160"/>
      <c r="M33" s="167" t="s">
        <v>107</v>
      </c>
      <c r="N33" s="160"/>
      <c r="O33" s="160"/>
      <c r="P33" s="160"/>
      <c r="Q33" s="165" t="s">
        <v>101</v>
      </c>
      <c r="R33" s="164"/>
      <c r="S33" s="164"/>
      <c r="T33" s="160"/>
      <c r="U33" s="160"/>
      <c r="V33" s="160"/>
      <c r="W33" s="160"/>
      <c r="X33" s="160"/>
      <c r="Y33" s="160"/>
      <c r="Z33" s="11"/>
      <c r="AA33" s="1"/>
      <c r="AD33" s="91"/>
      <c r="AE33" s="193" t="str">
        <f>'Calculation Table'!B22</f>
        <v>Washington Wizards</v>
      </c>
      <c r="AF33" s="193"/>
      <c r="AG33" s="193"/>
      <c r="AH33" s="193"/>
      <c r="AI33" s="92">
        <f>'Calculation Table'!C22</f>
        <v>0</v>
      </c>
      <c r="AJ33" s="92">
        <f>'Calculation Table'!D22</f>
        <v>0</v>
      </c>
      <c r="AK33" s="92">
        <f>'Calculation Table'!E22</f>
        <v>0</v>
      </c>
      <c r="AL33" s="93">
        <f>'Calculation Table'!F22</f>
        <v>0</v>
      </c>
      <c r="AM33"/>
      <c r="AN33" s="25"/>
      <c r="AO33" s="11"/>
      <c r="AP33" s="2"/>
      <c r="DH33" s="6"/>
      <c r="DI33" s="12"/>
      <c r="DJ33" s="13"/>
      <c r="DK33" s="6"/>
    </row>
    <row r="34" spans="2:115" s="7" customFormat="1" ht="18" customHeight="1">
      <c r="B34" s="8"/>
      <c r="C34" s="155"/>
      <c r="D34" s="156">
        <v>19</v>
      </c>
      <c r="E34" s="157">
        <f t="shared" si="0"/>
        <v>42671.645833333336</v>
      </c>
      <c r="F34" s="158">
        <f>'Cities and Timezone'!P20</f>
        <v>42671.645833333336</v>
      </c>
      <c r="G34" s="166" t="s">
        <v>116</v>
      </c>
      <c r="H34" s="160"/>
      <c r="I34" s="161"/>
      <c r="J34" s="162" t="s">
        <v>2</v>
      </c>
      <c r="K34" s="161"/>
      <c r="L34" s="160"/>
      <c r="M34" s="167" t="s">
        <v>110</v>
      </c>
      <c r="N34" s="160"/>
      <c r="O34" s="160"/>
      <c r="P34" s="160"/>
      <c r="Q34" s="165" t="s">
        <v>146</v>
      </c>
      <c r="R34" s="164"/>
      <c r="S34" s="164"/>
      <c r="T34" s="160"/>
      <c r="U34" s="160"/>
      <c r="V34" s="160"/>
      <c r="W34" s="160"/>
      <c r="X34" s="160"/>
      <c r="Y34" s="160"/>
      <c r="Z34" s="11"/>
      <c r="AA34" s="1"/>
      <c r="AI34"/>
      <c r="AJ34"/>
      <c r="AK34"/>
      <c r="AL34"/>
      <c r="AM34"/>
      <c r="AN34" s="25"/>
      <c r="AO34" s="11"/>
      <c r="AP34" s="2"/>
      <c r="DH34" s="6"/>
      <c r="DI34" s="12"/>
      <c r="DJ34" s="13"/>
      <c r="DK34" s="6"/>
    </row>
    <row r="35" spans="2:115" s="7" customFormat="1" ht="18" customHeight="1">
      <c r="B35" s="8"/>
      <c r="C35" s="155"/>
      <c r="D35" s="156">
        <v>20</v>
      </c>
      <c r="E35" s="157">
        <f t="shared" si="0"/>
        <v>42671.645833333336</v>
      </c>
      <c r="F35" s="158">
        <f>'Cities and Timezone'!P21</f>
        <v>42671.645833333336</v>
      </c>
      <c r="G35" s="166" t="s">
        <v>111</v>
      </c>
      <c r="H35" s="160"/>
      <c r="I35" s="161"/>
      <c r="J35" s="162" t="s">
        <v>2</v>
      </c>
      <c r="K35" s="161"/>
      <c r="L35" s="160"/>
      <c r="M35" s="167" t="s">
        <v>160</v>
      </c>
      <c r="N35" s="160"/>
      <c r="O35" s="160"/>
      <c r="P35" s="160"/>
      <c r="Q35" s="165" t="s">
        <v>82</v>
      </c>
      <c r="R35" s="164"/>
      <c r="S35" s="164"/>
      <c r="T35" s="160"/>
      <c r="U35" s="160"/>
      <c r="V35" s="160"/>
      <c r="W35" s="160"/>
      <c r="X35" s="160"/>
      <c r="Y35" s="160"/>
      <c r="Z35" s="11"/>
      <c r="AA35" s="1"/>
      <c r="AD35" s="191" t="s">
        <v>176</v>
      </c>
      <c r="AE35" s="191"/>
      <c r="AF35" s="191"/>
      <c r="AG35" s="191"/>
      <c r="AH35" s="191"/>
      <c r="AI35" s="191"/>
      <c r="AJ35" s="191"/>
      <c r="AK35" s="191"/>
      <c r="AL35" s="191"/>
      <c r="AM35"/>
      <c r="AN35" s="25"/>
      <c r="AO35" s="11"/>
      <c r="AP35" s="2"/>
      <c r="DH35" s="6"/>
      <c r="DI35" s="12"/>
      <c r="DJ35" s="13"/>
      <c r="DK35" s="6"/>
    </row>
    <row r="36" spans="2:115" s="7" customFormat="1" ht="18" customHeight="1">
      <c r="B36" s="8"/>
      <c r="C36" s="155"/>
      <c r="D36" s="156">
        <v>21</v>
      </c>
      <c r="E36" s="157">
        <f t="shared" si="0"/>
        <v>42671.66666666667</v>
      </c>
      <c r="F36" s="158">
        <f>'Cities and Timezone'!P22</f>
        <v>42671.66666666667</v>
      </c>
      <c r="G36" s="166" t="s">
        <v>126</v>
      </c>
      <c r="H36" s="160"/>
      <c r="I36" s="161"/>
      <c r="J36" s="162" t="s">
        <v>2</v>
      </c>
      <c r="K36" s="161"/>
      <c r="L36" s="160"/>
      <c r="M36" s="167" t="s">
        <v>120</v>
      </c>
      <c r="N36" s="160"/>
      <c r="O36" s="160"/>
      <c r="P36" s="160"/>
      <c r="Q36" s="165" t="s">
        <v>138</v>
      </c>
      <c r="R36" s="164"/>
      <c r="S36" s="164"/>
      <c r="T36" s="160"/>
      <c r="U36" s="160"/>
      <c r="V36" s="160"/>
      <c r="W36" s="160"/>
      <c r="X36" s="160"/>
      <c r="Y36" s="160"/>
      <c r="Z36" s="11"/>
      <c r="AA36" s="1"/>
      <c r="AD36" s="184" t="s">
        <v>169</v>
      </c>
      <c r="AE36" s="184"/>
      <c r="AF36" s="184"/>
      <c r="AG36" s="184"/>
      <c r="AH36" s="184"/>
      <c r="AI36" s="185" t="s">
        <v>102</v>
      </c>
      <c r="AJ36" s="185" t="s">
        <v>172</v>
      </c>
      <c r="AK36" s="185" t="s">
        <v>173</v>
      </c>
      <c r="AL36" s="185" t="s">
        <v>174</v>
      </c>
      <c r="AM36"/>
      <c r="AN36" s="25"/>
      <c r="AO36" s="11"/>
      <c r="AP36" s="2"/>
      <c r="DH36" s="6"/>
      <c r="DI36" s="12"/>
      <c r="DJ36" s="13"/>
      <c r="DK36" s="6"/>
    </row>
    <row r="37" spans="2:115" s="7" customFormat="1" ht="18" customHeight="1">
      <c r="B37" s="8"/>
      <c r="C37" s="155"/>
      <c r="D37" s="156">
        <v>22</v>
      </c>
      <c r="E37" s="157">
        <f t="shared" si="0"/>
        <v>42671.66666666667</v>
      </c>
      <c r="F37" s="158">
        <f>'Cities and Timezone'!P23</f>
        <v>42671.66666666667</v>
      </c>
      <c r="G37" s="166" t="s">
        <v>114</v>
      </c>
      <c r="H37" s="160"/>
      <c r="I37" s="161"/>
      <c r="J37" s="162" t="s">
        <v>2</v>
      </c>
      <c r="K37" s="161"/>
      <c r="L37" s="160"/>
      <c r="M37" s="167" t="s">
        <v>115</v>
      </c>
      <c r="N37" s="160"/>
      <c r="O37" s="160"/>
      <c r="P37" s="160"/>
      <c r="Q37" s="165" t="s">
        <v>153</v>
      </c>
      <c r="R37" s="164"/>
      <c r="S37" s="164"/>
      <c r="T37" s="160"/>
      <c r="U37" s="160"/>
      <c r="V37" s="160"/>
      <c r="W37" s="160"/>
      <c r="X37" s="160"/>
      <c r="Y37" s="160"/>
      <c r="Z37" s="11"/>
      <c r="AA37" s="1"/>
      <c r="AD37" s="186"/>
      <c r="AE37" s="194" t="str">
        <f>'Calculation Table'!B26</f>
        <v>Denver Nuggets</v>
      </c>
      <c r="AF37" s="194"/>
      <c r="AG37" s="194"/>
      <c r="AH37" s="194"/>
      <c r="AI37" s="187">
        <f>'Calculation Table'!C26</f>
        <v>0</v>
      </c>
      <c r="AJ37" s="187">
        <f>'Calculation Table'!D26</f>
        <v>0</v>
      </c>
      <c r="AK37" s="187">
        <f>'Calculation Table'!E26</f>
        <v>0</v>
      </c>
      <c r="AL37" s="188">
        <f>'Calculation Table'!F26</f>
        <v>0</v>
      </c>
      <c r="AM37"/>
      <c r="AN37" s="25"/>
      <c r="AO37" s="11"/>
      <c r="AP37" s="2"/>
      <c r="DH37" s="6"/>
      <c r="DI37" s="12"/>
      <c r="DJ37" s="13"/>
      <c r="DK37" s="6"/>
    </row>
    <row r="38" spans="2:115" s="7" customFormat="1" ht="18" customHeight="1">
      <c r="B38" s="8"/>
      <c r="C38" s="155"/>
      <c r="D38" s="156">
        <v>23</v>
      </c>
      <c r="E38" s="157">
        <f t="shared" si="0"/>
        <v>42671.6875</v>
      </c>
      <c r="F38" s="158">
        <f>'Cities and Timezone'!P24</f>
        <v>42671.6875</v>
      </c>
      <c r="G38" s="166" t="s">
        <v>129</v>
      </c>
      <c r="H38" s="160"/>
      <c r="I38" s="161"/>
      <c r="J38" s="162" t="s">
        <v>2</v>
      </c>
      <c r="K38" s="161"/>
      <c r="L38" s="160"/>
      <c r="M38" s="167" t="s">
        <v>128</v>
      </c>
      <c r="N38" s="160"/>
      <c r="O38" s="160"/>
      <c r="P38" s="160"/>
      <c r="Q38" s="165" t="s">
        <v>79</v>
      </c>
      <c r="R38" s="164"/>
      <c r="S38" s="164"/>
      <c r="T38" s="160"/>
      <c r="U38" s="160"/>
      <c r="V38" s="160"/>
      <c r="W38" s="160"/>
      <c r="X38" s="160"/>
      <c r="Y38" s="160"/>
      <c r="Z38" s="11"/>
      <c r="AA38" s="1"/>
      <c r="AD38" s="189"/>
      <c r="AE38" s="194" t="str">
        <f>'Calculation Table'!B27</f>
        <v>Minnesota Timberwolves</v>
      </c>
      <c r="AF38" s="194"/>
      <c r="AG38" s="194"/>
      <c r="AH38" s="194"/>
      <c r="AI38" s="187">
        <f>'Calculation Table'!C27</f>
        <v>0</v>
      </c>
      <c r="AJ38" s="187">
        <f>'Calculation Table'!D27</f>
        <v>0</v>
      </c>
      <c r="AK38" s="187">
        <f>'Calculation Table'!E27</f>
        <v>0</v>
      </c>
      <c r="AL38" s="188">
        <f>'Calculation Table'!F27</f>
        <v>0</v>
      </c>
      <c r="AM38"/>
      <c r="AN38" s="25"/>
      <c r="AO38" s="11"/>
      <c r="AP38" s="2"/>
      <c r="DH38" s="6"/>
      <c r="DI38" s="12"/>
      <c r="DJ38" s="13"/>
      <c r="DK38" s="6"/>
    </row>
    <row r="39" spans="2:115" s="7" customFormat="1" ht="18" customHeight="1">
      <c r="B39" s="8"/>
      <c r="C39" s="155"/>
      <c r="D39" s="156">
        <v>24</v>
      </c>
      <c r="E39" s="157">
        <f t="shared" si="0"/>
        <v>42671.708333333336</v>
      </c>
      <c r="F39" s="158">
        <f>'Cities and Timezone'!P25</f>
        <v>42671.708333333336</v>
      </c>
      <c r="G39" s="166" t="s">
        <v>154</v>
      </c>
      <c r="H39" s="160"/>
      <c r="I39" s="161"/>
      <c r="J39" s="162" t="s">
        <v>2</v>
      </c>
      <c r="K39" s="161"/>
      <c r="L39" s="160"/>
      <c r="M39" s="167" t="s">
        <v>122</v>
      </c>
      <c r="N39" s="160"/>
      <c r="O39" s="160"/>
      <c r="P39" s="160"/>
      <c r="Q39" s="165" t="s">
        <v>135</v>
      </c>
      <c r="R39" s="164"/>
      <c r="S39" s="164"/>
      <c r="T39" s="160"/>
      <c r="U39" s="160"/>
      <c r="V39" s="160"/>
      <c r="W39" s="160"/>
      <c r="X39" s="160"/>
      <c r="Y39" s="160"/>
      <c r="Z39" s="11"/>
      <c r="AA39" s="1"/>
      <c r="AD39" s="189"/>
      <c r="AE39" s="194" t="str">
        <f>'Calculation Table'!B28</f>
        <v>Oklahoma City Thunder</v>
      </c>
      <c r="AF39" s="194"/>
      <c r="AG39" s="194"/>
      <c r="AH39" s="194"/>
      <c r="AI39" s="187">
        <f>'Calculation Table'!C28</f>
        <v>0</v>
      </c>
      <c r="AJ39" s="187">
        <f>'Calculation Table'!D28</f>
        <v>0</v>
      </c>
      <c r="AK39" s="187">
        <f>'Calculation Table'!E28</f>
        <v>0</v>
      </c>
      <c r="AL39" s="188">
        <f>'Calculation Table'!F28</f>
        <v>0</v>
      </c>
      <c r="AM39"/>
      <c r="AN39" s="25"/>
      <c r="AO39" s="11"/>
      <c r="AP39" s="2"/>
      <c r="DH39" s="6"/>
      <c r="DI39" s="12"/>
      <c r="DJ39" s="13"/>
      <c r="DK39" s="6"/>
    </row>
    <row r="40" spans="2:115" s="7" customFormat="1" ht="18" customHeight="1">
      <c r="B40" s="8"/>
      <c r="C40" s="155"/>
      <c r="D40" s="156">
        <v>25</v>
      </c>
      <c r="E40" s="157">
        <f t="shared" si="0"/>
        <v>42671.72916666667</v>
      </c>
      <c r="F40" s="158">
        <f>'Cities and Timezone'!P26</f>
        <v>42671.72916666667</v>
      </c>
      <c r="G40" s="166" t="s">
        <v>123</v>
      </c>
      <c r="H40" s="160"/>
      <c r="I40" s="161"/>
      <c r="J40" s="162" t="s">
        <v>2</v>
      </c>
      <c r="K40" s="161"/>
      <c r="L40" s="160"/>
      <c r="M40" s="167" t="s">
        <v>131</v>
      </c>
      <c r="N40" s="160"/>
      <c r="O40" s="160"/>
      <c r="P40" s="160"/>
      <c r="Q40" s="165" t="s">
        <v>134</v>
      </c>
      <c r="R40" s="164"/>
      <c r="S40" s="164"/>
      <c r="T40" s="160"/>
      <c r="U40" s="160"/>
      <c r="V40" s="160"/>
      <c r="W40" s="160"/>
      <c r="X40" s="160"/>
      <c r="Y40" s="160"/>
      <c r="Z40" s="11"/>
      <c r="AA40" s="1"/>
      <c r="AD40" s="189"/>
      <c r="AE40" s="194" t="str">
        <f>'Calculation Table'!B29</f>
        <v>Portland Trail Blazers</v>
      </c>
      <c r="AF40" s="194"/>
      <c r="AG40" s="194"/>
      <c r="AH40" s="194"/>
      <c r="AI40" s="187">
        <f>'Calculation Table'!C29</f>
        <v>0</v>
      </c>
      <c r="AJ40" s="187">
        <f>'Calculation Table'!D29</f>
        <v>0</v>
      </c>
      <c r="AK40" s="187">
        <f>'Calculation Table'!E29</f>
        <v>0</v>
      </c>
      <c r="AL40" s="188">
        <f>'Calculation Table'!F29</f>
        <v>0</v>
      </c>
      <c r="AM40"/>
      <c r="AN40" s="25"/>
      <c r="AO40" s="11"/>
      <c r="AP40" s="2"/>
      <c r="DH40" s="6"/>
      <c r="DI40" s="12"/>
      <c r="DJ40" s="13"/>
      <c r="DK40" s="6"/>
    </row>
    <row r="41" spans="2:115" s="7" customFormat="1" ht="18" customHeight="1">
      <c r="B41" s="8"/>
      <c r="C41" s="155"/>
      <c r="D41" s="156">
        <v>26</v>
      </c>
      <c r="E41" s="157">
        <f t="shared" si="0"/>
        <v>42672.35416666667</v>
      </c>
      <c r="F41" s="158">
        <f>'Cities and Timezone'!P27</f>
        <v>42672.35416666667</v>
      </c>
      <c r="G41" s="166" t="s">
        <v>113</v>
      </c>
      <c r="H41" s="160"/>
      <c r="I41" s="161"/>
      <c r="J41" s="162" t="s">
        <v>2</v>
      </c>
      <c r="K41" s="161"/>
      <c r="L41" s="160"/>
      <c r="M41" s="163" t="s">
        <v>106</v>
      </c>
      <c r="N41" s="160"/>
      <c r="O41" s="160"/>
      <c r="P41" s="160"/>
      <c r="Q41" s="165" t="s">
        <v>100</v>
      </c>
      <c r="R41" s="164"/>
      <c r="S41" s="164"/>
      <c r="T41" s="160"/>
      <c r="U41" s="160"/>
      <c r="V41" s="160"/>
      <c r="W41" s="160"/>
      <c r="X41" s="160"/>
      <c r="Y41" s="160"/>
      <c r="Z41" s="11"/>
      <c r="AA41" s="1"/>
      <c r="AD41" s="189"/>
      <c r="AE41" s="194" t="str">
        <f>'Calculation Table'!B30</f>
        <v>Utah Jazz</v>
      </c>
      <c r="AF41" s="194"/>
      <c r="AG41" s="194"/>
      <c r="AH41" s="194"/>
      <c r="AI41" s="187">
        <f>'Calculation Table'!C30</f>
        <v>0</v>
      </c>
      <c r="AJ41" s="187">
        <f>'Calculation Table'!D30</f>
        <v>0</v>
      </c>
      <c r="AK41" s="187">
        <f>'Calculation Table'!E30</f>
        <v>0</v>
      </c>
      <c r="AL41" s="188">
        <f>'Calculation Table'!F30</f>
        <v>0</v>
      </c>
      <c r="AM41"/>
      <c r="AN41" s="25"/>
      <c r="AO41" s="11"/>
      <c r="AP41" s="2"/>
      <c r="DH41" s="6"/>
      <c r="DI41" s="12"/>
      <c r="DJ41" s="13"/>
      <c r="DK41" s="6"/>
    </row>
    <row r="42" spans="2:115" s="7" customFormat="1" ht="18" customHeight="1">
      <c r="B42" s="8"/>
      <c r="C42" s="155"/>
      <c r="D42" s="156">
        <v>27</v>
      </c>
      <c r="E42" s="157">
        <f t="shared" si="0"/>
        <v>42672.625</v>
      </c>
      <c r="F42" s="158">
        <f>'Cities and Timezone'!P28</f>
        <v>42672.625</v>
      </c>
      <c r="G42" s="166" t="s">
        <v>104</v>
      </c>
      <c r="H42" s="160"/>
      <c r="I42" s="161"/>
      <c r="J42" s="162" t="s">
        <v>2</v>
      </c>
      <c r="K42" s="161"/>
      <c r="L42" s="160"/>
      <c r="M42" s="163" t="s">
        <v>114</v>
      </c>
      <c r="N42" s="160"/>
      <c r="O42" s="160"/>
      <c r="P42" s="160"/>
      <c r="Q42" s="165" t="s">
        <v>155</v>
      </c>
      <c r="R42" s="164"/>
      <c r="S42" s="164"/>
      <c r="T42" s="160"/>
      <c r="U42" s="160"/>
      <c r="V42" s="160"/>
      <c r="W42" s="160"/>
      <c r="X42" s="160"/>
      <c r="Y42" s="160"/>
      <c r="Z42" s="11"/>
      <c r="AA42" s="1"/>
      <c r="AD42"/>
      <c r="AE42"/>
      <c r="AF42"/>
      <c r="AG42"/>
      <c r="AH42"/>
      <c r="AI42"/>
      <c r="AJ42"/>
      <c r="AK42"/>
      <c r="AL42"/>
      <c r="AM42"/>
      <c r="AN42" s="25"/>
      <c r="AO42" s="11"/>
      <c r="AP42" s="2"/>
      <c r="DH42" s="6"/>
      <c r="DI42" s="12"/>
      <c r="DJ42" s="13"/>
      <c r="DK42" s="6"/>
    </row>
    <row r="43" spans="2:115" s="7" customFormat="1" ht="18" customHeight="1">
      <c r="B43" s="8"/>
      <c r="C43" s="155"/>
      <c r="D43" s="156">
        <v>28</v>
      </c>
      <c r="E43" s="157">
        <f t="shared" si="0"/>
        <v>42672.645833333336</v>
      </c>
      <c r="F43" s="158">
        <f>'Cities and Timezone'!P29</f>
        <v>42672.645833333336</v>
      </c>
      <c r="G43" s="166" t="s">
        <v>130</v>
      </c>
      <c r="H43" s="160"/>
      <c r="I43" s="161"/>
      <c r="J43" s="162" t="s">
        <v>2</v>
      </c>
      <c r="K43" s="161"/>
      <c r="L43" s="160"/>
      <c r="M43" s="163" t="s">
        <v>105</v>
      </c>
      <c r="N43" s="160"/>
      <c r="O43" s="160"/>
      <c r="P43" s="160"/>
      <c r="Q43" s="165" t="s">
        <v>78</v>
      </c>
      <c r="R43" s="164"/>
      <c r="S43" s="164"/>
      <c r="T43" s="160"/>
      <c r="U43" s="160"/>
      <c r="V43" s="160"/>
      <c r="W43" s="160"/>
      <c r="X43" s="160"/>
      <c r="Y43" s="160"/>
      <c r="Z43" s="11"/>
      <c r="AA43" s="1"/>
      <c r="AD43" s="184" t="s">
        <v>170</v>
      </c>
      <c r="AE43" s="184"/>
      <c r="AF43" s="184"/>
      <c r="AG43" s="184"/>
      <c r="AH43" s="184"/>
      <c r="AI43" s="185" t="s">
        <v>102</v>
      </c>
      <c r="AJ43" s="185" t="s">
        <v>172</v>
      </c>
      <c r="AK43" s="185" t="s">
        <v>173</v>
      </c>
      <c r="AL43" s="185" t="s">
        <v>174</v>
      </c>
      <c r="AM43"/>
      <c r="AN43" s="25"/>
      <c r="AO43" s="11"/>
      <c r="AP43" s="2"/>
      <c r="DH43" s="6"/>
      <c r="DI43" s="12"/>
      <c r="DJ43" s="13"/>
      <c r="DK43" s="6"/>
    </row>
    <row r="44" spans="2:115" s="7" customFormat="1" ht="18" customHeight="1">
      <c r="B44" s="8"/>
      <c r="C44" s="155"/>
      <c r="D44" s="156">
        <v>29</v>
      </c>
      <c r="E44" s="157">
        <f t="shared" si="0"/>
        <v>42672.645833333336</v>
      </c>
      <c r="F44" s="158">
        <f>'Cities and Timezone'!P30</f>
        <v>42672.645833333336</v>
      </c>
      <c r="G44" s="166" t="s">
        <v>116</v>
      </c>
      <c r="H44" s="160"/>
      <c r="I44" s="161"/>
      <c r="J44" s="162" t="s">
        <v>2</v>
      </c>
      <c r="K44" s="161"/>
      <c r="L44" s="160"/>
      <c r="M44" s="163" t="s">
        <v>109</v>
      </c>
      <c r="N44" s="160"/>
      <c r="O44" s="160"/>
      <c r="P44" s="160"/>
      <c r="Q44" s="165" t="s">
        <v>136</v>
      </c>
      <c r="R44" s="164"/>
      <c r="S44" s="164"/>
      <c r="T44" s="160"/>
      <c r="U44" s="160"/>
      <c r="V44" s="160"/>
      <c r="W44" s="160"/>
      <c r="X44" s="160"/>
      <c r="Y44" s="160"/>
      <c r="Z44" s="11"/>
      <c r="AA44" s="1"/>
      <c r="AD44" s="186"/>
      <c r="AE44" s="194" t="str">
        <f>'Calculation Table'!B33</f>
        <v>Golden State Warriors</v>
      </c>
      <c r="AF44" s="194"/>
      <c r="AG44" s="194"/>
      <c r="AH44" s="194"/>
      <c r="AI44" s="187">
        <f>'Calculation Table'!C33</f>
        <v>0</v>
      </c>
      <c r="AJ44" s="187">
        <f>'Calculation Table'!D33</f>
        <v>0</v>
      </c>
      <c r="AK44" s="187">
        <f>'Calculation Table'!E33</f>
        <v>0</v>
      </c>
      <c r="AL44" s="188">
        <f>'Calculation Table'!F33</f>
        <v>0</v>
      </c>
      <c r="AM44"/>
      <c r="AN44" s="25"/>
      <c r="AO44" s="11"/>
      <c r="AP44" s="2"/>
      <c r="DH44" s="6"/>
      <c r="DI44" s="12"/>
      <c r="DJ44" s="13"/>
      <c r="DK44" s="6"/>
    </row>
    <row r="45" spans="2:115" s="7" customFormat="1" ht="18" customHeight="1">
      <c r="B45" s="8"/>
      <c r="C45" s="155"/>
      <c r="D45" s="156">
        <v>30</v>
      </c>
      <c r="E45" s="157">
        <f t="shared" si="0"/>
        <v>42672.66666666667</v>
      </c>
      <c r="F45" s="158">
        <f>'Cities and Timezone'!P31</f>
        <v>42672.66666666667</v>
      </c>
      <c r="G45" s="166" t="s">
        <v>111</v>
      </c>
      <c r="H45" s="160"/>
      <c r="I45" s="161"/>
      <c r="J45" s="162" t="s">
        <v>2</v>
      </c>
      <c r="K45" s="161"/>
      <c r="L45" s="160"/>
      <c r="M45" s="163" t="s">
        <v>108</v>
      </c>
      <c r="N45" s="160"/>
      <c r="O45" s="160"/>
      <c r="P45" s="160"/>
      <c r="Q45" s="165" t="s">
        <v>77</v>
      </c>
      <c r="R45" s="164"/>
      <c r="S45" s="164"/>
      <c r="T45" s="160"/>
      <c r="U45" s="160"/>
      <c r="V45" s="160"/>
      <c r="W45" s="160"/>
      <c r="X45" s="160"/>
      <c r="Y45" s="160"/>
      <c r="Z45" s="11"/>
      <c r="AA45" s="1"/>
      <c r="AD45" s="189"/>
      <c r="AE45" s="194" t="str">
        <f>'Calculation Table'!B34</f>
        <v>Los Angeles Lakers</v>
      </c>
      <c r="AF45" s="194"/>
      <c r="AG45" s="194"/>
      <c r="AH45" s="194"/>
      <c r="AI45" s="187">
        <f>'Calculation Table'!C34</f>
        <v>0</v>
      </c>
      <c r="AJ45" s="187">
        <f>'Calculation Table'!D34</f>
        <v>0</v>
      </c>
      <c r="AK45" s="187">
        <f>'Calculation Table'!E34</f>
        <v>0</v>
      </c>
      <c r="AL45" s="188">
        <f>'Calculation Table'!F34</f>
        <v>0</v>
      </c>
      <c r="AM45"/>
      <c r="AN45" s="25"/>
      <c r="AO45" s="11"/>
      <c r="AP45" s="2"/>
      <c r="DH45" s="6"/>
      <c r="DI45" s="12"/>
      <c r="DJ45" s="13"/>
      <c r="DK45" s="6"/>
    </row>
    <row r="46" spans="2:115" s="7" customFormat="1" ht="18" customHeight="1">
      <c r="B46" s="8"/>
      <c r="C46" s="155"/>
      <c r="D46" s="156">
        <v>31</v>
      </c>
      <c r="E46" s="157">
        <f t="shared" si="0"/>
        <v>42672.66666666667</v>
      </c>
      <c r="F46" s="158">
        <f>'Cities and Timezone'!P32</f>
        <v>42672.66666666667</v>
      </c>
      <c r="G46" s="166" t="s">
        <v>160</v>
      </c>
      <c r="H46" s="160"/>
      <c r="I46" s="161"/>
      <c r="J46" s="162" t="s">
        <v>2</v>
      </c>
      <c r="K46" s="161"/>
      <c r="L46" s="160"/>
      <c r="M46" s="163" t="s">
        <v>112</v>
      </c>
      <c r="N46" s="160"/>
      <c r="O46" s="160"/>
      <c r="P46" s="160"/>
      <c r="Q46" s="165" t="s">
        <v>139</v>
      </c>
      <c r="R46" s="164"/>
      <c r="S46" s="164"/>
      <c r="T46" s="160"/>
      <c r="U46" s="160"/>
      <c r="V46" s="160"/>
      <c r="W46" s="160"/>
      <c r="X46" s="160"/>
      <c r="Y46" s="160"/>
      <c r="Z46" s="11"/>
      <c r="AA46" s="1"/>
      <c r="AD46" s="189"/>
      <c r="AE46" s="194" t="str">
        <f>'Calculation Table'!B35</f>
        <v>Los Angeles Clippers</v>
      </c>
      <c r="AF46" s="194"/>
      <c r="AG46" s="194"/>
      <c r="AH46" s="194"/>
      <c r="AI46" s="187">
        <f>'Calculation Table'!C35</f>
        <v>0</v>
      </c>
      <c r="AJ46" s="187">
        <f>'Calculation Table'!D35</f>
        <v>0</v>
      </c>
      <c r="AK46" s="187">
        <f>'Calculation Table'!E35</f>
        <v>0</v>
      </c>
      <c r="AL46" s="188">
        <f>'Calculation Table'!F35</f>
        <v>0</v>
      </c>
      <c r="AM46"/>
      <c r="AN46" s="25"/>
      <c r="AO46" s="11"/>
      <c r="AP46" s="2"/>
      <c r="DH46" s="6"/>
      <c r="DI46" s="12"/>
      <c r="DJ46" s="13"/>
      <c r="DK46" s="6"/>
    </row>
    <row r="47" spans="2:115" s="7" customFormat="1" ht="18" customHeight="1">
      <c r="B47" s="8"/>
      <c r="C47" s="155"/>
      <c r="D47" s="156">
        <v>32</v>
      </c>
      <c r="E47" s="157">
        <f t="shared" si="0"/>
        <v>42672.66666666667</v>
      </c>
      <c r="F47" s="158">
        <f>'Cities and Timezone'!P33</f>
        <v>42672.66666666667</v>
      </c>
      <c r="G47" s="166" t="s">
        <v>131</v>
      </c>
      <c r="H47" s="160"/>
      <c r="I47" s="161"/>
      <c r="J47" s="162" t="s">
        <v>2</v>
      </c>
      <c r="K47" s="161"/>
      <c r="L47" s="160"/>
      <c r="M47" s="163" t="s">
        <v>132</v>
      </c>
      <c r="N47" s="160"/>
      <c r="O47" s="160"/>
      <c r="P47" s="160"/>
      <c r="Q47" s="165" t="s">
        <v>144</v>
      </c>
      <c r="R47" s="164"/>
      <c r="S47" s="164"/>
      <c r="T47" s="160"/>
      <c r="U47" s="160"/>
      <c r="V47" s="160"/>
      <c r="W47" s="160"/>
      <c r="X47" s="160"/>
      <c r="Y47" s="160"/>
      <c r="Z47" s="11"/>
      <c r="AA47" s="1"/>
      <c r="AD47" s="189"/>
      <c r="AE47" s="194" t="str">
        <f>'Calculation Table'!B36</f>
        <v>Phoenix Suns</v>
      </c>
      <c r="AF47" s="194"/>
      <c r="AG47" s="194"/>
      <c r="AH47" s="194"/>
      <c r="AI47" s="187">
        <f>'Calculation Table'!C36</f>
        <v>0</v>
      </c>
      <c r="AJ47" s="187">
        <f>'Calculation Table'!D36</f>
        <v>0</v>
      </c>
      <c r="AK47" s="187">
        <f>'Calculation Table'!E36</f>
        <v>0</v>
      </c>
      <c r="AL47" s="188">
        <f>'Calculation Table'!F36</f>
        <v>0</v>
      </c>
      <c r="AM47"/>
      <c r="AN47" s="25"/>
      <c r="AO47" s="11"/>
      <c r="AP47" s="2"/>
      <c r="DH47" s="6"/>
      <c r="DI47" s="12"/>
      <c r="DJ47" s="13"/>
      <c r="DK47" s="6"/>
    </row>
    <row r="48" spans="2:115" s="7" customFormat="1" ht="18" customHeight="1">
      <c r="B48" s="8"/>
      <c r="C48" s="155"/>
      <c r="D48" s="156">
        <v>33</v>
      </c>
      <c r="E48" s="157">
        <f t="shared" si="0"/>
        <v>42672.708333333336</v>
      </c>
      <c r="F48" s="158">
        <f>'Cities and Timezone'!P34</f>
        <v>42672.708333333336</v>
      </c>
      <c r="G48" s="166" t="s">
        <v>121</v>
      </c>
      <c r="H48" s="160"/>
      <c r="I48" s="161"/>
      <c r="J48" s="162" t="s">
        <v>2</v>
      </c>
      <c r="K48" s="161"/>
      <c r="L48" s="160"/>
      <c r="M48" s="163" t="s">
        <v>118</v>
      </c>
      <c r="N48" s="160"/>
      <c r="O48" s="160"/>
      <c r="P48" s="160"/>
      <c r="Q48" s="165" t="s">
        <v>81</v>
      </c>
      <c r="R48" s="164"/>
      <c r="S48" s="164"/>
      <c r="T48" s="160"/>
      <c r="U48" s="160"/>
      <c r="V48" s="160"/>
      <c r="W48" s="160"/>
      <c r="X48" s="160"/>
      <c r="Y48" s="160"/>
      <c r="Z48" s="11"/>
      <c r="AA48" s="1"/>
      <c r="AD48" s="189"/>
      <c r="AE48" s="194" t="str">
        <f>'Calculation Table'!B37</f>
        <v>Sacramento Kings</v>
      </c>
      <c r="AF48" s="194"/>
      <c r="AG48" s="194"/>
      <c r="AH48" s="194"/>
      <c r="AI48" s="187">
        <f>'Calculation Table'!C37</f>
        <v>0</v>
      </c>
      <c r="AJ48" s="187">
        <f>'Calculation Table'!D37</f>
        <v>0</v>
      </c>
      <c r="AK48" s="187">
        <f>'Calculation Table'!E37</f>
        <v>0</v>
      </c>
      <c r="AL48" s="188">
        <f>'Calculation Table'!F37</f>
        <v>0</v>
      </c>
      <c r="AM48"/>
      <c r="AN48" s="25"/>
      <c r="AO48" s="11"/>
      <c r="AP48" s="2"/>
      <c r="DH48" s="6"/>
      <c r="DI48" s="12"/>
      <c r="DJ48" s="13"/>
      <c r="DK48" s="6"/>
    </row>
    <row r="49" spans="2:115" s="7" customFormat="1" ht="18" customHeight="1">
      <c r="B49" s="8"/>
      <c r="C49" s="155"/>
      <c r="D49" s="156">
        <v>34</v>
      </c>
      <c r="E49" s="157">
        <f t="shared" si="0"/>
        <v>42672.770833333336</v>
      </c>
      <c r="F49" s="158">
        <f>'Cities and Timezone'!P35</f>
        <v>42672.770833333336</v>
      </c>
      <c r="G49" s="166" t="s">
        <v>119</v>
      </c>
      <c r="H49" s="160"/>
      <c r="I49" s="161"/>
      <c r="J49" s="162" t="s">
        <v>2</v>
      </c>
      <c r="K49" s="161"/>
      <c r="L49" s="160"/>
      <c r="M49" s="163" t="s">
        <v>127</v>
      </c>
      <c r="N49" s="160"/>
      <c r="O49" s="160"/>
      <c r="P49" s="160"/>
      <c r="Q49" s="165" t="s">
        <v>141</v>
      </c>
      <c r="R49" s="164"/>
      <c r="S49" s="164"/>
      <c r="T49" s="160"/>
      <c r="U49" s="160"/>
      <c r="V49" s="160"/>
      <c r="W49" s="160"/>
      <c r="X49" s="160"/>
      <c r="Y49" s="160"/>
      <c r="Z49" s="11"/>
      <c r="AA49" s="1"/>
      <c r="AD49"/>
      <c r="AE49"/>
      <c r="AF49"/>
      <c r="AG49"/>
      <c r="AH49"/>
      <c r="AI49"/>
      <c r="AJ49"/>
      <c r="AK49"/>
      <c r="AL49"/>
      <c r="AM49"/>
      <c r="AN49" s="25"/>
      <c r="AO49" s="11"/>
      <c r="AP49" s="2"/>
      <c r="DH49" s="6"/>
      <c r="DI49" s="12"/>
      <c r="DJ49" s="13"/>
      <c r="DK49" s="6"/>
    </row>
    <row r="50" spans="2:115" s="7" customFormat="1" ht="18" customHeight="1">
      <c r="B50" s="8"/>
      <c r="C50" s="155"/>
      <c r="D50" s="156">
        <v>35</v>
      </c>
      <c r="E50" s="157">
        <f t="shared" si="0"/>
        <v>42673.520833333336</v>
      </c>
      <c r="F50" s="158">
        <f>'Cities and Timezone'!P36</f>
        <v>42673.520833333336</v>
      </c>
      <c r="G50" s="166" t="s">
        <v>122</v>
      </c>
      <c r="H50" s="160"/>
      <c r="I50" s="161"/>
      <c r="J50" s="162" t="s">
        <v>2</v>
      </c>
      <c r="K50" s="161"/>
      <c r="L50" s="160"/>
      <c r="M50" s="163" t="s">
        <v>156</v>
      </c>
      <c r="N50" s="160"/>
      <c r="O50" s="160"/>
      <c r="P50" s="160"/>
      <c r="Q50" s="165" t="s">
        <v>140</v>
      </c>
      <c r="R50" s="164"/>
      <c r="S50" s="164"/>
      <c r="T50" s="160"/>
      <c r="U50" s="160"/>
      <c r="V50" s="160"/>
      <c r="W50" s="160"/>
      <c r="X50" s="160"/>
      <c r="Y50" s="160"/>
      <c r="Z50" s="11"/>
      <c r="AA50" s="1"/>
      <c r="AD50" s="184" t="s">
        <v>171</v>
      </c>
      <c r="AE50" s="184"/>
      <c r="AF50" s="184"/>
      <c r="AG50" s="184"/>
      <c r="AH50" s="184"/>
      <c r="AI50" s="185" t="s">
        <v>102</v>
      </c>
      <c r="AJ50" s="185" t="s">
        <v>172</v>
      </c>
      <c r="AK50" s="185" t="s">
        <v>173</v>
      </c>
      <c r="AL50" s="185" t="s">
        <v>174</v>
      </c>
      <c r="AM50"/>
      <c r="AN50" s="25"/>
      <c r="AO50" s="11"/>
      <c r="AP50" s="2"/>
      <c r="DH50" s="6"/>
      <c r="DI50" s="12"/>
      <c r="DJ50" s="13"/>
      <c r="DK50" s="6"/>
    </row>
    <row r="51" spans="2:115" s="7" customFormat="1" ht="18" customHeight="1">
      <c r="B51" s="8"/>
      <c r="C51" s="155"/>
      <c r="D51" s="156">
        <v>36</v>
      </c>
      <c r="E51" s="157">
        <f t="shared" si="0"/>
        <v>42673.583333333336</v>
      </c>
      <c r="F51" s="158">
        <f>'Cities and Timezone'!P37</f>
        <v>42673.583333333336</v>
      </c>
      <c r="G51" s="166" t="s">
        <v>123</v>
      </c>
      <c r="H51" s="160"/>
      <c r="I51" s="161"/>
      <c r="J51" s="162" t="s">
        <v>2</v>
      </c>
      <c r="K51" s="161"/>
      <c r="L51" s="160"/>
      <c r="M51" s="163" t="s">
        <v>126</v>
      </c>
      <c r="N51" s="160"/>
      <c r="O51" s="160"/>
      <c r="P51" s="160"/>
      <c r="Q51" s="165" t="s">
        <v>152</v>
      </c>
      <c r="R51" s="164"/>
      <c r="S51" s="164"/>
      <c r="T51" s="160"/>
      <c r="U51" s="160"/>
      <c r="V51" s="160"/>
      <c r="W51" s="160"/>
      <c r="X51" s="160"/>
      <c r="Y51" s="160"/>
      <c r="Z51" s="11"/>
      <c r="AA51" s="1"/>
      <c r="AD51" s="186"/>
      <c r="AE51" s="194" t="str">
        <f>'Calculation Table'!B40</f>
        <v>Dallas Mavericks</v>
      </c>
      <c r="AF51" s="194"/>
      <c r="AG51" s="194"/>
      <c r="AH51" s="194"/>
      <c r="AI51" s="187">
        <f>'Calculation Table'!C40</f>
        <v>0</v>
      </c>
      <c r="AJ51" s="187">
        <f>'Calculation Table'!D40</f>
        <v>0</v>
      </c>
      <c r="AK51" s="187">
        <f>'Calculation Table'!E40</f>
        <v>0</v>
      </c>
      <c r="AL51" s="188">
        <f>'Calculation Table'!F40</f>
        <v>0</v>
      </c>
      <c r="AM51"/>
      <c r="AN51" s="25"/>
      <c r="AO51" s="11"/>
      <c r="AP51" s="2"/>
      <c r="DH51" s="6"/>
      <c r="DI51" s="12"/>
      <c r="DJ51" s="13"/>
      <c r="DK51" s="6"/>
    </row>
    <row r="52" spans="2:115" s="7" customFormat="1" ht="18" customHeight="1">
      <c r="B52" s="8"/>
      <c r="C52" s="155"/>
      <c r="D52" s="156">
        <v>37</v>
      </c>
      <c r="E52" s="157">
        <f t="shared" si="0"/>
        <v>42673.583333333336</v>
      </c>
      <c r="F52" s="158">
        <f>'Cities and Timezone'!P38</f>
        <v>42673.583333333336</v>
      </c>
      <c r="G52" s="166" t="s">
        <v>112</v>
      </c>
      <c r="H52" s="160"/>
      <c r="I52" s="161"/>
      <c r="J52" s="162" t="s">
        <v>2</v>
      </c>
      <c r="K52" s="161"/>
      <c r="L52" s="160"/>
      <c r="M52" s="163" t="s">
        <v>110</v>
      </c>
      <c r="N52" s="160"/>
      <c r="O52" s="160"/>
      <c r="P52" s="160"/>
      <c r="Q52" s="165" t="s">
        <v>146</v>
      </c>
      <c r="R52" s="164"/>
      <c r="S52" s="164"/>
      <c r="T52" s="160"/>
      <c r="U52" s="160"/>
      <c r="V52" s="160"/>
      <c r="W52" s="160"/>
      <c r="X52" s="160"/>
      <c r="Y52" s="160"/>
      <c r="Z52" s="11"/>
      <c r="AA52" s="1"/>
      <c r="AD52" s="189"/>
      <c r="AE52" s="194" t="str">
        <f>'Calculation Table'!B41</f>
        <v>Houston Rockets</v>
      </c>
      <c r="AF52" s="194"/>
      <c r="AG52" s="194"/>
      <c r="AH52" s="194"/>
      <c r="AI52" s="187">
        <f>'Calculation Table'!C41</f>
        <v>0</v>
      </c>
      <c r="AJ52" s="187">
        <f>'Calculation Table'!D41</f>
        <v>0</v>
      </c>
      <c r="AK52" s="187">
        <f>'Calculation Table'!E41</f>
        <v>0</v>
      </c>
      <c r="AL52" s="188">
        <f>'Calculation Table'!F41</f>
        <v>0</v>
      </c>
      <c r="AM52"/>
      <c r="AN52" s="25"/>
      <c r="AO52" s="11"/>
      <c r="AP52" s="2"/>
      <c r="DH52" s="6"/>
      <c r="DI52" s="12"/>
      <c r="DJ52" s="13"/>
      <c r="DK52" s="6"/>
    </row>
    <row r="53" spans="2:115" s="7" customFormat="1" ht="18" customHeight="1">
      <c r="B53" s="8"/>
      <c r="C53" s="155"/>
      <c r="D53" s="156">
        <v>38</v>
      </c>
      <c r="E53" s="157">
        <f t="shared" si="0"/>
        <v>42673.583333333336</v>
      </c>
      <c r="F53" s="158">
        <f>'Cities and Timezone'!P39</f>
        <v>42673.583333333336</v>
      </c>
      <c r="G53" s="166" t="s">
        <v>132</v>
      </c>
      <c r="H53" s="160"/>
      <c r="I53" s="161"/>
      <c r="J53" s="162" t="s">
        <v>2</v>
      </c>
      <c r="K53" s="161"/>
      <c r="L53" s="160"/>
      <c r="M53" s="163" t="s">
        <v>115</v>
      </c>
      <c r="N53" s="160"/>
      <c r="O53" s="160"/>
      <c r="P53" s="160"/>
      <c r="Q53" s="165" t="s">
        <v>153</v>
      </c>
      <c r="R53" s="164"/>
      <c r="S53" s="164"/>
      <c r="T53" s="160"/>
      <c r="U53" s="160"/>
      <c r="V53" s="160"/>
      <c r="W53" s="160"/>
      <c r="X53" s="160"/>
      <c r="Y53" s="160"/>
      <c r="Z53" s="11"/>
      <c r="AA53" s="1"/>
      <c r="AD53" s="189"/>
      <c r="AE53" s="194" t="str">
        <f>'Calculation Table'!B42</f>
        <v>Memphis Grizzlies</v>
      </c>
      <c r="AF53" s="194"/>
      <c r="AG53" s="194"/>
      <c r="AH53" s="194"/>
      <c r="AI53" s="187">
        <f>'Calculation Table'!C42</f>
        <v>0</v>
      </c>
      <c r="AJ53" s="187">
        <f>'Calculation Table'!D42</f>
        <v>0</v>
      </c>
      <c r="AK53" s="187">
        <f>'Calculation Table'!E42</f>
        <v>0</v>
      </c>
      <c r="AL53" s="188">
        <f>'Calculation Table'!F42</f>
        <v>0</v>
      </c>
      <c r="AM53"/>
      <c r="AN53" s="25"/>
      <c r="AO53" s="11"/>
      <c r="AP53" s="2"/>
      <c r="DH53" s="6"/>
      <c r="DI53" s="12"/>
      <c r="DJ53" s="13"/>
      <c r="DK53" s="6"/>
    </row>
    <row r="54" spans="2:115" s="7" customFormat="1" ht="18" customHeight="1">
      <c r="B54" s="8"/>
      <c r="C54" s="155"/>
      <c r="D54" s="156">
        <v>39</v>
      </c>
      <c r="E54" s="157">
        <f t="shared" si="0"/>
        <v>42673.625</v>
      </c>
      <c r="F54" s="158">
        <f>'Cities and Timezone'!P40</f>
        <v>42673.625</v>
      </c>
      <c r="G54" s="166" t="s">
        <v>154</v>
      </c>
      <c r="H54" s="160"/>
      <c r="I54" s="161"/>
      <c r="J54" s="162" t="s">
        <v>2</v>
      </c>
      <c r="K54" s="161"/>
      <c r="L54" s="160"/>
      <c r="M54" s="163" t="s">
        <v>120</v>
      </c>
      <c r="N54" s="160"/>
      <c r="O54" s="160"/>
      <c r="P54" s="160"/>
      <c r="Q54" s="165" t="s">
        <v>138</v>
      </c>
      <c r="R54" s="164"/>
      <c r="S54" s="164"/>
      <c r="T54" s="160"/>
      <c r="U54" s="160"/>
      <c r="V54" s="160"/>
      <c r="W54" s="160"/>
      <c r="X54" s="160"/>
      <c r="Y54" s="160"/>
      <c r="Z54" s="11"/>
      <c r="AA54" s="1"/>
      <c r="AD54" s="189"/>
      <c r="AE54" s="194" t="str">
        <f>'Calculation Table'!B43</f>
        <v>New Orleans Pelicans</v>
      </c>
      <c r="AF54" s="194"/>
      <c r="AG54" s="194"/>
      <c r="AH54" s="194"/>
      <c r="AI54" s="187">
        <f>'Calculation Table'!C43</f>
        <v>0</v>
      </c>
      <c r="AJ54" s="187">
        <f>'Calculation Table'!D43</f>
        <v>0</v>
      </c>
      <c r="AK54" s="187">
        <f>'Calculation Table'!E43</f>
        <v>0</v>
      </c>
      <c r="AL54" s="188">
        <f>'Calculation Table'!F43</f>
        <v>0</v>
      </c>
      <c r="AM54"/>
      <c r="AN54" s="25"/>
      <c r="AO54" s="11"/>
      <c r="AP54" s="2"/>
      <c r="DH54" s="6"/>
      <c r="DI54" s="12"/>
      <c r="DJ54" s="13"/>
      <c r="DK54" s="6"/>
    </row>
    <row r="55" spans="2:115" s="7" customFormat="1" ht="18" customHeight="1">
      <c r="B55" s="8"/>
      <c r="C55" s="155"/>
      <c r="D55" s="156">
        <v>40</v>
      </c>
      <c r="E55" s="157">
        <f t="shared" si="0"/>
        <v>42673.66666666667</v>
      </c>
      <c r="F55" s="158">
        <f>'Cities and Timezone'!P41</f>
        <v>42673.66666666667</v>
      </c>
      <c r="G55" s="166" t="s">
        <v>117</v>
      </c>
      <c r="H55" s="160"/>
      <c r="I55" s="161"/>
      <c r="J55" s="162" t="s">
        <v>2</v>
      </c>
      <c r="K55" s="161"/>
      <c r="L55" s="160"/>
      <c r="M55" s="163" t="s">
        <v>130</v>
      </c>
      <c r="N55" s="160"/>
      <c r="O55" s="160"/>
      <c r="P55" s="160"/>
      <c r="Q55" s="165" t="s">
        <v>133</v>
      </c>
      <c r="R55" s="164"/>
      <c r="S55" s="164"/>
      <c r="T55" s="160"/>
      <c r="U55" s="160"/>
      <c r="V55" s="160"/>
      <c r="W55" s="160"/>
      <c r="X55" s="160"/>
      <c r="Y55" s="160"/>
      <c r="Z55" s="11"/>
      <c r="AA55" s="1"/>
      <c r="AD55" s="189"/>
      <c r="AE55" s="194" t="str">
        <f>'Calculation Table'!B44</f>
        <v>San Antonio Spurs</v>
      </c>
      <c r="AF55" s="194"/>
      <c r="AG55" s="194"/>
      <c r="AH55" s="194"/>
      <c r="AI55" s="187">
        <f>'Calculation Table'!C44</f>
        <v>0</v>
      </c>
      <c r="AJ55" s="187">
        <f>'Calculation Table'!D44</f>
        <v>0</v>
      </c>
      <c r="AK55" s="187">
        <f>'Calculation Table'!E44</f>
        <v>0</v>
      </c>
      <c r="AL55" s="188">
        <f>'Calculation Table'!F44</f>
        <v>0</v>
      </c>
      <c r="AM55"/>
      <c r="AN55" s="25"/>
      <c r="AO55" s="11"/>
      <c r="AP55" s="2"/>
      <c r="DH55" s="6"/>
      <c r="DI55" s="12"/>
      <c r="DJ55" s="13"/>
      <c r="DK55" s="6"/>
    </row>
    <row r="56" spans="2:115" s="7" customFormat="1" ht="18" customHeight="1">
      <c r="B56" s="8"/>
      <c r="C56" s="155"/>
      <c r="D56" s="156">
        <v>41</v>
      </c>
      <c r="E56" s="157">
        <f t="shared" si="0"/>
        <v>42673.66666666667</v>
      </c>
      <c r="F56" s="158">
        <f>'Cities and Timezone'!P42</f>
        <v>42673.66666666667</v>
      </c>
      <c r="G56" s="166" t="s">
        <v>128</v>
      </c>
      <c r="H56" s="160"/>
      <c r="I56" s="161"/>
      <c r="J56" s="162" t="s">
        <v>2</v>
      </c>
      <c r="K56" s="161"/>
      <c r="L56" s="160"/>
      <c r="M56" s="163" t="s">
        <v>129</v>
      </c>
      <c r="N56" s="160"/>
      <c r="O56" s="160"/>
      <c r="P56" s="160"/>
      <c r="Q56" s="165" t="s">
        <v>145</v>
      </c>
      <c r="R56" s="164"/>
      <c r="S56" s="164"/>
      <c r="T56" s="160"/>
      <c r="U56" s="160"/>
      <c r="V56" s="160"/>
      <c r="W56" s="160"/>
      <c r="X56" s="160"/>
      <c r="Y56" s="160"/>
      <c r="Z56" s="11"/>
      <c r="AA56" s="1"/>
      <c r="AK56"/>
      <c r="AL56"/>
      <c r="AM56"/>
      <c r="AN56" s="25"/>
      <c r="AO56" s="11"/>
      <c r="AP56" s="2"/>
      <c r="DH56" s="6"/>
      <c r="DI56" s="12"/>
      <c r="DJ56" s="13"/>
      <c r="DK56" s="6"/>
    </row>
    <row r="57" spans="2:115" s="7" customFormat="1" ht="18" customHeight="1">
      <c r="B57" s="8"/>
      <c r="C57" s="155"/>
      <c r="D57" s="156">
        <v>42</v>
      </c>
      <c r="E57" s="157">
        <f t="shared" si="0"/>
        <v>42674.645833333336</v>
      </c>
      <c r="F57" s="158">
        <f>'Cities and Timezone'!P43</f>
        <v>42674.645833333336</v>
      </c>
      <c r="G57" s="166" t="s">
        <v>127</v>
      </c>
      <c r="H57" s="160"/>
      <c r="I57" s="161"/>
      <c r="J57" s="162" t="s">
        <v>2</v>
      </c>
      <c r="K57" s="161"/>
      <c r="L57" s="160"/>
      <c r="M57" s="163" t="s">
        <v>113</v>
      </c>
      <c r="N57" s="160"/>
      <c r="O57" s="160"/>
      <c r="P57" s="160"/>
      <c r="Q57" s="165" t="s">
        <v>148</v>
      </c>
      <c r="R57" s="160"/>
      <c r="S57" s="160"/>
      <c r="T57" s="160"/>
      <c r="U57" s="160"/>
      <c r="V57" s="160"/>
      <c r="W57" s="160"/>
      <c r="X57" s="160"/>
      <c r="Y57" s="160"/>
      <c r="Z57" s="11"/>
      <c r="AA57" s="1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 s="11"/>
      <c r="AP57" s="2"/>
      <c r="DH57" s="6"/>
      <c r="DI57" s="12"/>
      <c r="DJ57" s="13"/>
      <c r="DK57" s="6"/>
    </row>
    <row r="58" spans="2:115" s="7" customFormat="1" ht="18" customHeight="1">
      <c r="B58" s="8"/>
      <c r="C58" s="155"/>
      <c r="D58" s="156">
        <v>43</v>
      </c>
      <c r="E58" s="157">
        <f t="shared" si="0"/>
        <v>42674.645833333336</v>
      </c>
      <c r="F58" s="158">
        <f>'Cities and Timezone'!P44</f>
        <v>42674.645833333336</v>
      </c>
      <c r="G58" s="166" t="s">
        <v>108</v>
      </c>
      <c r="H58" s="160"/>
      <c r="I58" s="161"/>
      <c r="J58" s="162" t="s">
        <v>2</v>
      </c>
      <c r="K58" s="161"/>
      <c r="L58" s="160"/>
      <c r="M58" s="163" t="s">
        <v>160</v>
      </c>
      <c r="N58" s="160"/>
      <c r="O58" s="160"/>
      <c r="P58" s="160"/>
      <c r="Q58" s="165" t="s">
        <v>82</v>
      </c>
      <c r="R58" s="160"/>
      <c r="S58" s="160"/>
      <c r="T58" s="160"/>
      <c r="U58" s="160"/>
      <c r="V58" s="160"/>
      <c r="W58" s="160"/>
      <c r="X58" s="160"/>
      <c r="Y58" s="160"/>
      <c r="Z58" s="11"/>
      <c r="AA58" s="1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 s="11"/>
      <c r="AP58" s="2"/>
      <c r="DH58" s="6"/>
      <c r="DI58" s="12"/>
      <c r="DJ58" s="13"/>
      <c r="DK58" s="6"/>
    </row>
    <row r="59" spans="2:115" s="7" customFormat="1" ht="18" customHeight="1">
      <c r="B59" s="8"/>
      <c r="C59" s="155"/>
      <c r="D59" s="156">
        <v>44</v>
      </c>
      <c r="E59" s="157">
        <f t="shared" si="0"/>
        <v>42674.645833333336</v>
      </c>
      <c r="F59" s="158">
        <f>'Cities and Timezone'!P45</f>
        <v>42674.645833333336</v>
      </c>
      <c r="G59" s="166" t="s">
        <v>118</v>
      </c>
      <c r="H59" s="160"/>
      <c r="I59" s="161"/>
      <c r="J59" s="162" t="s">
        <v>2</v>
      </c>
      <c r="K59" s="161"/>
      <c r="L59" s="160"/>
      <c r="M59" s="163" t="s">
        <v>107</v>
      </c>
      <c r="N59" s="160"/>
      <c r="O59" s="160"/>
      <c r="P59" s="160"/>
      <c r="Q59" s="165" t="s">
        <v>101</v>
      </c>
      <c r="R59" s="160"/>
      <c r="S59" s="160"/>
      <c r="T59" s="160"/>
      <c r="U59" s="160"/>
      <c r="V59" s="160"/>
      <c r="W59" s="160"/>
      <c r="X59" s="160"/>
      <c r="Y59" s="160"/>
      <c r="Z59" s="11"/>
      <c r="AA59" s="1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 s="11"/>
      <c r="AP59" s="2"/>
      <c r="DH59" s="6"/>
      <c r="DI59" s="12"/>
      <c r="DJ59" s="13"/>
      <c r="DK59" s="6"/>
    </row>
    <row r="60" spans="2:115" s="7" customFormat="1" ht="18" customHeight="1">
      <c r="B60" s="8"/>
      <c r="C60" s="155"/>
      <c r="D60" s="156">
        <v>45</v>
      </c>
      <c r="E60" s="157">
        <f t="shared" si="0"/>
        <v>42674.770833333336</v>
      </c>
      <c r="F60" s="158">
        <f>'Cities and Timezone'!P46</f>
        <v>42674.770833333336</v>
      </c>
      <c r="G60" s="166" t="s">
        <v>126</v>
      </c>
      <c r="H60" s="160"/>
      <c r="I60" s="161"/>
      <c r="J60" s="162" t="s">
        <v>2</v>
      </c>
      <c r="K60" s="161"/>
      <c r="L60" s="160"/>
      <c r="M60" s="163" t="s">
        <v>156</v>
      </c>
      <c r="N60" s="160"/>
      <c r="O60" s="160"/>
      <c r="P60" s="160"/>
      <c r="Q60" s="165" t="s">
        <v>140</v>
      </c>
      <c r="R60" s="160"/>
      <c r="S60" s="160"/>
      <c r="T60" s="160"/>
      <c r="U60" s="160"/>
      <c r="V60" s="160"/>
      <c r="W60" s="160"/>
      <c r="X60" s="160"/>
      <c r="Y60" s="160"/>
      <c r="Z60" s="11"/>
      <c r="AA60" s="1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 s="11"/>
      <c r="AP60" s="2"/>
      <c r="DH60" s="6"/>
      <c r="DI60" s="12"/>
      <c r="DJ60" s="13"/>
      <c r="DK60" s="6"/>
    </row>
    <row r="61" spans="2:115" s="7" customFormat="1" ht="18" customHeight="1">
      <c r="B61" s="8"/>
      <c r="C61" s="155"/>
      <c r="D61" s="156">
        <v>46</v>
      </c>
      <c r="E61" s="157">
        <f t="shared" si="0"/>
        <v>42675.625</v>
      </c>
      <c r="F61" s="158">
        <f>'Cities and Timezone'!P47</f>
        <v>42675.625</v>
      </c>
      <c r="G61" s="166" t="s">
        <v>129</v>
      </c>
      <c r="H61" s="160"/>
      <c r="I61" s="161"/>
      <c r="J61" s="162" t="s">
        <v>2</v>
      </c>
      <c r="K61" s="161"/>
      <c r="L61" s="160"/>
      <c r="M61" s="163" t="s">
        <v>109</v>
      </c>
      <c r="N61" s="160"/>
      <c r="O61" s="160"/>
      <c r="P61" s="160"/>
      <c r="Q61" s="165" t="s">
        <v>136</v>
      </c>
      <c r="R61" s="160"/>
      <c r="S61" s="160"/>
      <c r="T61" s="160"/>
      <c r="U61" s="160"/>
      <c r="V61" s="160"/>
      <c r="W61" s="160"/>
      <c r="X61" s="160"/>
      <c r="Y61" s="160"/>
      <c r="Z61" s="11"/>
      <c r="AA61" s="1"/>
      <c r="AB61"/>
      <c r="AC61"/>
      <c r="AD61"/>
      <c r="AE61"/>
      <c r="AF61"/>
      <c r="AG61"/>
      <c r="AH61"/>
      <c r="AI61"/>
      <c r="AJ61"/>
      <c r="AK61"/>
      <c r="AL61"/>
      <c r="AM61"/>
      <c r="AN61" s="25"/>
      <c r="AO61" s="11"/>
      <c r="AP61" s="2"/>
      <c r="DH61" s="6"/>
      <c r="DI61" s="12"/>
      <c r="DJ61" s="13"/>
      <c r="DK61" s="6"/>
    </row>
    <row r="62" spans="2:115" s="7" customFormat="1" ht="18" customHeight="1">
      <c r="B62" s="8"/>
      <c r="C62" s="155"/>
      <c r="D62" s="156">
        <v>47</v>
      </c>
      <c r="E62" s="157">
        <f t="shared" si="0"/>
        <v>42675.625</v>
      </c>
      <c r="F62" s="158">
        <f>'Cities and Timezone'!P48</f>
        <v>42675.625</v>
      </c>
      <c r="G62" s="166" t="s">
        <v>154</v>
      </c>
      <c r="H62" s="160"/>
      <c r="I62" s="161"/>
      <c r="J62" s="162" t="s">
        <v>2</v>
      </c>
      <c r="K62" s="161"/>
      <c r="L62" s="160"/>
      <c r="M62" s="163" t="s">
        <v>111</v>
      </c>
      <c r="N62" s="160"/>
      <c r="O62" s="160"/>
      <c r="P62" s="160"/>
      <c r="Q62" s="165" t="s">
        <v>143</v>
      </c>
      <c r="R62" s="160"/>
      <c r="S62" s="160"/>
      <c r="T62" s="160"/>
      <c r="U62" s="160"/>
      <c r="V62" s="160"/>
      <c r="W62" s="160"/>
      <c r="X62" s="160"/>
      <c r="Y62" s="160"/>
      <c r="Z62" s="11"/>
      <c r="AA62" s="1"/>
      <c r="AB62" s="21"/>
      <c r="AC62" s="75"/>
      <c r="AD62" s="75"/>
      <c r="AE62" s="75"/>
      <c r="AF62" s="75"/>
      <c r="AG62" s="10"/>
      <c r="AH62" s="10"/>
      <c r="AI62" s="10"/>
      <c r="AJ62" s="10"/>
      <c r="AK62"/>
      <c r="AL62"/>
      <c r="AM62"/>
      <c r="AN62" s="25"/>
      <c r="AO62" s="11"/>
      <c r="AP62" s="2"/>
      <c r="DH62" s="6"/>
      <c r="DI62" s="12"/>
      <c r="DJ62" s="13"/>
      <c r="DK62" s="6"/>
    </row>
    <row r="63" spans="2:115" s="7" customFormat="1" ht="18" customHeight="1">
      <c r="B63" s="8"/>
      <c r="C63" s="155"/>
      <c r="D63" s="156">
        <v>48</v>
      </c>
      <c r="E63" s="157">
        <f t="shared" si="0"/>
        <v>42675.625</v>
      </c>
      <c r="F63" s="158">
        <f>'Cities and Timezone'!P49</f>
        <v>42675.625</v>
      </c>
      <c r="G63" s="166" t="s">
        <v>116</v>
      </c>
      <c r="H63" s="160"/>
      <c r="I63" s="161"/>
      <c r="J63" s="162" t="s">
        <v>2</v>
      </c>
      <c r="K63" s="161"/>
      <c r="L63" s="160"/>
      <c r="M63" s="163" t="s">
        <v>106</v>
      </c>
      <c r="N63" s="160"/>
      <c r="O63" s="160"/>
      <c r="P63" s="160"/>
      <c r="Q63" s="165" t="s">
        <v>100</v>
      </c>
      <c r="R63" s="160"/>
      <c r="S63" s="160"/>
      <c r="T63" s="160"/>
      <c r="U63" s="160"/>
      <c r="V63" s="160"/>
      <c r="W63" s="160"/>
      <c r="X63" s="160"/>
      <c r="Y63" s="160"/>
      <c r="Z63" s="11"/>
      <c r="AA63" s="1"/>
      <c r="AB63" s="21"/>
      <c r="AC63" s="75"/>
      <c r="AD63" s="75"/>
      <c r="AE63" s="75"/>
      <c r="AF63" s="75"/>
      <c r="AG63" s="10"/>
      <c r="AH63" s="10"/>
      <c r="AI63" s="10"/>
      <c r="AJ63" s="10"/>
      <c r="AK63"/>
      <c r="AL63"/>
      <c r="AM63"/>
      <c r="AN63" s="25"/>
      <c r="AO63" s="11"/>
      <c r="AP63" s="2"/>
      <c r="DH63" s="6"/>
      <c r="DI63" s="12"/>
      <c r="DJ63" s="13"/>
      <c r="DK63" s="6"/>
    </row>
    <row r="64" spans="2:115" s="7" customFormat="1" ht="18" customHeight="1">
      <c r="B64" s="8"/>
      <c r="C64" s="155"/>
      <c r="D64" s="156">
        <v>49</v>
      </c>
      <c r="E64" s="157">
        <f t="shared" si="0"/>
        <v>42675.645833333336</v>
      </c>
      <c r="F64" s="158">
        <f>'Cities and Timezone'!P50</f>
        <v>42675.645833333336</v>
      </c>
      <c r="G64" s="166" t="s">
        <v>105</v>
      </c>
      <c r="H64" s="160"/>
      <c r="I64" s="161"/>
      <c r="J64" s="162" t="s">
        <v>2</v>
      </c>
      <c r="K64" s="161"/>
      <c r="L64" s="160"/>
      <c r="M64" s="163" t="s">
        <v>110</v>
      </c>
      <c r="N64" s="160"/>
      <c r="O64" s="160"/>
      <c r="P64" s="160"/>
      <c r="Q64" s="165" t="s">
        <v>146</v>
      </c>
      <c r="R64" s="160"/>
      <c r="S64" s="160"/>
      <c r="T64" s="160"/>
      <c r="U64" s="160"/>
      <c r="V64" s="160"/>
      <c r="W64" s="160"/>
      <c r="X64" s="160"/>
      <c r="Y64" s="160"/>
      <c r="Z64" s="11"/>
      <c r="AA64" s="1"/>
      <c r="AB64" s="21"/>
      <c r="AC64" s="75"/>
      <c r="AD64" s="75"/>
      <c r="AE64" s="75"/>
      <c r="AF64" s="75"/>
      <c r="AG64" s="10"/>
      <c r="AH64" s="10"/>
      <c r="AI64" s="10"/>
      <c r="AJ64" s="10"/>
      <c r="AK64"/>
      <c r="AL64"/>
      <c r="AM64"/>
      <c r="AN64" s="25"/>
      <c r="AO64" s="11"/>
      <c r="AP64" s="2"/>
      <c r="DH64" s="6"/>
      <c r="DI64" s="12"/>
      <c r="DJ64" s="13"/>
      <c r="DK64" s="6"/>
    </row>
    <row r="65" spans="2:115" s="7" customFormat="1" ht="18" customHeight="1">
      <c r="B65" s="8"/>
      <c r="C65" s="155"/>
      <c r="D65" s="156">
        <v>50</v>
      </c>
      <c r="E65" s="157">
        <f t="shared" si="0"/>
        <v>42675.645833333336</v>
      </c>
      <c r="F65" s="158">
        <f>'Cities and Timezone'!P51</f>
        <v>42675.645833333336</v>
      </c>
      <c r="G65" s="166" t="s">
        <v>127</v>
      </c>
      <c r="H65" s="160"/>
      <c r="I65" s="161"/>
      <c r="J65" s="162" t="s">
        <v>2</v>
      </c>
      <c r="K65" s="161"/>
      <c r="L65" s="160"/>
      <c r="M65" s="163" t="s">
        <v>115</v>
      </c>
      <c r="N65" s="160"/>
      <c r="O65" s="160"/>
      <c r="P65" s="160"/>
      <c r="Q65" s="165" t="s">
        <v>153</v>
      </c>
      <c r="R65" s="160"/>
      <c r="S65" s="160"/>
      <c r="T65" s="160"/>
      <c r="U65" s="160"/>
      <c r="V65" s="160"/>
      <c r="W65" s="160"/>
      <c r="X65" s="160"/>
      <c r="Y65" s="160"/>
      <c r="Z65" s="11"/>
      <c r="AA65" s="1"/>
      <c r="AB65" s="21"/>
      <c r="AC65" s="75"/>
      <c r="AD65" s="75"/>
      <c r="AE65" s="75"/>
      <c r="AF65" s="75"/>
      <c r="AG65" s="10"/>
      <c r="AH65" s="10"/>
      <c r="AI65" s="10"/>
      <c r="AJ65" s="10"/>
      <c r="AK65"/>
      <c r="AL65"/>
      <c r="AM65"/>
      <c r="AN65" s="25"/>
      <c r="AO65" s="11"/>
      <c r="AP65" s="2"/>
      <c r="DH65" s="6"/>
      <c r="DI65" s="12"/>
      <c r="DJ65" s="13"/>
      <c r="DK65" s="6"/>
    </row>
    <row r="66" spans="2:115" s="7" customFormat="1" ht="18" customHeight="1">
      <c r="B66" s="8"/>
      <c r="C66" s="155"/>
      <c r="D66" s="156">
        <v>51</v>
      </c>
      <c r="E66" s="157">
        <f t="shared" si="0"/>
        <v>42675.66666666667</v>
      </c>
      <c r="F66" s="158">
        <f>'Cities and Timezone'!P52</f>
        <v>42675.66666666667</v>
      </c>
      <c r="G66" s="166" t="s">
        <v>112</v>
      </c>
      <c r="H66" s="160"/>
      <c r="I66" s="161"/>
      <c r="J66" s="162" t="s">
        <v>2</v>
      </c>
      <c r="K66" s="161"/>
      <c r="L66" s="160"/>
      <c r="M66" s="163" t="s">
        <v>131</v>
      </c>
      <c r="N66" s="160"/>
      <c r="O66" s="160"/>
      <c r="P66" s="160"/>
      <c r="Q66" s="165" t="s">
        <v>134</v>
      </c>
      <c r="R66" s="160"/>
      <c r="S66" s="160"/>
      <c r="T66" s="160"/>
      <c r="U66" s="160"/>
      <c r="V66" s="160"/>
      <c r="W66" s="160"/>
      <c r="X66" s="160"/>
      <c r="Y66" s="160"/>
      <c r="Z66" s="11"/>
      <c r="AA66" s="1"/>
      <c r="AB66" s="21"/>
      <c r="AC66" s="75"/>
      <c r="AD66" s="75"/>
      <c r="AE66"/>
      <c r="AF66" s="75"/>
      <c r="AG66" s="10"/>
      <c r="AH66" s="10"/>
      <c r="AI66" s="10"/>
      <c r="AJ66" s="10"/>
      <c r="AK66"/>
      <c r="AL66"/>
      <c r="AM66"/>
      <c r="AN66" s="25"/>
      <c r="AO66" s="11"/>
      <c r="AP66" s="2"/>
      <c r="DH66" s="6"/>
      <c r="DI66" s="12"/>
      <c r="DJ66" s="13"/>
      <c r="DK66" s="6"/>
    </row>
    <row r="67" spans="2:115" s="7" customFormat="1" ht="18" customHeight="1">
      <c r="B67" s="8"/>
      <c r="C67" s="155"/>
      <c r="D67" s="156">
        <v>52</v>
      </c>
      <c r="E67" s="157">
        <f t="shared" si="0"/>
        <v>42675.66666666667</v>
      </c>
      <c r="F67" s="158">
        <f>'Cities and Timezone'!P53</f>
        <v>42675.66666666667</v>
      </c>
      <c r="G67" s="166" t="s">
        <v>130</v>
      </c>
      <c r="H67" s="160"/>
      <c r="I67" s="161"/>
      <c r="J67" s="162" t="s">
        <v>2</v>
      </c>
      <c r="K67" s="161"/>
      <c r="L67" s="160"/>
      <c r="M67" s="163" t="s">
        <v>119</v>
      </c>
      <c r="N67" s="160"/>
      <c r="O67" s="160"/>
      <c r="P67" s="160"/>
      <c r="Q67" s="165" t="s">
        <v>137</v>
      </c>
      <c r="R67" s="160"/>
      <c r="S67" s="160"/>
      <c r="T67" s="160"/>
      <c r="U67" s="160"/>
      <c r="V67" s="160"/>
      <c r="W67" s="160"/>
      <c r="X67" s="160"/>
      <c r="Y67" s="160"/>
      <c r="Z67" s="11"/>
      <c r="AA67" s="1"/>
      <c r="AB67" s="21"/>
      <c r="AC67" s="75"/>
      <c r="AD67" s="75"/>
      <c r="AE67" s="75"/>
      <c r="AF67" s="75"/>
      <c r="AG67" s="10"/>
      <c r="AH67" s="10"/>
      <c r="AI67" s="10"/>
      <c r="AJ67" s="10"/>
      <c r="AK67"/>
      <c r="AL67"/>
      <c r="AM67"/>
      <c r="AN67" s="25"/>
      <c r="AO67" s="11"/>
      <c r="AP67" s="2"/>
      <c r="DH67" s="6"/>
      <c r="DI67" s="12"/>
      <c r="DJ67" s="13"/>
      <c r="DK67" s="6"/>
    </row>
    <row r="68" spans="2:115" s="7" customFormat="1" ht="18" customHeight="1">
      <c r="B68" s="8"/>
      <c r="C68" s="155"/>
      <c r="D68" s="156">
        <v>53</v>
      </c>
      <c r="E68" s="157">
        <f t="shared" si="0"/>
        <v>42675.6875</v>
      </c>
      <c r="F68" s="158">
        <f>'Cities and Timezone'!P54</f>
        <v>42675.6875</v>
      </c>
      <c r="G68" s="166" t="s">
        <v>122</v>
      </c>
      <c r="H68" s="160"/>
      <c r="I68" s="161"/>
      <c r="J68" s="162" t="s">
        <v>2</v>
      </c>
      <c r="K68" s="161"/>
      <c r="L68" s="160"/>
      <c r="M68" s="163" t="s">
        <v>132</v>
      </c>
      <c r="N68" s="160"/>
      <c r="O68" s="160"/>
      <c r="P68" s="160"/>
      <c r="Q68" s="165" t="s">
        <v>144</v>
      </c>
      <c r="R68" s="160"/>
      <c r="S68" s="160"/>
      <c r="T68" s="160"/>
      <c r="U68" s="160"/>
      <c r="V68" s="160"/>
      <c r="W68" s="160"/>
      <c r="X68" s="160"/>
      <c r="Y68" s="160"/>
      <c r="Z68" s="11"/>
      <c r="AA68" s="1"/>
      <c r="AB68" s="21"/>
      <c r="AC68" s="75"/>
      <c r="AD68" s="75"/>
      <c r="AE68" s="75"/>
      <c r="AF68" s="75"/>
      <c r="AG68" s="10"/>
      <c r="AH68" s="10"/>
      <c r="AI68" s="10"/>
      <c r="AJ68" s="10"/>
      <c r="AK68" s="10"/>
      <c r="AL68" s="10"/>
      <c r="AM68" s="10"/>
      <c r="AN68" s="25"/>
      <c r="AO68" s="11"/>
      <c r="AP68" s="2"/>
      <c r="DH68" s="6"/>
      <c r="DI68" s="12"/>
      <c r="DJ68" s="13"/>
      <c r="DK68" s="6"/>
    </row>
    <row r="69" spans="2:115" s="7" customFormat="1" ht="18" customHeight="1">
      <c r="B69" s="8"/>
      <c r="C69" s="155"/>
      <c r="D69" s="156">
        <v>54</v>
      </c>
      <c r="E69" s="157">
        <f t="shared" si="0"/>
        <v>42675.75</v>
      </c>
      <c r="F69" s="158">
        <f>'Cities and Timezone'!P55</f>
        <v>42675.75</v>
      </c>
      <c r="G69" s="166" t="s">
        <v>123</v>
      </c>
      <c r="H69" s="160"/>
      <c r="I69" s="161"/>
      <c r="J69" s="162" t="s">
        <v>2</v>
      </c>
      <c r="K69" s="161"/>
      <c r="L69" s="160"/>
      <c r="M69" s="163" t="s">
        <v>121</v>
      </c>
      <c r="N69" s="160"/>
      <c r="O69" s="160"/>
      <c r="P69" s="160"/>
      <c r="Q69" s="165" t="s">
        <v>149</v>
      </c>
      <c r="R69" s="160"/>
      <c r="S69" s="160"/>
      <c r="T69" s="160"/>
      <c r="U69" s="160"/>
      <c r="V69" s="160"/>
      <c r="W69" s="160"/>
      <c r="X69" s="160"/>
      <c r="Y69" s="160"/>
      <c r="Z69" s="11"/>
      <c r="AA69" s="1"/>
      <c r="AB69" s="21"/>
      <c r="AC69" s="75"/>
      <c r="AD69" s="75"/>
      <c r="AE69" s="75"/>
      <c r="AF69" s="75"/>
      <c r="AG69" s="10"/>
      <c r="AH69" s="10"/>
      <c r="AI69" s="10"/>
      <c r="AJ69" s="10"/>
      <c r="AK69" s="10"/>
      <c r="AL69" s="10"/>
      <c r="AM69" s="10"/>
      <c r="AN69" s="25"/>
      <c r="AO69" s="11"/>
      <c r="AP69" s="2"/>
      <c r="DH69" s="6"/>
      <c r="DI69" s="12"/>
      <c r="DJ69" s="13"/>
      <c r="DK69" s="6"/>
    </row>
    <row r="70" spans="2:115" s="7" customFormat="1" ht="18" customHeight="1">
      <c r="B70" s="8"/>
      <c r="C70" s="155"/>
      <c r="D70" s="156">
        <v>55</v>
      </c>
      <c r="E70" s="157">
        <f t="shared" si="0"/>
        <v>42676.625</v>
      </c>
      <c r="F70" s="158">
        <f>'Cities and Timezone'!P56</f>
        <v>42676.625</v>
      </c>
      <c r="G70" s="166" t="s">
        <v>107</v>
      </c>
      <c r="H70" s="160"/>
      <c r="I70" s="161"/>
      <c r="J70" s="162" t="s">
        <v>2</v>
      </c>
      <c r="K70" s="161"/>
      <c r="L70" s="160"/>
      <c r="M70" s="163" t="s">
        <v>117</v>
      </c>
      <c r="N70" s="160"/>
      <c r="O70" s="160"/>
      <c r="P70" s="160"/>
      <c r="Q70" s="165" t="s">
        <v>80</v>
      </c>
      <c r="R70" s="160"/>
      <c r="S70" s="160"/>
      <c r="T70" s="160"/>
      <c r="U70" s="160"/>
      <c r="V70" s="160"/>
      <c r="W70" s="160"/>
      <c r="X70" s="160"/>
      <c r="Y70" s="160"/>
      <c r="Z70" s="11"/>
      <c r="AA70" s="1"/>
      <c r="AB70" s="21"/>
      <c r="AC70" s="75"/>
      <c r="AD70" s="75"/>
      <c r="AE70" s="75"/>
      <c r="AF70" s="75"/>
      <c r="AG70" s="10"/>
      <c r="AH70" s="10"/>
      <c r="AI70" s="10"/>
      <c r="AJ70" s="10"/>
      <c r="AK70" s="10"/>
      <c r="AL70" s="10"/>
      <c r="AM70" s="10"/>
      <c r="AN70" s="25"/>
      <c r="AO70" s="11"/>
      <c r="AP70" s="2"/>
      <c r="DH70" s="6"/>
      <c r="DI70" s="12"/>
      <c r="DJ70" s="13"/>
      <c r="DK70" s="6"/>
    </row>
    <row r="71" spans="2:115" s="7" customFormat="1" ht="18" customHeight="1">
      <c r="B71" s="8"/>
      <c r="C71" s="155"/>
      <c r="D71" s="156">
        <v>56</v>
      </c>
      <c r="E71" s="157">
        <f t="shared" si="0"/>
        <v>42676.625</v>
      </c>
      <c r="F71" s="158">
        <f>'Cities and Timezone'!P57</f>
        <v>42676.625</v>
      </c>
      <c r="G71" s="166" t="s">
        <v>106</v>
      </c>
      <c r="H71" s="160"/>
      <c r="I71" s="161"/>
      <c r="J71" s="162" t="s">
        <v>2</v>
      </c>
      <c r="K71" s="161"/>
      <c r="L71" s="160"/>
      <c r="M71" s="163" t="s">
        <v>114</v>
      </c>
      <c r="N71" s="160"/>
      <c r="O71" s="160"/>
      <c r="P71" s="160"/>
      <c r="Q71" s="165" t="s">
        <v>155</v>
      </c>
      <c r="R71" s="160"/>
      <c r="S71" s="160"/>
      <c r="T71" s="160"/>
      <c r="U71" s="160"/>
      <c r="V71" s="160"/>
      <c r="W71" s="160"/>
      <c r="X71" s="160"/>
      <c r="Y71" s="160"/>
      <c r="Z71" s="11"/>
      <c r="AA71" s="1"/>
      <c r="AB71" s="21"/>
      <c r="AC71" s="75"/>
      <c r="AD71" s="75"/>
      <c r="AE71" s="75"/>
      <c r="AF71" s="75"/>
      <c r="AG71" s="10"/>
      <c r="AH71" s="10"/>
      <c r="AI71" s="10"/>
      <c r="AJ71" s="10"/>
      <c r="AK71" s="10"/>
      <c r="AL71" s="10"/>
      <c r="AM71" s="10"/>
      <c r="AN71" s="25"/>
      <c r="AO71" s="11"/>
      <c r="AP71" s="2"/>
      <c r="DH71" s="6"/>
      <c r="DI71" s="12"/>
      <c r="DJ71" s="13"/>
      <c r="DK71" s="6"/>
    </row>
    <row r="72" spans="2:115" s="7" customFormat="1" ht="18" customHeight="1">
      <c r="B72" s="8"/>
      <c r="C72" s="155"/>
      <c r="D72" s="156">
        <v>57</v>
      </c>
      <c r="E72" s="157">
        <f t="shared" si="0"/>
        <v>42676.645833333336</v>
      </c>
      <c r="F72" s="158">
        <f>'Cities and Timezone'!P58</f>
        <v>42676.645833333336</v>
      </c>
      <c r="G72" s="166" t="s">
        <v>154</v>
      </c>
      <c r="H72" s="160"/>
      <c r="I72" s="161"/>
      <c r="J72" s="162" t="s">
        <v>2</v>
      </c>
      <c r="K72" s="161"/>
      <c r="L72" s="160"/>
      <c r="M72" s="163" t="s">
        <v>113</v>
      </c>
      <c r="N72" s="160"/>
      <c r="O72" s="160"/>
      <c r="P72" s="160"/>
      <c r="Q72" s="165" t="s">
        <v>148</v>
      </c>
      <c r="R72" s="160"/>
      <c r="S72" s="160"/>
      <c r="T72" s="160"/>
      <c r="U72" s="160"/>
      <c r="V72" s="160"/>
      <c r="W72" s="160"/>
      <c r="X72" s="160"/>
      <c r="Y72" s="160"/>
      <c r="Z72" s="11"/>
      <c r="AA72" s="1"/>
      <c r="AB72" s="21"/>
      <c r="AC72" s="75"/>
      <c r="AD72" s="75"/>
      <c r="AE72" s="75"/>
      <c r="AF72" s="75"/>
      <c r="AG72" s="10"/>
      <c r="AH72" s="10"/>
      <c r="AI72" s="10"/>
      <c r="AJ72" s="10"/>
      <c r="AK72" s="10"/>
      <c r="AL72" s="10"/>
      <c r="AM72" s="10"/>
      <c r="AN72" s="25"/>
      <c r="AO72" s="11"/>
      <c r="AP72" s="2"/>
      <c r="DH72" s="6"/>
      <c r="DI72" s="12"/>
      <c r="DJ72" s="13"/>
      <c r="DK72" s="6"/>
    </row>
    <row r="73" spans="2:115" s="7" customFormat="1" ht="18" customHeight="1">
      <c r="B73" s="8"/>
      <c r="C73" s="155"/>
      <c r="D73" s="156">
        <v>58</v>
      </c>
      <c r="E73" s="157">
        <f t="shared" si="0"/>
        <v>42676.645833333336</v>
      </c>
      <c r="F73" s="158">
        <f>'Cities and Timezone'!P59</f>
        <v>42676.645833333336</v>
      </c>
      <c r="G73" s="166" t="s">
        <v>110</v>
      </c>
      <c r="H73" s="160"/>
      <c r="I73" s="161"/>
      <c r="J73" s="162" t="s">
        <v>2</v>
      </c>
      <c r="K73" s="161"/>
      <c r="L73" s="160"/>
      <c r="M73" s="163" t="s">
        <v>160</v>
      </c>
      <c r="N73" s="160"/>
      <c r="O73" s="160"/>
      <c r="P73" s="160"/>
      <c r="Q73" s="165" t="s">
        <v>82</v>
      </c>
      <c r="R73" s="160"/>
      <c r="S73" s="160"/>
      <c r="T73" s="160"/>
      <c r="U73" s="160"/>
      <c r="V73" s="160"/>
      <c r="W73" s="160"/>
      <c r="X73" s="160"/>
      <c r="Y73" s="160"/>
      <c r="Z73" s="11"/>
      <c r="AA73" s="1"/>
      <c r="AB73" s="21"/>
      <c r="AC73" s="75"/>
      <c r="AD73" s="75"/>
      <c r="AE73"/>
      <c r="AF73" s="75"/>
      <c r="AG73" s="10"/>
      <c r="AH73" s="10"/>
      <c r="AI73" s="10"/>
      <c r="AJ73" s="10"/>
      <c r="AK73" s="10"/>
      <c r="AL73" s="10"/>
      <c r="AM73" s="10"/>
      <c r="AN73" s="25"/>
      <c r="AO73" s="11"/>
      <c r="AP73" s="2"/>
      <c r="DH73" s="6"/>
      <c r="DI73" s="12"/>
      <c r="DJ73" s="13"/>
      <c r="DK73" s="6"/>
    </row>
    <row r="74" spans="2:115" s="7" customFormat="1" ht="18" customHeight="1">
      <c r="B74" s="8"/>
      <c r="C74" s="155"/>
      <c r="D74" s="156">
        <v>59</v>
      </c>
      <c r="E74" s="157">
        <f t="shared" si="0"/>
        <v>42676.645833333336</v>
      </c>
      <c r="F74" s="158">
        <f>'Cities and Timezone'!P60</f>
        <v>42676.645833333336</v>
      </c>
      <c r="G74" s="166" t="s">
        <v>129</v>
      </c>
      <c r="H74" s="160"/>
      <c r="I74" s="161"/>
      <c r="J74" s="162" t="s">
        <v>2</v>
      </c>
      <c r="K74" s="161"/>
      <c r="L74" s="160"/>
      <c r="M74" s="163" t="s">
        <v>105</v>
      </c>
      <c r="N74" s="160"/>
      <c r="O74" s="160"/>
      <c r="P74" s="160"/>
      <c r="Q74" s="165" t="s">
        <v>78</v>
      </c>
      <c r="R74" s="160"/>
      <c r="S74" s="160"/>
      <c r="T74" s="160"/>
      <c r="U74" s="160"/>
      <c r="V74" s="160"/>
      <c r="W74" s="160"/>
      <c r="X74" s="160"/>
      <c r="Y74" s="160"/>
      <c r="Z74" s="11"/>
      <c r="AA74" s="1"/>
      <c r="AB74" s="21"/>
      <c r="AC74" s="75"/>
      <c r="AD74" s="75"/>
      <c r="AE74" s="75"/>
      <c r="AF74" s="75"/>
      <c r="AG74" s="10"/>
      <c r="AH74" s="10"/>
      <c r="AI74" s="10"/>
      <c r="AJ74" s="10"/>
      <c r="AK74" s="10"/>
      <c r="AL74" s="10"/>
      <c r="AM74" s="10"/>
      <c r="AN74" s="25"/>
      <c r="AO74" s="11"/>
      <c r="AP74" s="2"/>
      <c r="DH74" s="6"/>
      <c r="DI74" s="12"/>
      <c r="DJ74" s="13"/>
      <c r="DK74" s="6"/>
    </row>
    <row r="75" spans="2:115" s="7" customFormat="1" ht="18" customHeight="1">
      <c r="B75" s="8"/>
      <c r="C75" s="155"/>
      <c r="D75" s="156">
        <v>60</v>
      </c>
      <c r="E75" s="157">
        <f t="shared" si="0"/>
        <v>42676.66666666667</v>
      </c>
      <c r="F75" s="158">
        <f>'Cities and Timezone'!P61</f>
        <v>42676.66666666667</v>
      </c>
      <c r="G75" s="166" t="s">
        <v>131</v>
      </c>
      <c r="H75" s="160"/>
      <c r="I75" s="161"/>
      <c r="J75" s="162" t="s">
        <v>2</v>
      </c>
      <c r="K75" s="161"/>
      <c r="L75" s="160"/>
      <c r="M75" s="163" t="s">
        <v>130</v>
      </c>
      <c r="N75" s="160"/>
      <c r="O75" s="160"/>
      <c r="P75" s="160"/>
      <c r="Q75" s="165" t="s">
        <v>133</v>
      </c>
      <c r="R75" s="160"/>
      <c r="S75" s="160"/>
      <c r="T75" s="160"/>
      <c r="U75" s="160"/>
      <c r="V75" s="160"/>
      <c r="W75" s="160"/>
      <c r="X75" s="160"/>
      <c r="Y75" s="160"/>
      <c r="Z75" s="11"/>
      <c r="AA75" s="1"/>
      <c r="AB75" s="21"/>
      <c r="AC75" s="75"/>
      <c r="AD75" s="75"/>
      <c r="AE75" s="75"/>
      <c r="AF75" s="75"/>
      <c r="AG75" s="10"/>
      <c r="AH75" s="10"/>
      <c r="AI75" s="10"/>
      <c r="AJ75" s="10"/>
      <c r="AK75" s="10"/>
      <c r="AL75" s="10"/>
      <c r="AM75" s="10"/>
      <c r="AN75" s="25"/>
      <c r="AO75" s="11"/>
      <c r="AP75" s="2"/>
      <c r="DH75" s="6"/>
      <c r="DI75" s="12"/>
      <c r="DJ75" s="13"/>
      <c r="DK75" s="6"/>
    </row>
    <row r="76" spans="2:115" s="7" customFormat="1" ht="18" customHeight="1">
      <c r="B76" s="8"/>
      <c r="C76" s="155"/>
      <c r="D76" s="156">
        <v>61</v>
      </c>
      <c r="E76" s="157">
        <f t="shared" si="0"/>
        <v>42676.66666666667</v>
      </c>
      <c r="F76" s="158">
        <f>'Cities and Timezone'!P62</f>
        <v>42676.66666666667</v>
      </c>
      <c r="G76" s="166" t="s">
        <v>108</v>
      </c>
      <c r="H76" s="160"/>
      <c r="I76" s="161"/>
      <c r="J76" s="162" t="s">
        <v>2</v>
      </c>
      <c r="K76" s="161"/>
      <c r="L76" s="160"/>
      <c r="M76" s="163" t="s">
        <v>104</v>
      </c>
      <c r="N76" s="160"/>
      <c r="O76" s="160"/>
      <c r="P76" s="160"/>
      <c r="Q76" s="165" t="s">
        <v>99</v>
      </c>
      <c r="R76" s="160"/>
      <c r="S76" s="160"/>
      <c r="T76" s="160"/>
      <c r="U76" s="160"/>
      <c r="V76" s="160"/>
      <c r="W76" s="160"/>
      <c r="X76" s="160"/>
      <c r="Y76" s="160"/>
      <c r="Z76" s="11"/>
      <c r="AA76" s="1"/>
      <c r="AB76" s="21"/>
      <c r="AC76" s="75"/>
      <c r="AD76" s="75"/>
      <c r="AE76" s="75"/>
      <c r="AF76" s="75"/>
      <c r="AG76" s="10"/>
      <c r="AH76" s="10"/>
      <c r="AI76" s="10"/>
      <c r="AJ76" s="10"/>
      <c r="AK76" s="10"/>
      <c r="AL76" s="10"/>
      <c r="AM76" s="10"/>
      <c r="AN76" s="25"/>
      <c r="AO76" s="11"/>
      <c r="AP76" s="2"/>
      <c r="DH76" s="6"/>
      <c r="DI76" s="12"/>
      <c r="DJ76" s="13"/>
      <c r="DK76" s="6"/>
    </row>
    <row r="77" spans="2:115" s="7" customFormat="1" ht="18" customHeight="1">
      <c r="B77" s="8"/>
      <c r="C77" s="155"/>
      <c r="D77" s="156">
        <v>62</v>
      </c>
      <c r="E77" s="157">
        <f t="shared" si="0"/>
        <v>42676.708333333336</v>
      </c>
      <c r="F77" s="158">
        <f>'Cities and Timezone'!P63</f>
        <v>42676.708333333336</v>
      </c>
      <c r="G77" s="166" t="s">
        <v>128</v>
      </c>
      <c r="H77" s="160"/>
      <c r="I77" s="161"/>
      <c r="J77" s="162" t="s">
        <v>2</v>
      </c>
      <c r="K77" s="161"/>
      <c r="L77" s="160"/>
      <c r="M77" s="163" t="s">
        <v>122</v>
      </c>
      <c r="N77" s="160"/>
      <c r="O77" s="160"/>
      <c r="P77" s="160"/>
      <c r="Q77" s="165" t="s">
        <v>135</v>
      </c>
      <c r="R77" s="160"/>
      <c r="S77" s="160"/>
      <c r="T77" s="160"/>
      <c r="U77" s="160"/>
      <c r="V77" s="160"/>
      <c r="W77" s="160"/>
      <c r="X77" s="160"/>
      <c r="Y77" s="160"/>
      <c r="Z77" s="11"/>
      <c r="AA77" s="1"/>
      <c r="AB77" s="21"/>
      <c r="AC77" s="75"/>
      <c r="AD77" s="75"/>
      <c r="AE77" s="75"/>
      <c r="AF77" s="75"/>
      <c r="AG77" s="10"/>
      <c r="AH77" s="10"/>
      <c r="AI77" s="10"/>
      <c r="AJ77" s="10"/>
      <c r="AK77" s="10"/>
      <c r="AL77" s="10"/>
      <c r="AM77" s="10"/>
      <c r="AN77" s="25"/>
      <c r="AO77" s="11"/>
      <c r="AP77" s="2"/>
      <c r="DH77" s="6"/>
      <c r="DI77" s="12"/>
      <c r="DJ77" s="13"/>
      <c r="DK77" s="6"/>
    </row>
    <row r="78" spans="2:115" s="7" customFormat="1" ht="18" customHeight="1">
      <c r="B78" s="8"/>
      <c r="C78" s="155"/>
      <c r="D78" s="156">
        <v>63</v>
      </c>
      <c r="E78" s="157">
        <f t="shared" si="0"/>
        <v>42676.75</v>
      </c>
      <c r="F78" s="158">
        <f>'Cities and Timezone'!P64</f>
        <v>42676.75</v>
      </c>
      <c r="G78" s="166" t="s">
        <v>121</v>
      </c>
      <c r="H78" s="160"/>
      <c r="I78" s="161"/>
      <c r="J78" s="162" t="s">
        <v>2</v>
      </c>
      <c r="K78" s="161"/>
      <c r="L78" s="160"/>
      <c r="M78" s="163" t="s">
        <v>126</v>
      </c>
      <c r="N78" s="160"/>
      <c r="O78" s="160"/>
      <c r="P78" s="160"/>
      <c r="Q78" s="165" t="s">
        <v>152</v>
      </c>
      <c r="R78" s="160"/>
      <c r="S78" s="160"/>
      <c r="T78" s="160"/>
      <c r="U78" s="160"/>
      <c r="V78" s="160"/>
      <c r="W78" s="160"/>
      <c r="X78" s="160"/>
      <c r="Y78" s="160"/>
      <c r="Z78" s="11"/>
      <c r="AA78" s="1"/>
      <c r="AB78" s="21"/>
      <c r="AC78" s="75"/>
      <c r="AD78" s="75"/>
      <c r="AE78" s="75"/>
      <c r="AF78" s="75"/>
      <c r="AG78" s="10"/>
      <c r="AH78" s="10"/>
      <c r="AI78" s="10"/>
      <c r="AJ78" s="10"/>
      <c r="AK78" s="10"/>
      <c r="AL78" s="10"/>
      <c r="AM78" s="10"/>
      <c r="AN78" s="25"/>
      <c r="AO78" s="11"/>
      <c r="AP78" s="2"/>
      <c r="DH78" s="6"/>
      <c r="DI78" s="12"/>
      <c r="DJ78" s="13"/>
      <c r="DK78" s="6"/>
    </row>
    <row r="79" spans="2:115" s="7" customFormat="1" ht="18" customHeight="1">
      <c r="B79" s="8"/>
      <c r="C79" s="155"/>
      <c r="D79" s="156">
        <v>64</v>
      </c>
      <c r="E79" s="157">
        <f t="shared" si="0"/>
        <v>42676.770833333336</v>
      </c>
      <c r="F79" s="158">
        <f>'Cities and Timezone'!P65</f>
        <v>42676.770833333336</v>
      </c>
      <c r="G79" s="166" t="s">
        <v>120</v>
      </c>
      <c r="H79" s="160"/>
      <c r="I79" s="161"/>
      <c r="J79" s="162" t="s">
        <v>2</v>
      </c>
      <c r="K79" s="161"/>
      <c r="L79" s="160"/>
      <c r="M79" s="163" t="s">
        <v>156</v>
      </c>
      <c r="N79" s="160"/>
      <c r="O79" s="160"/>
      <c r="P79" s="160"/>
      <c r="Q79" s="165" t="s">
        <v>140</v>
      </c>
      <c r="R79" s="160"/>
      <c r="S79" s="160"/>
      <c r="T79" s="160"/>
      <c r="U79" s="160"/>
      <c r="V79" s="160"/>
      <c r="W79" s="160"/>
      <c r="X79" s="160"/>
      <c r="Y79" s="160"/>
      <c r="Z79" s="11"/>
      <c r="AA79" s="1"/>
      <c r="AB79" s="21"/>
      <c r="AC79" s="75"/>
      <c r="AD79" s="75"/>
      <c r="AE79"/>
      <c r="AF79" s="75"/>
      <c r="AG79" s="10"/>
      <c r="AH79" s="10"/>
      <c r="AI79" s="10"/>
      <c r="AJ79" s="10"/>
      <c r="AK79" s="10"/>
      <c r="AL79" s="10"/>
      <c r="AM79" s="10"/>
      <c r="AN79" s="25"/>
      <c r="AO79" s="11"/>
      <c r="AP79" s="2"/>
      <c r="DH79" s="6"/>
      <c r="DI79" s="12"/>
      <c r="DJ79" s="13"/>
      <c r="DK79" s="6"/>
    </row>
    <row r="80" spans="2:115" s="7" customFormat="1" ht="18" customHeight="1">
      <c r="B80" s="8"/>
      <c r="C80" s="155"/>
      <c r="D80" s="156">
        <v>65</v>
      </c>
      <c r="E80" s="157">
        <f t="shared" si="0"/>
        <v>42677.625</v>
      </c>
      <c r="F80" s="158">
        <f>'Cities and Timezone'!P66</f>
        <v>42677.625</v>
      </c>
      <c r="G80" s="166" t="s">
        <v>127</v>
      </c>
      <c r="H80" s="160"/>
      <c r="I80" s="161"/>
      <c r="J80" s="162" t="s">
        <v>2</v>
      </c>
      <c r="K80" s="161"/>
      <c r="L80" s="160"/>
      <c r="M80" s="163" t="s">
        <v>116</v>
      </c>
      <c r="N80" s="160"/>
      <c r="O80" s="160"/>
      <c r="P80" s="160"/>
      <c r="Q80" s="165" t="s">
        <v>142</v>
      </c>
      <c r="R80" s="160"/>
      <c r="S80" s="160"/>
      <c r="T80" s="160"/>
      <c r="U80" s="160"/>
      <c r="V80" s="160"/>
      <c r="W80" s="160"/>
      <c r="X80" s="160"/>
      <c r="Y80" s="160"/>
      <c r="Z80" s="11"/>
      <c r="AA80" s="1"/>
      <c r="AB80" s="21"/>
      <c r="AC80" s="75"/>
      <c r="AD80" s="75"/>
      <c r="AE80" s="75"/>
      <c r="AF80" s="75"/>
      <c r="AG80" s="10"/>
      <c r="AH80" s="10"/>
      <c r="AI80" s="10"/>
      <c r="AJ80" s="10"/>
      <c r="AK80" s="10"/>
      <c r="AL80" s="10"/>
      <c r="AM80" s="10"/>
      <c r="AN80" s="25"/>
      <c r="AO80" s="11"/>
      <c r="AP80" s="2"/>
      <c r="DH80" s="6"/>
      <c r="DI80" s="12"/>
      <c r="DJ80" s="13"/>
      <c r="DK80" s="6"/>
    </row>
    <row r="81" spans="2:115" s="7" customFormat="1" ht="18" customHeight="1">
      <c r="B81" s="8"/>
      <c r="C81" s="155"/>
      <c r="D81" s="156">
        <v>66</v>
      </c>
      <c r="E81" s="157">
        <f t="shared" si="0"/>
        <v>42677.66666666667</v>
      </c>
      <c r="F81" s="158">
        <f>'Cities and Timezone'!P67</f>
        <v>42677.66666666667</v>
      </c>
      <c r="G81" s="166" t="s">
        <v>104</v>
      </c>
      <c r="H81" s="160"/>
      <c r="I81" s="161"/>
      <c r="J81" s="162" t="s">
        <v>2</v>
      </c>
      <c r="K81" s="161"/>
      <c r="L81" s="160"/>
      <c r="M81" s="163" t="s">
        <v>109</v>
      </c>
      <c r="N81" s="160"/>
      <c r="O81" s="160"/>
      <c r="P81" s="160"/>
      <c r="Q81" s="165" t="s">
        <v>136</v>
      </c>
      <c r="R81" s="160"/>
      <c r="S81" s="160"/>
      <c r="T81" s="160"/>
      <c r="U81" s="160"/>
      <c r="V81" s="160"/>
      <c r="W81" s="160"/>
      <c r="X81" s="160"/>
      <c r="Y81" s="160"/>
      <c r="Z81" s="11"/>
      <c r="AA81" s="1"/>
      <c r="AB81" s="21"/>
      <c r="AC81" s="75"/>
      <c r="AD81" s="75"/>
      <c r="AE81" s="75"/>
      <c r="AF81" s="75"/>
      <c r="AG81" s="10"/>
      <c r="AH81" s="10"/>
      <c r="AI81" s="10"/>
      <c r="AJ81" s="10"/>
      <c r="AK81" s="10"/>
      <c r="AL81" s="10"/>
      <c r="AM81" s="10"/>
      <c r="AN81" s="25"/>
      <c r="AO81" s="11"/>
      <c r="AP81" s="2"/>
      <c r="DH81" s="6"/>
      <c r="DI81" s="12"/>
      <c r="DJ81" s="13"/>
      <c r="DK81" s="6"/>
    </row>
    <row r="82" spans="2:115" s="7" customFormat="1" ht="18" customHeight="1">
      <c r="B82" s="8"/>
      <c r="C82" s="155"/>
      <c r="D82" s="156">
        <v>67</v>
      </c>
      <c r="E82" s="157">
        <f t="shared" si="0"/>
        <v>42677.66666666667</v>
      </c>
      <c r="F82" s="158">
        <f>'Cities and Timezone'!P68</f>
        <v>42677.66666666667</v>
      </c>
      <c r="G82" s="166" t="s">
        <v>118</v>
      </c>
      <c r="H82" s="160"/>
      <c r="I82" s="161"/>
      <c r="J82" s="162" t="s">
        <v>2</v>
      </c>
      <c r="K82" s="161"/>
      <c r="L82" s="160"/>
      <c r="M82" s="163" t="s">
        <v>119</v>
      </c>
      <c r="N82" s="160"/>
      <c r="O82" s="160"/>
      <c r="P82" s="160"/>
      <c r="Q82" s="165" t="s">
        <v>137</v>
      </c>
      <c r="R82" s="160"/>
      <c r="S82" s="160"/>
      <c r="T82" s="160"/>
      <c r="U82" s="160"/>
      <c r="V82" s="160"/>
      <c r="W82" s="160"/>
      <c r="X82" s="160"/>
      <c r="Y82" s="160"/>
      <c r="Z82" s="11"/>
      <c r="AA82" s="1"/>
      <c r="AB82" s="21"/>
      <c r="AC82" s="75"/>
      <c r="AD82" s="75"/>
      <c r="AE82" s="75"/>
      <c r="AF82" s="75"/>
      <c r="AG82" s="10"/>
      <c r="AH82" s="10"/>
      <c r="AI82" s="10"/>
      <c r="AJ82" s="10"/>
      <c r="AK82" s="10"/>
      <c r="AL82" s="10"/>
      <c r="AM82" s="10"/>
      <c r="AN82" s="25"/>
      <c r="AO82" s="11"/>
      <c r="AP82" s="2"/>
      <c r="DH82" s="6"/>
      <c r="DI82" s="12"/>
      <c r="DJ82" s="13"/>
      <c r="DK82" s="6"/>
    </row>
    <row r="83" spans="2:115" s="7" customFormat="1" ht="18" customHeight="1">
      <c r="B83" s="8"/>
      <c r="C83" s="155"/>
      <c r="D83" s="156">
        <v>68</v>
      </c>
      <c r="E83" s="157">
        <f t="shared" si="0"/>
        <v>42677.66666666667</v>
      </c>
      <c r="F83" s="158">
        <f>'Cities and Timezone'!P69</f>
        <v>42677.66666666667</v>
      </c>
      <c r="G83" s="166" t="s">
        <v>111</v>
      </c>
      <c r="H83" s="160"/>
      <c r="I83" s="161"/>
      <c r="J83" s="162" t="s">
        <v>2</v>
      </c>
      <c r="K83" s="161"/>
      <c r="L83" s="160"/>
      <c r="M83" s="163" t="s">
        <v>112</v>
      </c>
      <c r="N83" s="160"/>
      <c r="O83" s="160"/>
      <c r="P83" s="160"/>
      <c r="Q83" s="165" t="s">
        <v>139</v>
      </c>
      <c r="R83" s="160"/>
      <c r="S83" s="160"/>
      <c r="T83" s="160"/>
      <c r="U83" s="160"/>
      <c r="V83" s="160"/>
      <c r="W83" s="160"/>
      <c r="X83" s="160"/>
      <c r="Y83" s="160"/>
      <c r="Z83" s="11"/>
      <c r="AA83" s="1"/>
      <c r="AB83" s="21"/>
      <c r="AC83" s="75"/>
      <c r="AD83" s="75"/>
      <c r="AE83" s="75"/>
      <c r="AF83" s="75"/>
      <c r="AG83" s="10"/>
      <c r="AH83" s="10"/>
      <c r="AI83" s="10"/>
      <c r="AJ83" s="10"/>
      <c r="AK83" s="10"/>
      <c r="AL83" s="10"/>
      <c r="AM83" s="10"/>
      <c r="AN83" s="25"/>
      <c r="AO83" s="11"/>
      <c r="AP83" s="2"/>
      <c r="DH83" s="6"/>
      <c r="DI83" s="12"/>
      <c r="DJ83" s="13"/>
      <c r="DK83" s="6"/>
    </row>
    <row r="84" spans="2:115" s="7" customFormat="1" ht="18" customHeight="1">
      <c r="B84" s="8"/>
      <c r="C84" s="155"/>
      <c r="D84" s="156">
        <v>69</v>
      </c>
      <c r="E84" s="157">
        <f t="shared" si="0"/>
        <v>42677.770833333336</v>
      </c>
      <c r="F84" s="158">
        <f>'Cities and Timezone'!P70</f>
        <v>42677.770833333336</v>
      </c>
      <c r="G84" s="166" t="s">
        <v>120</v>
      </c>
      <c r="H84" s="160"/>
      <c r="I84" s="161"/>
      <c r="J84" s="162" t="s">
        <v>2</v>
      </c>
      <c r="K84" s="161"/>
      <c r="L84" s="160"/>
      <c r="M84" s="163" t="s">
        <v>123</v>
      </c>
      <c r="N84" s="160"/>
      <c r="O84" s="160"/>
      <c r="P84" s="160"/>
      <c r="Q84" s="165" t="s">
        <v>151</v>
      </c>
      <c r="R84" s="160"/>
      <c r="S84" s="160"/>
      <c r="T84" s="160"/>
      <c r="U84" s="160"/>
      <c r="V84" s="160"/>
      <c r="W84" s="160"/>
      <c r="X84" s="160"/>
      <c r="Y84" s="160"/>
      <c r="Z84" s="11"/>
      <c r="AA84" s="1"/>
      <c r="AB84" s="21"/>
      <c r="AC84" s="75"/>
      <c r="AD84" s="75"/>
      <c r="AE84" s="75"/>
      <c r="AF84" s="75"/>
      <c r="AG84" s="10"/>
      <c r="AH84" s="10"/>
      <c r="AI84" s="10"/>
      <c r="AJ84" s="10"/>
      <c r="AK84" s="10"/>
      <c r="AL84" s="10"/>
      <c r="AM84" s="10"/>
      <c r="AN84" s="25"/>
      <c r="AO84" s="11"/>
      <c r="AP84" s="2"/>
      <c r="DH84" s="6"/>
      <c r="DI84" s="12"/>
      <c r="DJ84" s="13"/>
      <c r="DK84" s="6"/>
    </row>
    <row r="85" spans="2:115" s="7" customFormat="1" ht="18" customHeight="1">
      <c r="B85" s="8"/>
      <c r="C85" s="155"/>
      <c r="D85" s="156">
        <v>70</v>
      </c>
      <c r="E85" s="157">
        <f t="shared" si="0"/>
        <v>42678.625</v>
      </c>
      <c r="F85" s="158">
        <f>'Cities and Timezone'!P71</f>
        <v>42678.625</v>
      </c>
      <c r="G85" s="166" t="s">
        <v>113</v>
      </c>
      <c r="H85" s="160"/>
      <c r="I85" s="161"/>
      <c r="J85" s="162" t="s">
        <v>2</v>
      </c>
      <c r="K85" s="161"/>
      <c r="L85" s="160"/>
      <c r="M85" s="163" t="s">
        <v>117</v>
      </c>
      <c r="N85" s="160"/>
      <c r="O85" s="160"/>
      <c r="P85" s="160"/>
      <c r="Q85" s="165" t="s">
        <v>80</v>
      </c>
      <c r="R85" s="160"/>
      <c r="S85" s="160"/>
      <c r="T85" s="160"/>
      <c r="U85" s="160"/>
      <c r="V85" s="160"/>
      <c r="W85" s="160"/>
      <c r="X85" s="160"/>
      <c r="Y85" s="160"/>
      <c r="Z85" s="11"/>
      <c r="AA85" s="1"/>
      <c r="AB85" s="21"/>
      <c r="AC85" s="75"/>
      <c r="AD85" s="75"/>
      <c r="AE85"/>
      <c r="AF85" s="75"/>
      <c r="AG85" s="10"/>
      <c r="AH85" s="10"/>
      <c r="AI85" s="10"/>
      <c r="AJ85" s="10"/>
      <c r="AK85" s="10"/>
      <c r="AL85" s="10"/>
      <c r="AM85" s="10"/>
      <c r="AN85" s="25"/>
      <c r="AO85" s="11"/>
      <c r="AP85" s="2"/>
      <c r="DH85" s="6"/>
      <c r="DI85" s="12"/>
      <c r="DJ85" s="13"/>
      <c r="DK85" s="6"/>
    </row>
    <row r="86" spans="2:115" s="7" customFormat="1" ht="18" customHeight="1">
      <c r="B86" s="8"/>
      <c r="C86" s="155"/>
      <c r="D86" s="156">
        <v>71</v>
      </c>
      <c r="E86" s="157">
        <f t="shared" si="0"/>
        <v>42678.645833333336</v>
      </c>
      <c r="F86" s="158">
        <f>'Cities and Timezone'!P72</f>
        <v>42678.645833333336</v>
      </c>
      <c r="G86" s="166" t="s">
        <v>115</v>
      </c>
      <c r="H86" s="160"/>
      <c r="I86" s="161"/>
      <c r="J86" s="162" t="s">
        <v>2</v>
      </c>
      <c r="K86" s="161"/>
      <c r="L86" s="160"/>
      <c r="M86" s="163" t="s">
        <v>107</v>
      </c>
      <c r="N86" s="160"/>
      <c r="O86" s="160"/>
      <c r="P86" s="160"/>
      <c r="Q86" s="165" t="s">
        <v>101</v>
      </c>
      <c r="R86" s="160"/>
      <c r="S86" s="160"/>
      <c r="T86" s="160"/>
      <c r="U86" s="160"/>
      <c r="V86" s="160"/>
      <c r="W86" s="160"/>
      <c r="X86" s="160"/>
      <c r="Y86" s="160"/>
      <c r="Z86" s="11"/>
      <c r="AA86" s="1"/>
      <c r="AB86" s="21"/>
      <c r="AC86" s="75"/>
      <c r="AD86" s="75"/>
      <c r="AE86" s="75"/>
      <c r="AF86" s="75"/>
      <c r="AG86" s="10"/>
      <c r="AH86" s="10"/>
      <c r="AI86" s="10"/>
      <c r="AJ86" s="10"/>
      <c r="AK86" s="10"/>
      <c r="AL86" s="10"/>
      <c r="AM86" s="10"/>
      <c r="AN86" s="25"/>
      <c r="AO86" s="11"/>
      <c r="AP86" s="2"/>
      <c r="DH86" s="6"/>
      <c r="DI86" s="12"/>
      <c r="DJ86" s="13"/>
      <c r="DK86" s="6"/>
    </row>
    <row r="87" spans="2:115" s="7" customFormat="1" ht="18" customHeight="1">
      <c r="B87" s="8"/>
      <c r="C87" s="155"/>
      <c r="D87" s="156">
        <v>72</v>
      </c>
      <c r="E87" s="157">
        <f t="shared" si="0"/>
        <v>42678.645833333336</v>
      </c>
      <c r="F87" s="158">
        <f>'Cities and Timezone'!P73</f>
        <v>42678.645833333336</v>
      </c>
      <c r="G87" s="166" t="s">
        <v>114</v>
      </c>
      <c r="H87" s="160"/>
      <c r="I87" s="161"/>
      <c r="J87" s="162" t="s">
        <v>2</v>
      </c>
      <c r="K87" s="161"/>
      <c r="L87" s="160"/>
      <c r="M87" s="163" t="s">
        <v>160</v>
      </c>
      <c r="N87" s="160"/>
      <c r="O87" s="160"/>
      <c r="P87" s="160"/>
      <c r="Q87" s="165" t="s">
        <v>82</v>
      </c>
      <c r="R87" s="160"/>
      <c r="S87" s="160"/>
      <c r="T87" s="160"/>
      <c r="U87" s="160"/>
      <c r="V87" s="160"/>
      <c r="W87" s="160"/>
      <c r="X87" s="160"/>
      <c r="Y87" s="160"/>
      <c r="Z87" s="11"/>
      <c r="AA87" s="1"/>
      <c r="AB87" s="21"/>
      <c r="AC87" s="75"/>
      <c r="AD87" s="75"/>
      <c r="AE87" s="75"/>
      <c r="AF87" s="75"/>
      <c r="AG87" s="10"/>
      <c r="AH87" s="10"/>
      <c r="AI87" s="10"/>
      <c r="AJ87" s="10"/>
      <c r="AK87" s="10"/>
      <c r="AL87" s="10"/>
      <c r="AM87" s="10"/>
      <c r="AN87" s="25"/>
      <c r="AO87" s="11"/>
      <c r="AP87" s="2"/>
      <c r="DH87" s="6"/>
      <c r="DI87" s="12"/>
      <c r="DJ87" s="13"/>
      <c r="DK87" s="6"/>
    </row>
    <row r="88" spans="2:115" s="7" customFormat="1" ht="18" customHeight="1">
      <c r="B88" s="8"/>
      <c r="C88" s="155"/>
      <c r="D88" s="156">
        <v>73</v>
      </c>
      <c r="E88" s="157">
        <f t="shared" si="0"/>
        <v>42678.66666666667</v>
      </c>
      <c r="F88" s="158">
        <f>'Cities and Timezone'!P74</f>
        <v>42678.66666666667</v>
      </c>
      <c r="G88" s="166" t="s">
        <v>105</v>
      </c>
      <c r="H88" s="160"/>
      <c r="I88" s="161"/>
      <c r="J88" s="162" t="s">
        <v>2</v>
      </c>
      <c r="K88" s="161"/>
      <c r="L88" s="160"/>
      <c r="M88" s="163" t="s">
        <v>108</v>
      </c>
      <c r="N88" s="160"/>
      <c r="O88" s="160"/>
      <c r="P88" s="160"/>
      <c r="Q88" s="165" t="s">
        <v>77</v>
      </c>
      <c r="R88" s="160"/>
      <c r="S88" s="160"/>
      <c r="T88" s="160"/>
      <c r="U88" s="160"/>
      <c r="V88" s="160"/>
      <c r="W88" s="160"/>
      <c r="X88" s="160"/>
      <c r="Y88" s="160"/>
      <c r="Z88" s="11"/>
      <c r="AA88" s="1"/>
      <c r="AB88" s="21"/>
      <c r="AC88" s="75"/>
      <c r="AD88" s="75"/>
      <c r="AE88" s="75"/>
      <c r="AF88" s="75"/>
      <c r="AG88" s="10"/>
      <c r="AH88" s="10"/>
      <c r="AI88" s="10"/>
      <c r="AJ88" s="10"/>
      <c r="AK88" s="10"/>
      <c r="AL88" s="10"/>
      <c r="AM88" s="10"/>
      <c r="AN88" s="25"/>
      <c r="AO88" s="11"/>
      <c r="AP88" s="2"/>
      <c r="DH88" s="6"/>
      <c r="DI88" s="12"/>
      <c r="DJ88" s="13"/>
      <c r="DK88" s="6"/>
    </row>
    <row r="89" spans="2:115" s="7" customFormat="1" ht="18" customHeight="1">
      <c r="B89" s="8"/>
      <c r="C89" s="155"/>
      <c r="D89" s="156">
        <v>74</v>
      </c>
      <c r="E89" s="157">
        <f t="shared" si="0"/>
        <v>42678.66666666667</v>
      </c>
      <c r="F89" s="158">
        <f>'Cities and Timezone'!P75</f>
        <v>42678.66666666667</v>
      </c>
      <c r="G89" s="166" t="s">
        <v>126</v>
      </c>
      <c r="H89" s="160"/>
      <c r="I89" s="161"/>
      <c r="J89" s="162" t="s">
        <v>2</v>
      </c>
      <c r="K89" s="161"/>
      <c r="L89" s="160"/>
      <c r="M89" s="163" t="s">
        <v>131</v>
      </c>
      <c r="N89" s="160"/>
      <c r="O89" s="160"/>
      <c r="P89" s="160"/>
      <c r="Q89" s="165" t="s">
        <v>134</v>
      </c>
      <c r="R89" s="160"/>
      <c r="S89" s="160"/>
      <c r="T89" s="160"/>
      <c r="U89" s="160"/>
      <c r="V89" s="160"/>
      <c r="W89" s="160"/>
      <c r="X89" s="160"/>
      <c r="Y89" s="160"/>
      <c r="Z89" s="11"/>
      <c r="AA89" s="1"/>
      <c r="AB89" s="21"/>
      <c r="AC89" s="75"/>
      <c r="AD89" s="75"/>
      <c r="AE89" s="75"/>
      <c r="AF89" s="75"/>
      <c r="AG89" s="10"/>
      <c r="AH89" s="10"/>
      <c r="AI89" s="10"/>
      <c r="AJ89" s="10"/>
      <c r="AK89" s="10"/>
      <c r="AL89" s="10"/>
      <c r="AM89" s="10"/>
      <c r="AN89" s="25"/>
      <c r="AO89" s="11"/>
      <c r="AP89" s="2"/>
      <c r="DH89" s="6"/>
      <c r="DI89" s="12"/>
      <c r="DJ89" s="13"/>
      <c r="DK89" s="6"/>
    </row>
    <row r="90" spans="2:115" s="7" customFormat="1" ht="18" customHeight="1">
      <c r="B90" s="8"/>
      <c r="C90" s="155"/>
      <c r="D90" s="156">
        <v>75</v>
      </c>
      <c r="E90" s="157">
        <f t="shared" si="0"/>
        <v>42678.66666666667</v>
      </c>
      <c r="F90" s="158">
        <f>'Cities and Timezone'!P76</f>
        <v>42678.66666666667</v>
      </c>
      <c r="G90" s="166" t="s">
        <v>156</v>
      </c>
      <c r="H90" s="160"/>
      <c r="I90" s="161"/>
      <c r="J90" s="162" t="s">
        <v>2</v>
      </c>
      <c r="K90" s="161"/>
      <c r="L90" s="160"/>
      <c r="M90" s="163" t="s">
        <v>130</v>
      </c>
      <c r="N90" s="160"/>
      <c r="O90" s="160"/>
      <c r="P90" s="160"/>
      <c r="Q90" s="165" t="s">
        <v>133</v>
      </c>
      <c r="R90" s="160"/>
      <c r="S90" s="160"/>
      <c r="T90" s="160"/>
      <c r="U90" s="160"/>
      <c r="V90" s="160"/>
      <c r="W90" s="160"/>
      <c r="X90" s="160"/>
      <c r="Y90" s="160"/>
      <c r="Z90" s="11"/>
      <c r="AA90" s="1"/>
      <c r="AB90" s="21"/>
      <c r="AC90" s="75"/>
      <c r="AD90" s="75"/>
      <c r="AE90" s="75"/>
      <c r="AF90" s="75"/>
      <c r="AG90" s="10"/>
      <c r="AH90" s="10"/>
      <c r="AI90" s="10"/>
      <c r="AJ90" s="10"/>
      <c r="AK90" s="10"/>
      <c r="AL90" s="10"/>
      <c r="AM90" s="10"/>
      <c r="AN90" s="25"/>
      <c r="AO90" s="11"/>
      <c r="AP90" s="2"/>
      <c r="DH90" s="6"/>
      <c r="DI90" s="12"/>
      <c r="DJ90" s="13"/>
      <c r="DK90" s="6"/>
    </row>
    <row r="91" spans="2:115" s="7" customFormat="1" ht="18" customHeight="1">
      <c r="B91" s="8"/>
      <c r="C91" s="155"/>
      <c r="D91" s="156">
        <v>76</v>
      </c>
      <c r="E91" s="157">
        <f t="shared" si="0"/>
        <v>42678.6875</v>
      </c>
      <c r="F91" s="158">
        <f>'Cities and Timezone'!P77</f>
        <v>42678.6875</v>
      </c>
      <c r="G91" s="166" t="s">
        <v>121</v>
      </c>
      <c r="H91" s="160"/>
      <c r="I91" s="161"/>
      <c r="J91" s="162" t="s">
        <v>2</v>
      </c>
      <c r="K91" s="161"/>
      <c r="L91" s="160"/>
      <c r="M91" s="163" t="s">
        <v>128</v>
      </c>
      <c r="N91" s="160"/>
      <c r="O91" s="160"/>
      <c r="P91" s="160"/>
      <c r="Q91" s="165" t="s">
        <v>79</v>
      </c>
      <c r="R91" s="160"/>
      <c r="S91" s="160"/>
      <c r="T91" s="160"/>
      <c r="U91" s="160"/>
      <c r="V91" s="160"/>
      <c r="W91" s="160"/>
      <c r="X91" s="160"/>
      <c r="Y91" s="160"/>
      <c r="Z91" s="11"/>
      <c r="AA91" s="1"/>
      <c r="AB91" s="21"/>
      <c r="AC91" s="75"/>
      <c r="AD91" s="75"/>
      <c r="AE91"/>
      <c r="AF91" s="75"/>
      <c r="AG91" s="10"/>
      <c r="AH91" s="10"/>
      <c r="AI91" s="10"/>
      <c r="AJ91" s="10"/>
      <c r="AK91" s="10"/>
      <c r="AL91" s="10"/>
      <c r="AM91" s="10"/>
      <c r="AN91" s="25"/>
      <c r="AO91" s="11"/>
      <c r="AP91" s="2"/>
      <c r="DH91" s="6"/>
      <c r="DI91" s="12"/>
      <c r="DJ91" s="13"/>
      <c r="DK91" s="6"/>
    </row>
    <row r="92" spans="2:115" s="7" customFormat="1" ht="18" customHeight="1">
      <c r="B92" s="8"/>
      <c r="C92" s="155"/>
      <c r="D92" s="156">
        <v>77</v>
      </c>
      <c r="E92" s="157">
        <f t="shared" si="0"/>
        <v>42678.708333333336</v>
      </c>
      <c r="F92" s="158">
        <f>'Cities and Timezone'!P78</f>
        <v>42678.708333333336</v>
      </c>
      <c r="G92" s="166" t="s">
        <v>132</v>
      </c>
      <c r="H92" s="160"/>
      <c r="I92" s="161"/>
      <c r="J92" s="162" t="s">
        <v>2</v>
      </c>
      <c r="K92" s="161"/>
      <c r="L92" s="160"/>
      <c r="M92" s="163" t="s">
        <v>122</v>
      </c>
      <c r="N92" s="160"/>
      <c r="O92" s="160"/>
      <c r="P92" s="160"/>
      <c r="Q92" s="165" t="s">
        <v>135</v>
      </c>
      <c r="R92" s="160"/>
      <c r="S92" s="160"/>
      <c r="T92" s="160"/>
      <c r="U92" s="160"/>
      <c r="V92" s="160"/>
      <c r="W92" s="160"/>
      <c r="X92" s="160"/>
      <c r="Y92" s="160"/>
      <c r="Z92" s="11"/>
      <c r="AA92" s="1"/>
      <c r="AB92" s="21"/>
      <c r="AC92" s="75"/>
      <c r="AD92" s="75"/>
      <c r="AE92" s="75"/>
      <c r="AF92" s="75"/>
      <c r="AG92" s="10"/>
      <c r="AH92" s="10"/>
      <c r="AI92" s="10"/>
      <c r="AJ92" s="10"/>
      <c r="AK92" s="10"/>
      <c r="AL92" s="10"/>
      <c r="AM92" s="10"/>
      <c r="AN92" s="25"/>
      <c r="AO92" s="11"/>
      <c r="AP92" s="2"/>
      <c r="DH92" s="6"/>
      <c r="DI92" s="12"/>
      <c r="DJ92" s="13"/>
      <c r="DK92" s="6"/>
    </row>
    <row r="93" spans="2:115" s="7" customFormat="1" ht="18" customHeight="1">
      <c r="B93" s="8"/>
      <c r="C93" s="155"/>
      <c r="D93" s="156">
        <v>78</v>
      </c>
      <c r="E93" s="157">
        <f t="shared" si="0"/>
        <v>42678.770833333336</v>
      </c>
      <c r="F93" s="158">
        <f>'Cities and Timezone'!P79</f>
        <v>42678.770833333336</v>
      </c>
      <c r="G93" s="166" t="s">
        <v>123</v>
      </c>
      <c r="H93" s="160"/>
      <c r="I93" s="161"/>
      <c r="J93" s="162" t="s">
        <v>2</v>
      </c>
      <c r="K93" s="161"/>
      <c r="L93" s="160"/>
      <c r="M93" s="163" t="s">
        <v>154</v>
      </c>
      <c r="N93" s="160"/>
      <c r="O93" s="160"/>
      <c r="P93" s="160"/>
      <c r="Q93" s="165" t="s">
        <v>140</v>
      </c>
      <c r="R93" s="160"/>
      <c r="S93" s="160"/>
      <c r="T93" s="160"/>
      <c r="U93" s="160"/>
      <c r="V93" s="160"/>
      <c r="W93" s="160"/>
      <c r="X93" s="160"/>
      <c r="Y93" s="160"/>
      <c r="Z93" s="11"/>
      <c r="AA93" s="1"/>
      <c r="AB93" s="21"/>
      <c r="AC93" s="75"/>
      <c r="AD93" s="75"/>
      <c r="AE93" s="75"/>
      <c r="AF93" s="75"/>
      <c r="AG93" s="10"/>
      <c r="AH93" s="10"/>
      <c r="AI93" s="10"/>
      <c r="AJ93" s="10"/>
      <c r="AK93" s="10"/>
      <c r="AL93" s="10"/>
      <c r="AM93" s="10"/>
      <c r="AN93" s="25"/>
      <c r="AO93" s="11"/>
      <c r="AP93" s="2"/>
      <c r="DH93" s="6"/>
      <c r="DI93" s="12"/>
      <c r="DJ93" s="13"/>
      <c r="DK93" s="6"/>
    </row>
    <row r="94" spans="2:115" s="7" customFormat="1" ht="18" customHeight="1">
      <c r="B94" s="8"/>
      <c r="C94" s="155"/>
      <c r="D94" s="156">
        <v>79</v>
      </c>
      <c r="E94" s="157">
        <f t="shared" si="0"/>
        <v>42679.583333333336</v>
      </c>
      <c r="F94" s="158">
        <f>'Cities and Timezone'!P80</f>
        <v>42679.583333333336</v>
      </c>
      <c r="G94" s="166" t="s">
        <v>119</v>
      </c>
      <c r="H94" s="160"/>
      <c r="I94" s="161"/>
      <c r="J94" s="162" t="s">
        <v>2</v>
      </c>
      <c r="K94" s="161"/>
      <c r="L94" s="160"/>
      <c r="M94" s="163" t="s">
        <v>120</v>
      </c>
      <c r="N94" s="160"/>
      <c r="O94" s="160"/>
      <c r="P94" s="160"/>
      <c r="Q94" s="165" t="s">
        <v>138</v>
      </c>
      <c r="R94" s="160"/>
      <c r="S94" s="160"/>
      <c r="T94" s="160"/>
      <c r="U94" s="160"/>
      <c r="V94" s="160"/>
      <c r="W94" s="160"/>
      <c r="X94" s="160"/>
      <c r="Y94" s="160"/>
      <c r="Z94" s="11"/>
      <c r="AA94" s="1"/>
      <c r="AB94" s="21"/>
      <c r="AC94" s="75"/>
      <c r="AD94" s="75"/>
      <c r="AE94" s="75"/>
      <c r="AF94" s="75"/>
      <c r="AG94" s="10"/>
      <c r="AH94" s="10"/>
      <c r="AI94" s="10"/>
      <c r="AJ94" s="10"/>
      <c r="AK94" s="10"/>
      <c r="AL94" s="10"/>
      <c r="AM94" s="10"/>
      <c r="AN94" s="25"/>
      <c r="AO94" s="11"/>
      <c r="AP94" s="2"/>
      <c r="DH94" s="6"/>
      <c r="DI94" s="12"/>
      <c r="DJ94" s="13"/>
      <c r="DK94" s="6"/>
    </row>
    <row r="95" spans="2:115" s="7" customFormat="1" ht="18" customHeight="1">
      <c r="B95" s="8"/>
      <c r="C95" s="155"/>
      <c r="D95" s="156">
        <v>80</v>
      </c>
      <c r="E95" s="157">
        <f t="shared" si="0"/>
        <v>42679.625</v>
      </c>
      <c r="F95" s="158">
        <f>'Cities and Timezone'!P81</f>
        <v>42679.625</v>
      </c>
      <c r="G95" s="166" t="s">
        <v>108</v>
      </c>
      <c r="H95" s="160"/>
      <c r="I95" s="161"/>
      <c r="J95" s="162" t="s">
        <v>2</v>
      </c>
      <c r="K95" s="161"/>
      <c r="L95" s="160"/>
      <c r="M95" s="163" t="s">
        <v>111</v>
      </c>
      <c r="N95" s="160"/>
      <c r="O95" s="160"/>
      <c r="P95" s="160"/>
      <c r="Q95" s="165" t="s">
        <v>143</v>
      </c>
      <c r="R95" s="160"/>
      <c r="S95" s="160"/>
      <c r="T95" s="160"/>
      <c r="U95" s="160"/>
      <c r="V95" s="160"/>
      <c r="W95" s="160"/>
      <c r="X95" s="160"/>
      <c r="Y95" s="160"/>
      <c r="Z95" s="11"/>
      <c r="AA95" s="1"/>
      <c r="AB95" s="21"/>
      <c r="AC95" s="75"/>
      <c r="AD95" s="75"/>
      <c r="AE95" s="75"/>
      <c r="AF95" s="75"/>
      <c r="AG95" s="10"/>
      <c r="AH95" s="10"/>
      <c r="AI95" s="10"/>
      <c r="AJ95" s="10"/>
      <c r="AK95" s="10"/>
      <c r="AL95" s="10"/>
      <c r="AM95" s="10"/>
      <c r="AN95" s="25"/>
      <c r="AO95" s="11"/>
      <c r="AP95" s="2"/>
      <c r="DH95" s="6"/>
      <c r="DI95" s="12"/>
      <c r="DJ95" s="13"/>
      <c r="DK95" s="6"/>
    </row>
    <row r="96" spans="2:115" s="7" customFormat="1" ht="18" customHeight="1">
      <c r="B96" s="8"/>
      <c r="C96" s="155"/>
      <c r="D96" s="156">
        <v>81</v>
      </c>
      <c r="E96" s="157">
        <f t="shared" si="0"/>
        <v>42679.625</v>
      </c>
      <c r="F96" s="158">
        <f>'Cities and Timezone'!P82</f>
        <v>42679.625</v>
      </c>
      <c r="G96" s="166" t="s">
        <v>109</v>
      </c>
      <c r="H96" s="160"/>
      <c r="I96" s="161"/>
      <c r="J96" s="162" t="s">
        <v>2</v>
      </c>
      <c r="K96" s="161"/>
      <c r="L96" s="160"/>
      <c r="M96" s="163" t="s">
        <v>106</v>
      </c>
      <c r="N96" s="160"/>
      <c r="O96" s="160"/>
      <c r="P96" s="160"/>
      <c r="Q96" s="165" t="s">
        <v>100</v>
      </c>
      <c r="R96" s="160"/>
      <c r="S96" s="160"/>
      <c r="T96" s="160"/>
      <c r="U96" s="160"/>
      <c r="V96" s="160"/>
      <c r="W96" s="160"/>
      <c r="X96" s="160"/>
      <c r="Y96" s="160"/>
      <c r="Z96" s="11"/>
      <c r="AA96" s="1"/>
      <c r="AB96" s="21"/>
      <c r="AC96" s="75"/>
      <c r="AD96" s="75"/>
      <c r="AE96" s="75"/>
      <c r="AF96" s="75"/>
      <c r="AG96" s="10"/>
      <c r="AH96" s="10"/>
      <c r="AI96" s="10"/>
      <c r="AJ96" s="10"/>
      <c r="AK96" s="10"/>
      <c r="AL96" s="10"/>
      <c r="AM96" s="10"/>
      <c r="AN96" s="25"/>
      <c r="AO96" s="11"/>
      <c r="AP96" s="2"/>
      <c r="DH96" s="6"/>
      <c r="DI96" s="12"/>
      <c r="DJ96" s="13"/>
      <c r="DK96" s="6"/>
    </row>
    <row r="97" spans="2:115" s="7" customFormat="1" ht="18" customHeight="1">
      <c r="B97" s="8"/>
      <c r="C97" s="155"/>
      <c r="D97" s="156">
        <v>82</v>
      </c>
      <c r="E97" s="157">
        <f t="shared" si="0"/>
        <v>42679.625</v>
      </c>
      <c r="F97" s="158">
        <f>'Cities and Timezone'!P83</f>
        <v>42679.625</v>
      </c>
      <c r="G97" s="166" t="s">
        <v>117</v>
      </c>
      <c r="H97" s="160"/>
      <c r="I97" s="161"/>
      <c r="J97" s="162" t="s">
        <v>2</v>
      </c>
      <c r="K97" s="161"/>
      <c r="L97" s="160"/>
      <c r="M97" s="163" t="s">
        <v>116</v>
      </c>
      <c r="N97" s="160"/>
      <c r="O97" s="160"/>
      <c r="P97" s="160"/>
      <c r="Q97" s="165" t="s">
        <v>142</v>
      </c>
      <c r="R97" s="160"/>
      <c r="S97" s="160"/>
      <c r="T97" s="160"/>
      <c r="U97" s="160"/>
      <c r="V97" s="160"/>
      <c r="W97" s="160"/>
      <c r="X97" s="160"/>
      <c r="Y97" s="160"/>
      <c r="Z97" s="11"/>
      <c r="AA97" s="1"/>
      <c r="AB97" s="21"/>
      <c r="AC97" s="75"/>
      <c r="AD97" s="75"/>
      <c r="AE97"/>
      <c r="AF97" s="75"/>
      <c r="AG97" s="10"/>
      <c r="AH97" s="10"/>
      <c r="AI97" s="10"/>
      <c r="AJ97" s="10"/>
      <c r="AK97" s="10"/>
      <c r="AL97" s="10"/>
      <c r="AM97" s="10"/>
      <c r="AN97" s="25"/>
      <c r="AO97" s="11"/>
      <c r="AP97" s="2"/>
      <c r="DH97" s="6"/>
      <c r="DI97" s="12"/>
      <c r="DJ97" s="13"/>
      <c r="DK97" s="6"/>
    </row>
    <row r="98" spans="2:115" s="7" customFormat="1" ht="18" customHeight="1">
      <c r="B98" s="8"/>
      <c r="C98" s="155"/>
      <c r="D98" s="156">
        <v>83</v>
      </c>
      <c r="E98" s="157">
        <f t="shared" si="0"/>
        <v>42679.625</v>
      </c>
      <c r="F98" s="158">
        <f>'Cities and Timezone'!P84</f>
        <v>42679.625</v>
      </c>
      <c r="G98" s="166" t="s">
        <v>118</v>
      </c>
      <c r="H98" s="160"/>
      <c r="I98" s="161"/>
      <c r="J98" s="162" t="s">
        <v>2</v>
      </c>
      <c r="K98" s="161"/>
      <c r="L98" s="160"/>
      <c r="M98" s="163" t="s">
        <v>110</v>
      </c>
      <c r="N98" s="160"/>
      <c r="O98" s="160"/>
      <c r="P98" s="160"/>
      <c r="Q98" s="165" t="s">
        <v>146</v>
      </c>
      <c r="R98" s="160"/>
      <c r="S98" s="160"/>
      <c r="T98" s="160"/>
      <c r="U98" s="160"/>
      <c r="V98" s="160"/>
      <c r="W98" s="160"/>
      <c r="X98" s="160"/>
      <c r="Y98" s="160"/>
      <c r="Z98" s="11"/>
      <c r="AA98" s="1"/>
      <c r="AB98" s="21"/>
      <c r="AC98" s="75"/>
      <c r="AD98" s="75"/>
      <c r="AE98" s="75"/>
      <c r="AF98" s="75"/>
      <c r="AG98" s="10"/>
      <c r="AH98" s="10"/>
      <c r="AI98" s="10"/>
      <c r="AJ98" s="10"/>
      <c r="AK98" s="10"/>
      <c r="AL98" s="10"/>
      <c r="AM98" s="10"/>
      <c r="AN98" s="25"/>
      <c r="AO98" s="11"/>
      <c r="AP98" s="2"/>
      <c r="DH98" s="6"/>
      <c r="DI98" s="12"/>
      <c r="DJ98" s="13"/>
      <c r="DK98" s="6"/>
    </row>
    <row r="99" spans="2:115" s="7" customFormat="1" ht="18" customHeight="1">
      <c r="B99" s="8"/>
      <c r="C99" s="155"/>
      <c r="D99" s="156">
        <v>84</v>
      </c>
      <c r="E99" s="157">
        <f t="shared" si="0"/>
        <v>42679.645833333336</v>
      </c>
      <c r="F99" s="158">
        <f>'Cities and Timezone'!P85</f>
        <v>42679.645833333336</v>
      </c>
      <c r="G99" s="166" t="s">
        <v>129</v>
      </c>
      <c r="H99" s="160"/>
      <c r="I99" s="161"/>
      <c r="J99" s="162" t="s">
        <v>2</v>
      </c>
      <c r="K99" s="161"/>
      <c r="L99" s="160"/>
      <c r="M99" s="163" t="s">
        <v>113</v>
      </c>
      <c r="N99" s="160"/>
      <c r="O99" s="160"/>
      <c r="P99" s="160"/>
      <c r="Q99" s="165" t="s">
        <v>148</v>
      </c>
      <c r="R99" s="160"/>
      <c r="S99" s="160"/>
      <c r="T99" s="160"/>
      <c r="U99" s="160"/>
      <c r="V99" s="160"/>
      <c r="W99" s="160"/>
      <c r="X99" s="160"/>
      <c r="Y99" s="160"/>
      <c r="Z99" s="11"/>
      <c r="AA99" s="1"/>
      <c r="AB99" s="21"/>
      <c r="AC99" s="75"/>
      <c r="AD99" s="75"/>
      <c r="AE99" s="75"/>
      <c r="AF99" s="75"/>
      <c r="AG99" s="10"/>
      <c r="AH99" s="10"/>
      <c r="AI99" s="10"/>
      <c r="AJ99" s="10"/>
      <c r="AK99" s="10"/>
      <c r="AL99" s="10"/>
      <c r="AM99" s="10"/>
      <c r="AN99" s="25"/>
      <c r="AO99" s="11"/>
      <c r="AP99" s="2"/>
      <c r="DH99" s="6"/>
      <c r="DI99" s="12"/>
      <c r="DJ99" s="13"/>
      <c r="DK99" s="6"/>
    </row>
    <row r="100" spans="2:115" s="7" customFormat="1" ht="18" customHeight="1">
      <c r="B100" s="8"/>
      <c r="C100" s="155"/>
      <c r="D100" s="156">
        <v>85</v>
      </c>
      <c r="E100" s="157">
        <f t="shared" si="0"/>
        <v>42679.66666666667</v>
      </c>
      <c r="F100" s="158">
        <f>'Cities and Timezone'!P86</f>
        <v>42679.66666666667</v>
      </c>
      <c r="G100" s="166" t="s">
        <v>127</v>
      </c>
      <c r="H100" s="160"/>
      <c r="I100" s="161"/>
      <c r="J100" s="162" t="s">
        <v>2</v>
      </c>
      <c r="K100" s="161"/>
      <c r="L100" s="160"/>
      <c r="M100" s="163" t="s">
        <v>112</v>
      </c>
      <c r="N100" s="160"/>
      <c r="O100" s="160"/>
      <c r="P100" s="160"/>
      <c r="Q100" s="165" t="s">
        <v>139</v>
      </c>
      <c r="R100" s="160"/>
      <c r="S100" s="160"/>
      <c r="T100" s="160"/>
      <c r="U100" s="160"/>
      <c r="V100" s="160"/>
      <c r="W100" s="160"/>
      <c r="X100" s="160"/>
      <c r="Y100" s="160"/>
      <c r="Z100" s="11"/>
      <c r="AA100" s="1"/>
      <c r="AB100" s="21"/>
      <c r="AC100" s="75"/>
      <c r="AD100" s="75"/>
      <c r="AE100" s="75"/>
      <c r="AF100" s="75"/>
      <c r="AG100" s="10"/>
      <c r="AH100" s="10"/>
      <c r="AI100" s="10"/>
      <c r="AJ100" s="10"/>
      <c r="AK100" s="10"/>
      <c r="AL100" s="10"/>
      <c r="AM100" s="10"/>
      <c r="AN100" s="25"/>
      <c r="AO100" s="11"/>
      <c r="AP100" s="2"/>
      <c r="DH100" s="6"/>
      <c r="DI100" s="12"/>
      <c r="DJ100" s="13"/>
      <c r="DK100" s="6"/>
    </row>
    <row r="101" spans="2:115" s="7" customFormat="1" ht="18" customHeight="1">
      <c r="B101" s="8"/>
      <c r="C101" s="155"/>
      <c r="D101" s="156">
        <v>86</v>
      </c>
      <c r="E101" s="157">
        <f t="shared" si="0"/>
        <v>42679.6875</v>
      </c>
      <c r="F101" s="158">
        <f>'Cities and Timezone'!P87</f>
        <v>42679.6875</v>
      </c>
      <c r="G101" s="166" t="s">
        <v>156</v>
      </c>
      <c r="H101" s="160"/>
      <c r="I101" s="161"/>
      <c r="J101" s="162" t="s">
        <v>2</v>
      </c>
      <c r="K101" s="161"/>
      <c r="L101" s="160"/>
      <c r="M101" s="163" t="s">
        <v>132</v>
      </c>
      <c r="N101" s="160"/>
      <c r="O101" s="160"/>
      <c r="P101" s="160"/>
      <c r="Q101" s="165" t="s">
        <v>144</v>
      </c>
      <c r="R101" s="160"/>
      <c r="S101" s="160"/>
      <c r="T101" s="160"/>
      <c r="U101" s="160"/>
      <c r="V101" s="160"/>
      <c r="W101" s="160"/>
      <c r="X101" s="160"/>
      <c r="Y101" s="160"/>
      <c r="Z101" s="11"/>
      <c r="AA101" s="1"/>
      <c r="AB101" s="21"/>
      <c r="AC101" s="75"/>
      <c r="AD101" s="75"/>
      <c r="AE101" s="75"/>
      <c r="AF101" s="75"/>
      <c r="AG101" s="10"/>
      <c r="AH101" s="10"/>
      <c r="AI101" s="10"/>
      <c r="AJ101" s="10"/>
      <c r="AK101" s="10"/>
      <c r="AL101" s="10"/>
      <c r="AM101" s="10"/>
      <c r="AN101" s="25"/>
      <c r="AO101" s="11"/>
      <c r="AP101" s="2"/>
      <c r="DH101" s="6"/>
      <c r="DI101" s="12"/>
      <c r="DJ101" s="13"/>
      <c r="DK101" s="6"/>
    </row>
    <row r="102" spans="2:115" s="7" customFormat="1" ht="18" customHeight="1">
      <c r="B102" s="8"/>
      <c r="C102" s="155"/>
      <c r="D102" s="156">
        <v>87</v>
      </c>
      <c r="E102" s="157">
        <f t="shared" si="0"/>
        <v>42680.375</v>
      </c>
      <c r="F102" s="158">
        <f>'Cities and Timezone'!P88</f>
        <v>42680.375</v>
      </c>
      <c r="G102" s="166" t="s">
        <v>122</v>
      </c>
      <c r="H102" s="160"/>
      <c r="I102" s="161"/>
      <c r="J102" s="162" t="s">
        <v>2</v>
      </c>
      <c r="K102" s="161"/>
      <c r="L102" s="160"/>
      <c r="M102" s="163" t="s">
        <v>105</v>
      </c>
      <c r="N102" s="160"/>
      <c r="O102" s="160"/>
      <c r="P102" s="160"/>
      <c r="Q102" s="165" t="s">
        <v>78</v>
      </c>
      <c r="R102" s="160"/>
      <c r="S102" s="160"/>
      <c r="T102" s="160"/>
      <c r="U102" s="160"/>
      <c r="V102" s="160"/>
      <c r="W102" s="160"/>
      <c r="X102" s="160"/>
      <c r="Y102" s="160"/>
      <c r="Z102" s="11"/>
      <c r="AA102" s="1"/>
      <c r="AB102" s="21"/>
      <c r="AC102" s="75"/>
      <c r="AD102" s="75"/>
      <c r="AE102" s="75"/>
      <c r="AF102" s="75"/>
      <c r="AG102" s="10"/>
      <c r="AH102" s="10"/>
      <c r="AI102" s="10"/>
      <c r="AJ102" s="10"/>
      <c r="AK102" s="10"/>
      <c r="AL102" s="10"/>
      <c r="AM102" s="10"/>
      <c r="AN102" s="25"/>
      <c r="AO102" s="11"/>
      <c r="AP102" s="2"/>
      <c r="DH102" s="6"/>
      <c r="DI102" s="12"/>
      <c r="DJ102" s="13"/>
      <c r="DK102" s="6"/>
    </row>
    <row r="103" spans="2:115" s="7" customFormat="1" ht="18" customHeight="1">
      <c r="B103" s="8"/>
      <c r="C103" s="155"/>
      <c r="D103" s="156">
        <v>88</v>
      </c>
      <c r="E103" s="157">
        <f t="shared" si="0"/>
        <v>42680.520833333336</v>
      </c>
      <c r="F103" s="158">
        <f>'Cities and Timezone'!P89</f>
        <v>42680.520833333336</v>
      </c>
      <c r="G103" s="166" t="s">
        <v>121</v>
      </c>
      <c r="H103" s="160"/>
      <c r="I103" s="161"/>
      <c r="J103" s="162" t="s">
        <v>2</v>
      </c>
      <c r="K103" s="161"/>
      <c r="L103" s="160"/>
      <c r="M103" s="163" t="s">
        <v>130</v>
      </c>
      <c r="N103" s="160"/>
      <c r="O103" s="160"/>
      <c r="P103" s="160"/>
      <c r="Q103" s="165" t="s">
        <v>133</v>
      </c>
      <c r="R103" s="160"/>
      <c r="S103" s="160"/>
      <c r="T103" s="160"/>
      <c r="U103" s="160"/>
      <c r="V103" s="160"/>
      <c r="W103" s="160"/>
      <c r="X103" s="160"/>
      <c r="Y103" s="160"/>
      <c r="Z103" s="11"/>
      <c r="AA103" s="1"/>
      <c r="AB103" s="21"/>
      <c r="AC103" s="75"/>
      <c r="AD103" s="75"/>
      <c r="AE103"/>
      <c r="AF103" s="75"/>
      <c r="AG103" s="10"/>
      <c r="AH103" s="10"/>
      <c r="AI103" s="10"/>
      <c r="AJ103" s="10"/>
      <c r="AK103" s="10"/>
      <c r="AL103" s="10"/>
      <c r="AM103" s="10"/>
      <c r="AN103" s="25"/>
      <c r="AO103" s="11"/>
      <c r="AP103" s="2"/>
      <c r="DH103" s="6"/>
      <c r="DI103" s="12"/>
      <c r="DJ103" s="13"/>
      <c r="DK103" s="6"/>
    </row>
    <row r="104" spans="2:115" s="7" customFormat="1" ht="18" customHeight="1">
      <c r="B104" s="8"/>
      <c r="C104" s="155"/>
      <c r="D104" s="156">
        <v>89</v>
      </c>
      <c r="E104" s="157">
        <f t="shared" si="0"/>
        <v>42680.625</v>
      </c>
      <c r="F104" s="158">
        <f>'Cities and Timezone'!P90</f>
        <v>42680.625</v>
      </c>
      <c r="G104" s="166" t="s">
        <v>127</v>
      </c>
      <c r="H104" s="160"/>
      <c r="I104" s="161"/>
      <c r="J104" s="162" t="s">
        <v>2</v>
      </c>
      <c r="K104" s="161"/>
      <c r="L104" s="160"/>
      <c r="M104" s="163" t="s">
        <v>107</v>
      </c>
      <c r="N104" s="160"/>
      <c r="O104" s="160"/>
      <c r="P104" s="160"/>
      <c r="Q104" s="165" t="s">
        <v>101</v>
      </c>
      <c r="R104" s="164"/>
      <c r="S104" s="164"/>
      <c r="T104" s="160"/>
      <c r="U104" s="160"/>
      <c r="V104" s="160"/>
      <c r="W104" s="160"/>
      <c r="X104" s="160"/>
      <c r="Y104" s="160"/>
      <c r="Z104" s="11"/>
      <c r="AA104" s="1"/>
      <c r="AB104" s="21"/>
      <c r="AC104" s="75"/>
      <c r="AD104" s="75"/>
      <c r="AE104" s="75"/>
      <c r="AF104" s="75"/>
      <c r="AG104" s="10"/>
      <c r="AH104" s="10"/>
      <c r="AI104" s="10"/>
      <c r="AJ104" s="10"/>
      <c r="AK104" s="10"/>
      <c r="AL104" s="10"/>
      <c r="AM104" s="10"/>
      <c r="AN104" s="25"/>
      <c r="AO104" s="11"/>
      <c r="AP104" s="2"/>
      <c r="DH104" s="6"/>
      <c r="DI104" s="12"/>
      <c r="DJ104" s="13"/>
      <c r="DK104" s="6"/>
    </row>
    <row r="105" spans="2:115" s="7" customFormat="1" ht="18" customHeight="1">
      <c r="B105" s="8"/>
      <c r="C105" s="155"/>
      <c r="D105" s="156">
        <v>90</v>
      </c>
      <c r="E105" s="157">
        <f t="shared" si="0"/>
        <v>42680.66666666667</v>
      </c>
      <c r="F105" s="158">
        <f>'Cities and Timezone'!P91</f>
        <v>42680.66666666667</v>
      </c>
      <c r="G105" s="166" t="s">
        <v>112</v>
      </c>
      <c r="H105" s="160"/>
      <c r="I105" s="161"/>
      <c r="J105" s="162" t="s">
        <v>2</v>
      </c>
      <c r="K105" s="161"/>
      <c r="L105" s="160"/>
      <c r="M105" s="163" t="s">
        <v>128</v>
      </c>
      <c r="N105" s="160"/>
      <c r="O105" s="160"/>
      <c r="P105" s="160"/>
      <c r="Q105" s="165" t="s">
        <v>79</v>
      </c>
      <c r="R105" s="164"/>
      <c r="S105" s="164"/>
      <c r="T105" s="160"/>
      <c r="U105" s="160"/>
      <c r="V105" s="160"/>
      <c r="W105" s="160"/>
      <c r="X105" s="160"/>
      <c r="Y105" s="160"/>
      <c r="Z105" s="11"/>
      <c r="AA105" s="1"/>
      <c r="AB105" s="21"/>
      <c r="AC105" s="75"/>
      <c r="AD105" s="75"/>
      <c r="AE105" s="75"/>
      <c r="AF105" s="75"/>
      <c r="AG105" s="10"/>
      <c r="AH105" s="10"/>
      <c r="AI105" s="10"/>
      <c r="AJ105" s="10"/>
      <c r="AK105" s="10"/>
      <c r="AL105" s="10"/>
      <c r="AM105" s="10"/>
      <c r="AN105" s="25"/>
      <c r="AO105" s="11"/>
      <c r="AP105" s="2"/>
      <c r="DH105" s="6"/>
      <c r="DI105" s="12"/>
      <c r="DJ105" s="13"/>
      <c r="DK105" s="6"/>
    </row>
    <row r="106" spans="2:115" s="7" customFormat="1" ht="18" customHeight="1">
      <c r="B106" s="8"/>
      <c r="C106" s="155"/>
      <c r="D106" s="156">
        <v>91</v>
      </c>
      <c r="E106" s="157">
        <f t="shared" si="0"/>
        <v>42680.6875</v>
      </c>
      <c r="F106" s="158">
        <f>'Cities and Timezone'!P92</f>
        <v>42680.6875</v>
      </c>
      <c r="G106" s="166" t="s">
        <v>118</v>
      </c>
      <c r="H106" s="160"/>
      <c r="I106" s="161"/>
      <c r="J106" s="162" t="s">
        <v>2</v>
      </c>
      <c r="K106" s="161"/>
      <c r="L106" s="160"/>
      <c r="M106" s="163" t="s">
        <v>104</v>
      </c>
      <c r="N106" s="160"/>
      <c r="O106" s="160"/>
      <c r="P106" s="160"/>
      <c r="Q106" s="165" t="s">
        <v>99</v>
      </c>
      <c r="R106" s="164"/>
      <c r="S106" s="164"/>
      <c r="T106" s="160"/>
      <c r="U106" s="160"/>
      <c r="V106" s="160"/>
      <c r="W106" s="160"/>
      <c r="X106" s="160"/>
      <c r="Y106" s="160"/>
      <c r="Z106" s="11"/>
      <c r="AA106" s="1"/>
      <c r="AB106" s="21"/>
      <c r="AC106" s="75"/>
      <c r="AD106" s="75"/>
      <c r="AE106" s="75"/>
      <c r="AF106" s="75"/>
      <c r="AG106" s="10"/>
      <c r="AH106" s="10"/>
      <c r="AI106" s="10"/>
      <c r="AJ106" s="10"/>
      <c r="AK106" s="10"/>
      <c r="AL106" s="10"/>
      <c r="AM106" s="10"/>
      <c r="AN106" s="25"/>
      <c r="AO106" s="11"/>
      <c r="AP106" s="2"/>
      <c r="DH106" s="6"/>
      <c r="DI106" s="12"/>
      <c r="DJ106" s="13"/>
      <c r="DK106" s="6"/>
    </row>
    <row r="107" spans="2:115" s="7" customFormat="1" ht="18" customHeight="1">
      <c r="B107" s="8"/>
      <c r="C107" s="155"/>
      <c r="D107" s="156">
        <v>92</v>
      </c>
      <c r="E107" s="157">
        <f t="shared" si="0"/>
        <v>42680.770833333336</v>
      </c>
      <c r="F107" s="158">
        <f>'Cities and Timezone'!P93</f>
        <v>42680.770833333336</v>
      </c>
      <c r="G107" s="166" t="s">
        <v>126</v>
      </c>
      <c r="H107" s="160"/>
      <c r="I107" s="161"/>
      <c r="J107" s="162" t="s">
        <v>2</v>
      </c>
      <c r="K107" s="161"/>
      <c r="L107" s="160"/>
      <c r="M107" s="163" t="s">
        <v>154</v>
      </c>
      <c r="N107" s="160"/>
      <c r="O107" s="160"/>
      <c r="P107" s="160"/>
      <c r="Q107" s="165" t="s">
        <v>140</v>
      </c>
      <c r="R107" s="164"/>
      <c r="S107" s="164"/>
      <c r="T107" s="160"/>
      <c r="U107" s="160"/>
      <c r="V107" s="160"/>
      <c r="W107" s="160"/>
      <c r="X107" s="160"/>
      <c r="Y107" s="160"/>
      <c r="Z107" s="11"/>
      <c r="AA107" s="1"/>
      <c r="AB107" s="21"/>
      <c r="AC107" s="75"/>
      <c r="AD107" s="75"/>
      <c r="AE107" s="75"/>
      <c r="AF107" s="75"/>
      <c r="AG107" s="10"/>
      <c r="AH107" s="10"/>
      <c r="AI107" s="10"/>
      <c r="AJ107" s="10"/>
      <c r="AK107" s="10"/>
      <c r="AL107" s="10"/>
      <c r="AM107" s="10"/>
      <c r="AN107" s="25"/>
      <c r="AO107" s="11"/>
      <c r="AP107" s="2"/>
      <c r="DH107" s="6"/>
      <c r="DI107" s="12"/>
      <c r="DJ107" s="13"/>
      <c r="DK107" s="6"/>
    </row>
    <row r="108" spans="2:115" s="7" customFormat="1" ht="18" customHeight="1">
      <c r="B108" s="8"/>
      <c r="C108" s="155"/>
      <c r="D108" s="156">
        <v>93</v>
      </c>
      <c r="E108" s="157">
        <f t="shared" si="0"/>
        <v>42681.66666666667</v>
      </c>
      <c r="F108" s="158">
        <f>'Cities and Timezone'!P94</f>
        <v>42681.66666666667</v>
      </c>
      <c r="G108" s="166" t="s">
        <v>129</v>
      </c>
      <c r="H108" s="160"/>
      <c r="I108" s="161"/>
      <c r="J108" s="162" t="s">
        <v>2</v>
      </c>
      <c r="K108" s="161"/>
      <c r="L108" s="160"/>
      <c r="M108" s="163" t="s">
        <v>117</v>
      </c>
      <c r="N108" s="160"/>
      <c r="O108" s="160"/>
      <c r="P108" s="160"/>
      <c r="Q108" s="165" t="s">
        <v>80</v>
      </c>
      <c r="R108" s="164"/>
      <c r="S108" s="164"/>
      <c r="T108" s="160"/>
      <c r="U108" s="160"/>
      <c r="V108" s="160"/>
      <c r="W108" s="160"/>
      <c r="X108" s="160"/>
      <c r="Y108" s="160"/>
      <c r="Z108" s="11"/>
      <c r="AA108" s="1"/>
      <c r="AB108" s="21"/>
      <c r="AC108" s="75"/>
      <c r="AD108" s="75"/>
      <c r="AE108" s="75"/>
      <c r="AF108" s="75"/>
      <c r="AG108" s="10"/>
      <c r="AH108" s="10"/>
      <c r="AI108" s="10"/>
      <c r="AJ108" s="10"/>
      <c r="AK108" s="10"/>
      <c r="AL108" s="10"/>
      <c r="AM108" s="10"/>
      <c r="AN108" s="25"/>
      <c r="AO108" s="11"/>
      <c r="AP108" s="2"/>
      <c r="DH108" s="6"/>
      <c r="DI108" s="12"/>
      <c r="DJ108" s="13"/>
      <c r="DK108" s="6"/>
    </row>
    <row r="109" spans="2:115" s="7" customFormat="1" ht="18" customHeight="1">
      <c r="B109" s="8"/>
      <c r="C109" s="155"/>
      <c r="D109" s="156">
        <v>94</v>
      </c>
      <c r="E109" s="157">
        <f t="shared" si="0"/>
        <v>42681.66666666667</v>
      </c>
      <c r="F109" s="158">
        <f>'Cities and Timezone'!P95</f>
        <v>42681.66666666667</v>
      </c>
      <c r="G109" s="166" t="s">
        <v>122</v>
      </c>
      <c r="H109" s="160"/>
      <c r="I109" s="161"/>
      <c r="J109" s="162" t="s">
        <v>2</v>
      </c>
      <c r="K109" s="161"/>
      <c r="L109" s="160"/>
      <c r="M109" s="163" t="s">
        <v>106</v>
      </c>
      <c r="N109" s="160"/>
      <c r="O109" s="160"/>
      <c r="P109" s="160"/>
      <c r="Q109" s="165" t="s">
        <v>100</v>
      </c>
      <c r="R109" s="164"/>
      <c r="S109" s="164"/>
      <c r="T109" s="160"/>
      <c r="U109" s="160"/>
      <c r="V109" s="160"/>
      <c r="W109" s="160"/>
      <c r="X109" s="160"/>
      <c r="Y109" s="160"/>
      <c r="Z109" s="11"/>
      <c r="AA109" s="1"/>
      <c r="AB109" s="21"/>
      <c r="AC109" s="75"/>
      <c r="AD109" s="75"/>
      <c r="AE109"/>
      <c r="AF109" s="75"/>
      <c r="AG109" s="10"/>
      <c r="AH109" s="10"/>
      <c r="AI109" s="10"/>
      <c r="AJ109" s="10"/>
      <c r="AK109" s="10"/>
      <c r="AL109" s="10"/>
      <c r="AM109" s="10"/>
      <c r="AN109" s="25"/>
      <c r="AO109" s="11"/>
      <c r="AP109" s="2"/>
      <c r="DH109" s="6"/>
      <c r="DI109" s="12"/>
      <c r="DJ109" s="13"/>
      <c r="DK109" s="6"/>
    </row>
    <row r="110" spans="2:115" s="7" customFormat="1" ht="18" customHeight="1">
      <c r="B110" s="8"/>
      <c r="C110" s="155"/>
      <c r="D110" s="156">
        <v>95</v>
      </c>
      <c r="E110" s="157">
        <f t="shared" si="0"/>
        <v>42681.66666666667</v>
      </c>
      <c r="F110" s="158">
        <f>'Cities and Timezone'!P96</f>
        <v>42681.66666666667</v>
      </c>
      <c r="G110" s="166" t="s">
        <v>111</v>
      </c>
      <c r="H110" s="160"/>
      <c r="I110" s="161"/>
      <c r="J110" s="162" t="s">
        <v>2</v>
      </c>
      <c r="K110" s="161"/>
      <c r="L110" s="160"/>
      <c r="M110" s="163" t="s">
        <v>114</v>
      </c>
      <c r="N110" s="160"/>
      <c r="O110" s="160"/>
      <c r="P110" s="160"/>
      <c r="Q110" s="165" t="s">
        <v>155</v>
      </c>
      <c r="R110" s="164"/>
      <c r="S110" s="164"/>
      <c r="T110" s="160"/>
      <c r="U110" s="160"/>
      <c r="V110" s="160"/>
      <c r="W110" s="160"/>
      <c r="X110" s="160"/>
      <c r="Y110" s="160"/>
      <c r="Z110" s="11"/>
      <c r="AA110" s="1"/>
      <c r="AB110" s="21"/>
      <c r="AC110" s="75"/>
      <c r="AD110" s="75"/>
      <c r="AE110" s="75"/>
      <c r="AF110" s="75"/>
      <c r="AG110" s="10"/>
      <c r="AH110" s="10"/>
      <c r="AI110" s="10"/>
      <c r="AJ110" s="10"/>
      <c r="AK110" s="10"/>
      <c r="AL110" s="10"/>
      <c r="AM110" s="10"/>
      <c r="AN110" s="25"/>
      <c r="AO110" s="11"/>
      <c r="AP110" s="2"/>
      <c r="DH110" s="6"/>
      <c r="DI110" s="12"/>
      <c r="DJ110" s="13"/>
      <c r="DK110" s="6"/>
    </row>
    <row r="111" spans="2:115" s="7" customFormat="1" ht="18" customHeight="1">
      <c r="B111" s="8"/>
      <c r="C111" s="155"/>
      <c r="D111" s="156">
        <v>96</v>
      </c>
      <c r="E111" s="157">
        <f t="shared" si="0"/>
        <v>42681.708333333336</v>
      </c>
      <c r="F111" s="158">
        <f>'Cities and Timezone'!P97</f>
        <v>42681.708333333336</v>
      </c>
      <c r="G111" s="166" t="s">
        <v>116</v>
      </c>
      <c r="H111" s="160"/>
      <c r="I111" s="161"/>
      <c r="J111" s="162" t="s">
        <v>2</v>
      </c>
      <c r="K111" s="161"/>
      <c r="L111" s="160"/>
      <c r="M111" s="163" t="s">
        <v>108</v>
      </c>
      <c r="N111" s="160"/>
      <c r="O111" s="160"/>
      <c r="P111" s="160"/>
      <c r="Q111" s="165" t="s">
        <v>77</v>
      </c>
      <c r="R111" s="164"/>
      <c r="S111" s="164"/>
      <c r="T111" s="160"/>
      <c r="U111" s="160"/>
      <c r="V111" s="160"/>
      <c r="W111" s="160"/>
      <c r="X111" s="160"/>
      <c r="Y111" s="160"/>
      <c r="Z111" s="11"/>
      <c r="AA111" s="1"/>
      <c r="AB111" s="21"/>
      <c r="AC111" s="75"/>
      <c r="AD111" s="75"/>
      <c r="AE111" s="75"/>
      <c r="AF111" s="75"/>
      <c r="AG111" s="10"/>
      <c r="AH111" s="10"/>
      <c r="AI111" s="10"/>
      <c r="AJ111" s="10"/>
      <c r="AK111" s="10"/>
      <c r="AL111" s="10"/>
      <c r="AM111" s="10"/>
      <c r="AN111" s="25"/>
      <c r="AO111" s="11"/>
      <c r="AP111" s="2"/>
      <c r="DH111" s="6"/>
      <c r="DI111" s="12"/>
      <c r="DJ111" s="13"/>
      <c r="DK111" s="6"/>
    </row>
    <row r="112" spans="2:115" s="7" customFormat="1" ht="18" customHeight="1">
      <c r="B112" s="8"/>
      <c r="C112" s="155"/>
      <c r="D112" s="156">
        <v>97</v>
      </c>
      <c r="E112" s="157">
        <f t="shared" si="0"/>
        <v>42681.708333333336</v>
      </c>
      <c r="F112" s="158">
        <f>'Cities and Timezone'!P98</f>
        <v>42681.708333333336</v>
      </c>
      <c r="G112" s="166" t="s">
        <v>115</v>
      </c>
      <c r="H112" s="160"/>
      <c r="I112" s="161"/>
      <c r="J112" s="162" t="s">
        <v>2</v>
      </c>
      <c r="K112" s="161"/>
      <c r="L112" s="160"/>
      <c r="M112" s="163" t="s">
        <v>120</v>
      </c>
      <c r="N112" s="160"/>
      <c r="O112" s="160"/>
      <c r="P112" s="160"/>
      <c r="Q112" s="165" t="s">
        <v>138</v>
      </c>
      <c r="R112" s="164"/>
      <c r="S112" s="164"/>
      <c r="T112" s="160"/>
      <c r="U112" s="160"/>
      <c r="V112" s="160"/>
      <c r="W112" s="160"/>
      <c r="X112" s="160"/>
      <c r="Y112" s="160"/>
      <c r="Z112" s="11"/>
      <c r="AA112" s="1"/>
      <c r="AB112" s="21"/>
      <c r="AC112" s="75"/>
      <c r="AD112" s="75"/>
      <c r="AE112" s="75"/>
      <c r="AF112" s="75"/>
      <c r="AG112" s="10"/>
      <c r="AH112" s="10"/>
      <c r="AI112" s="10"/>
      <c r="AJ112" s="10"/>
      <c r="AK112" s="10"/>
      <c r="AL112" s="10"/>
      <c r="AM112" s="10"/>
      <c r="AN112" s="25"/>
      <c r="AO112" s="11"/>
      <c r="AP112" s="2"/>
      <c r="DH112" s="6"/>
      <c r="DI112" s="12"/>
      <c r="DJ112" s="13"/>
      <c r="DK112" s="6"/>
    </row>
    <row r="113" spans="2:115" s="7" customFormat="1" ht="18" customHeight="1">
      <c r="B113" s="8"/>
      <c r="C113" s="155"/>
      <c r="D113" s="156">
        <v>98</v>
      </c>
      <c r="E113" s="157">
        <f t="shared" si="0"/>
        <v>42681.8125</v>
      </c>
      <c r="F113" s="158">
        <f>'Cities and Timezone'!P99</f>
        <v>42681.8125</v>
      </c>
      <c r="G113" s="166" t="s">
        <v>131</v>
      </c>
      <c r="H113" s="160"/>
      <c r="I113" s="161"/>
      <c r="J113" s="162" t="s">
        <v>2</v>
      </c>
      <c r="K113" s="161"/>
      <c r="L113" s="160"/>
      <c r="M113" s="163" t="s">
        <v>123</v>
      </c>
      <c r="N113" s="160"/>
      <c r="O113" s="160"/>
      <c r="P113" s="160"/>
      <c r="Q113" s="165" t="s">
        <v>151</v>
      </c>
      <c r="R113" s="164"/>
      <c r="S113" s="164"/>
      <c r="T113" s="160"/>
      <c r="U113" s="160"/>
      <c r="V113" s="160"/>
      <c r="W113" s="160"/>
      <c r="X113" s="160"/>
      <c r="Y113" s="160"/>
      <c r="Z113" s="11"/>
      <c r="AA113" s="1"/>
      <c r="AB113" s="21"/>
      <c r="AC113" s="75"/>
      <c r="AD113" s="75"/>
      <c r="AE113" s="75"/>
      <c r="AF113" s="75"/>
      <c r="AG113" s="10"/>
      <c r="AH113" s="10"/>
      <c r="AI113" s="10"/>
      <c r="AJ113" s="10"/>
      <c r="AK113" s="10"/>
      <c r="AL113" s="10"/>
      <c r="AM113" s="10"/>
      <c r="AN113" s="25"/>
      <c r="AO113" s="11"/>
      <c r="AP113" s="2"/>
      <c r="DH113" s="6"/>
      <c r="DI113" s="12"/>
      <c r="DJ113" s="13"/>
      <c r="DK113" s="6"/>
    </row>
    <row r="114" spans="2:115" s="7" customFormat="1" ht="18" customHeight="1">
      <c r="B114" s="8"/>
      <c r="C114" s="155"/>
      <c r="D114" s="156">
        <v>99</v>
      </c>
      <c r="E114" s="157">
        <f t="shared" si="0"/>
        <v>42681.8125</v>
      </c>
      <c r="F114" s="158">
        <f>'Cities and Timezone'!P100</f>
        <v>42681.8125</v>
      </c>
      <c r="G114" s="166" t="s">
        <v>110</v>
      </c>
      <c r="H114" s="160"/>
      <c r="I114" s="161"/>
      <c r="J114" s="162" t="s">
        <v>2</v>
      </c>
      <c r="K114" s="161"/>
      <c r="L114" s="160"/>
      <c r="M114" s="163" t="s">
        <v>156</v>
      </c>
      <c r="N114" s="160"/>
      <c r="O114" s="160"/>
      <c r="P114" s="160"/>
      <c r="Q114" s="165" t="s">
        <v>140</v>
      </c>
      <c r="R114" s="164"/>
      <c r="S114" s="164"/>
      <c r="T114" s="160"/>
      <c r="U114" s="160"/>
      <c r="V114" s="160"/>
      <c r="W114" s="160"/>
      <c r="X114" s="160"/>
      <c r="Y114" s="160"/>
      <c r="Z114" s="11"/>
      <c r="AA114" s="1"/>
      <c r="AB114" s="21"/>
      <c r="AC114" s="75"/>
      <c r="AD114" s="75"/>
      <c r="AE114" s="75"/>
      <c r="AF114" s="75"/>
      <c r="AG114" s="10"/>
      <c r="AH114" s="10"/>
      <c r="AI114" s="10"/>
      <c r="AJ114" s="10"/>
      <c r="AK114" s="10"/>
      <c r="AL114" s="10"/>
      <c r="AM114" s="10"/>
      <c r="AN114" s="25"/>
      <c r="AO114" s="11"/>
      <c r="AP114" s="2"/>
      <c r="DH114" s="6"/>
      <c r="DI114" s="12"/>
      <c r="DJ114" s="13"/>
      <c r="DK114" s="6"/>
    </row>
    <row r="115" spans="2:115" s="7" customFormat="1" ht="18" customHeight="1">
      <c r="B115" s="8"/>
      <c r="C115" s="155"/>
      <c r="D115" s="156">
        <v>100</v>
      </c>
      <c r="E115" s="157">
        <f t="shared" si="0"/>
        <v>42682.66666666667</v>
      </c>
      <c r="F115" s="158">
        <f>'Cities and Timezone'!P101</f>
        <v>42682.66666666667</v>
      </c>
      <c r="G115" s="166" t="s">
        <v>113</v>
      </c>
      <c r="H115" s="160"/>
      <c r="I115" s="161"/>
      <c r="J115" s="162" t="s">
        <v>2</v>
      </c>
      <c r="K115" s="161"/>
      <c r="L115" s="160"/>
      <c r="M115" s="163" t="s">
        <v>109</v>
      </c>
      <c r="N115" s="160"/>
      <c r="O115" s="160"/>
      <c r="P115" s="160"/>
      <c r="Q115" s="165" t="s">
        <v>136</v>
      </c>
      <c r="R115" s="164"/>
      <c r="S115" s="164"/>
      <c r="T115" s="160"/>
      <c r="U115" s="160"/>
      <c r="V115" s="160"/>
      <c r="W115" s="160"/>
      <c r="X115" s="160"/>
      <c r="Y115" s="160"/>
      <c r="Z115" s="11"/>
      <c r="AA115" s="1"/>
      <c r="AB115" s="21"/>
      <c r="AC115" s="75"/>
      <c r="AD115" s="75"/>
      <c r="AE115"/>
      <c r="AF115" s="75"/>
      <c r="AG115" s="10"/>
      <c r="AH115" s="10"/>
      <c r="AI115" s="10"/>
      <c r="AJ115" s="10"/>
      <c r="AK115" s="10"/>
      <c r="AL115" s="10"/>
      <c r="AM115" s="10"/>
      <c r="AN115" s="25"/>
      <c r="AO115" s="11"/>
      <c r="AP115" s="2"/>
      <c r="DH115" s="6"/>
      <c r="DI115" s="12"/>
      <c r="DJ115" s="13"/>
      <c r="DK115" s="6"/>
    </row>
    <row r="116" spans="2:115" s="7" customFormat="1" ht="18" customHeight="1">
      <c r="B116" s="8"/>
      <c r="C116" s="155"/>
      <c r="D116" s="156">
        <v>101</v>
      </c>
      <c r="E116" s="157">
        <f t="shared" si="0"/>
        <v>42682.6875</v>
      </c>
      <c r="F116" s="158">
        <f>'Cities and Timezone'!P102</f>
        <v>42682.6875</v>
      </c>
      <c r="G116" s="166" t="s">
        <v>119</v>
      </c>
      <c r="H116" s="160"/>
      <c r="I116" s="161"/>
      <c r="J116" s="162" t="s">
        <v>2</v>
      </c>
      <c r="K116" s="161"/>
      <c r="L116" s="160"/>
      <c r="M116" s="163" t="s">
        <v>160</v>
      </c>
      <c r="N116" s="160"/>
      <c r="O116" s="160"/>
      <c r="P116" s="160"/>
      <c r="Q116" s="165" t="s">
        <v>82</v>
      </c>
      <c r="R116" s="164"/>
      <c r="S116" s="164"/>
      <c r="T116" s="160"/>
      <c r="U116" s="160"/>
      <c r="V116" s="160"/>
      <c r="W116" s="160"/>
      <c r="X116" s="160"/>
      <c r="Y116" s="160"/>
      <c r="Z116" s="11"/>
      <c r="AA116" s="1"/>
      <c r="AB116" s="21"/>
      <c r="AC116" s="75"/>
      <c r="AD116" s="75"/>
      <c r="AE116" s="75"/>
      <c r="AF116" s="75"/>
      <c r="AG116" s="10"/>
      <c r="AH116" s="10"/>
      <c r="AI116" s="10"/>
      <c r="AJ116" s="10"/>
      <c r="AK116" s="10"/>
      <c r="AL116" s="10"/>
      <c r="AM116" s="10"/>
      <c r="AN116" s="25"/>
      <c r="AO116" s="11"/>
      <c r="AP116" s="2"/>
      <c r="DH116" s="6"/>
      <c r="DI116" s="12"/>
      <c r="DJ116" s="13"/>
      <c r="DK116" s="6"/>
    </row>
    <row r="117" spans="2:115" s="7" customFormat="1" ht="18" customHeight="1">
      <c r="B117" s="8"/>
      <c r="C117" s="155"/>
      <c r="D117" s="156">
        <v>102</v>
      </c>
      <c r="E117" s="157">
        <f t="shared" si="0"/>
        <v>42682.708333333336</v>
      </c>
      <c r="F117" s="158">
        <f>'Cities and Timezone'!P103</f>
        <v>42682.708333333336</v>
      </c>
      <c r="G117" s="166" t="s">
        <v>118</v>
      </c>
      <c r="H117" s="160"/>
      <c r="I117" s="161"/>
      <c r="J117" s="162" t="s">
        <v>2</v>
      </c>
      <c r="K117" s="161"/>
      <c r="L117" s="160"/>
      <c r="M117" s="163" t="s">
        <v>130</v>
      </c>
      <c r="N117" s="160"/>
      <c r="O117" s="160"/>
      <c r="P117" s="160"/>
      <c r="Q117" s="165" t="s">
        <v>133</v>
      </c>
      <c r="R117" s="164"/>
      <c r="S117" s="164"/>
      <c r="T117" s="160"/>
      <c r="U117" s="160"/>
      <c r="V117" s="160"/>
      <c r="W117" s="160"/>
      <c r="X117" s="160"/>
      <c r="Y117" s="160"/>
      <c r="Z117" s="11"/>
      <c r="AA117" s="1"/>
      <c r="AB117" s="21"/>
      <c r="AC117" s="75"/>
      <c r="AD117" s="75"/>
      <c r="AE117" s="75"/>
      <c r="AF117" s="75"/>
      <c r="AG117" s="10"/>
      <c r="AH117" s="10"/>
      <c r="AI117" s="10"/>
      <c r="AJ117" s="10"/>
      <c r="AK117" s="10"/>
      <c r="AL117" s="10"/>
      <c r="AM117" s="10"/>
      <c r="AN117" s="25"/>
      <c r="AO117" s="11"/>
      <c r="AP117" s="2"/>
      <c r="DH117" s="6"/>
      <c r="DI117" s="12"/>
      <c r="DJ117" s="13"/>
      <c r="DK117" s="6"/>
    </row>
    <row r="118" spans="2:115" s="7" customFormat="1" ht="18" customHeight="1">
      <c r="B118" s="8"/>
      <c r="C118" s="155"/>
      <c r="D118" s="156">
        <v>103</v>
      </c>
      <c r="E118" s="157">
        <f t="shared" si="0"/>
        <v>42682.79166666667</v>
      </c>
      <c r="F118" s="158">
        <f>'Cities and Timezone'!P104</f>
        <v>42682.79166666667</v>
      </c>
      <c r="G118" s="166" t="s">
        <v>126</v>
      </c>
      <c r="H118" s="160"/>
      <c r="I118" s="161"/>
      <c r="J118" s="162" t="s">
        <v>2</v>
      </c>
      <c r="K118" s="161"/>
      <c r="L118" s="160"/>
      <c r="M118" s="163" t="s">
        <v>121</v>
      </c>
      <c r="N118" s="160"/>
      <c r="O118" s="160"/>
      <c r="P118" s="160"/>
      <c r="Q118" s="165" t="s">
        <v>149</v>
      </c>
      <c r="R118" s="164"/>
      <c r="S118" s="164"/>
      <c r="T118" s="160"/>
      <c r="U118" s="160"/>
      <c r="V118" s="160"/>
      <c r="W118" s="160"/>
      <c r="X118" s="160"/>
      <c r="Y118" s="160"/>
      <c r="Z118" s="11"/>
      <c r="AA118" s="1"/>
      <c r="AB118" s="21"/>
      <c r="AC118" s="75"/>
      <c r="AD118" s="75"/>
      <c r="AE118" s="75"/>
      <c r="AF118" s="75"/>
      <c r="AG118" s="10"/>
      <c r="AH118" s="10"/>
      <c r="AI118" s="10"/>
      <c r="AJ118" s="10"/>
      <c r="AK118" s="10"/>
      <c r="AL118" s="10"/>
      <c r="AM118" s="10"/>
      <c r="AN118" s="25"/>
      <c r="AO118" s="11"/>
      <c r="AP118" s="2"/>
      <c r="DH118" s="6"/>
      <c r="DI118" s="12"/>
      <c r="DJ118" s="13"/>
      <c r="DK118" s="6"/>
    </row>
    <row r="119" spans="2:115" s="7" customFormat="1" ht="18" customHeight="1">
      <c r="B119" s="8"/>
      <c r="C119" s="155"/>
      <c r="D119" s="156">
        <v>104</v>
      </c>
      <c r="E119" s="157">
        <f t="shared" si="0"/>
        <v>42682.8125</v>
      </c>
      <c r="F119" s="158">
        <f>'Cities and Timezone'!P105</f>
        <v>42682.8125</v>
      </c>
      <c r="G119" s="166" t="s">
        <v>128</v>
      </c>
      <c r="H119" s="160"/>
      <c r="I119" s="161"/>
      <c r="J119" s="162" t="s">
        <v>2</v>
      </c>
      <c r="K119" s="161"/>
      <c r="L119" s="160"/>
      <c r="M119" s="163" t="s">
        <v>154</v>
      </c>
      <c r="N119" s="160"/>
      <c r="O119" s="160"/>
      <c r="P119" s="160"/>
      <c r="Q119" s="165" t="s">
        <v>140</v>
      </c>
      <c r="R119" s="164"/>
      <c r="S119" s="164"/>
      <c r="T119" s="160"/>
      <c r="U119" s="160"/>
      <c r="V119" s="160"/>
      <c r="W119" s="160"/>
      <c r="X119" s="160"/>
      <c r="Y119" s="160"/>
      <c r="Z119" s="11"/>
      <c r="AA119" s="1"/>
      <c r="AB119" s="21"/>
      <c r="AC119" s="75"/>
      <c r="AD119" s="75"/>
      <c r="AE119" s="75"/>
      <c r="AF119" s="75"/>
      <c r="AG119" s="10"/>
      <c r="AH119" s="10"/>
      <c r="AI119" s="10"/>
      <c r="AJ119" s="10"/>
      <c r="AK119" s="10"/>
      <c r="AL119" s="10"/>
      <c r="AM119" s="10"/>
      <c r="AN119" s="25"/>
      <c r="AO119" s="11"/>
      <c r="AP119" s="2"/>
      <c r="DH119" s="6"/>
      <c r="DI119" s="12"/>
      <c r="DJ119" s="13"/>
      <c r="DK119" s="6"/>
    </row>
    <row r="120" spans="2:115" s="7" customFormat="1" ht="18" customHeight="1">
      <c r="B120" s="8"/>
      <c r="C120" s="155"/>
      <c r="D120" s="156">
        <v>105</v>
      </c>
      <c r="E120" s="157">
        <f t="shared" si="0"/>
        <v>42682.8125</v>
      </c>
      <c r="F120" s="158">
        <f>'Cities and Timezone'!P106</f>
        <v>42682.8125</v>
      </c>
      <c r="G120" s="166" t="s">
        <v>131</v>
      </c>
      <c r="H120" s="160"/>
      <c r="I120" s="161"/>
      <c r="J120" s="162" t="s">
        <v>2</v>
      </c>
      <c r="K120" s="161"/>
      <c r="L120" s="160"/>
      <c r="M120" s="163" t="s">
        <v>127</v>
      </c>
      <c r="N120" s="160"/>
      <c r="O120" s="160"/>
      <c r="P120" s="160"/>
      <c r="Q120" s="165" t="s">
        <v>141</v>
      </c>
      <c r="R120" s="164"/>
      <c r="S120" s="164"/>
      <c r="T120" s="160"/>
      <c r="U120" s="160"/>
      <c r="V120" s="160"/>
      <c r="W120" s="160"/>
      <c r="X120" s="160"/>
      <c r="Y120" s="160"/>
      <c r="Z120" s="11"/>
      <c r="AA120" s="1"/>
      <c r="AB120" s="21"/>
      <c r="AC120" s="75"/>
      <c r="AD120" s="75"/>
      <c r="AE120" s="75"/>
      <c r="AF120" s="75"/>
      <c r="AG120" s="10"/>
      <c r="AH120" s="10"/>
      <c r="AI120" s="10"/>
      <c r="AJ120" s="10"/>
      <c r="AK120" s="10"/>
      <c r="AL120" s="10"/>
      <c r="AM120" s="10"/>
      <c r="AN120" s="25"/>
      <c r="AO120" s="11"/>
      <c r="AP120" s="2"/>
      <c r="DH120" s="6"/>
      <c r="DI120" s="12"/>
      <c r="DJ120" s="13"/>
      <c r="DK120" s="6"/>
    </row>
    <row r="121" spans="2:115" s="7" customFormat="1" ht="18" customHeight="1">
      <c r="B121" s="8"/>
      <c r="C121" s="155"/>
      <c r="D121" s="156">
        <v>106</v>
      </c>
      <c r="E121" s="157">
        <f t="shared" si="0"/>
        <v>42683.66666666667</v>
      </c>
      <c r="F121" s="158">
        <f>'Cities and Timezone'!P107</f>
        <v>42683.66666666667</v>
      </c>
      <c r="G121" s="166" t="s">
        <v>104</v>
      </c>
      <c r="H121" s="160"/>
      <c r="I121" s="161"/>
      <c r="J121" s="162" t="s">
        <v>2</v>
      </c>
      <c r="K121" s="161"/>
      <c r="L121" s="160"/>
      <c r="M121" s="163" t="s">
        <v>117</v>
      </c>
      <c r="N121" s="160"/>
      <c r="O121" s="160"/>
      <c r="P121" s="160"/>
      <c r="Q121" s="165" t="s">
        <v>80</v>
      </c>
      <c r="R121" s="160"/>
      <c r="S121" s="160"/>
      <c r="T121" s="160"/>
      <c r="U121" s="160"/>
      <c r="V121" s="160"/>
      <c r="W121" s="160"/>
      <c r="X121" s="160"/>
      <c r="Y121" s="160"/>
      <c r="Z121" s="11"/>
      <c r="AA121" s="1"/>
      <c r="AB121" s="21"/>
      <c r="AC121" s="75"/>
      <c r="AD121" s="75"/>
      <c r="AE121"/>
      <c r="AF121" s="75"/>
      <c r="AG121" s="10"/>
      <c r="AH121" s="10"/>
      <c r="AI121" s="10"/>
      <c r="AJ121" s="10"/>
      <c r="AK121" s="10"/>
      <c r="AL121" s="10"/>
      <c r="AM121" s="10"/>
      <c r="AN121" s="25"/>
      <c r="AO121" s="11"/>
      <c r="AP121" s="2"/>
      <c r="DH121" s="6"/>
      <c r="DI121" s="12"/>
      <c r="DJ121" s="13"/>
      <c r="DK121" s="6"/>
    </row>
    <row r="122" spans="2:115" s="7" customFormat="1" ht="18" customHeight="1">
      <c r="B122" s="8"/>
      <c r="C122" s="155"/>
      <c r="D122" s="156">
        <v>107</v>
      </c>
      <c r="E122" s="157">
        <f t="shared" si="0"/>
        <v>42683.66666666667</v>
      </c>
      <c r="F122" s="158">
        <f>'Cities and Timezone'!P108</f>
        <v>42683.66666666667</v>
      </c>
      <c r="G122" s="166" t="s">
        <v>106</v>
      </c>
      <c r="H122" s="160"/>
      <c r="I122" s="161"/>
      <c r="J122" s="162" t="s">
        <v>2</v>
      </c>
      <c r="K122" s="161"/>
      <c r="L122" s="160"/>
      <c r="M122" s="163" t="s">
        <v>111</v>
      </c>
      <c r="N122" s="160"/>
      <c r="O122" s="160"/>
      <c r="P122" s="160"/>
      <c r="Q122" s="165" t="s">
        <v>143</v>
      </c>
      <c r="R122" s="160"/>
      <c r="S122" s="160"/>
      <c r="T122" s="160"/>
      <c r="U122" s="160"/>
      <c r="V122" s="160"/>
      <c r="W122" s="160"/>
      <c r="X122" s="160"/>
      <c r="Y122" s="160"/>
      <c r="Z122" s="11"/>
      <c r="AA122" s="1"/>
      <c r="AB122" s="21"/>
      <c r="AC122" s="75"/>
      <c r="AD122" s="75"/>
      <c r="AE122" s="75"/>
      <c r="AF122" s="75"/>
      <c r="AG122" s="10"/>
      <c r="AH122" s="10"/>
      <c r="AI122" s="10"/>
      <c r="AJ122" s="10"/>
      <c r="AK122" s="10"/>
      <c r="AL122" s="10"/>
      <c r="AM122" s="10"/>
      <c r="AN122" s="25"/>
      <c r="AO122" s="11"/>
      <c r="AP122" s="2"/>
      <c r="DH122" s="6"/>
      <c r="DI122" s="12"/>
      <c r="DJ122" s="13"/>
      <c r="DK122" s="6"/>
    </row>
    <row r="123" spans="2:115" s="7" customFormat="1" ht="18" customHeight="1">
      <c r="B123" s="8"/>
      <c r="C123" s="155"/>
      <c r="D123" s="156">
        <v>108</v>
      </c>
      <c r="E123" s="157">
        <f t="shared" si="0"/>
        <v>42683.66666666667</v>
      </c>
      <c r="F123" s="158">
        <f>'Cities and Timezone'!P109</f>
        <v>42683.66666666667</v>
      </c>
      <c r="G123" s="166" t="s">
        <v>122</v>
      </c>
      <c r="H123" s="160"/>
      <c r="I123" s="161"/>
      <c r="J123" s="162" t="s">
        <v>2</v>
      </c>
      <c r="K123" s="161"/>
      <c r="L123" s="160"/>
      <c r="M123" s="163" t="s">
        <v>114</v>
      </c>
      <c r="N123" s="160"/>
      <c r="O123" s="160"/>
      <c r="P123" s="160"/>
      <c r="Q123" s="165" t="s">
        <v>155</v>
      </c>
      <c r="R123" s="160"/>
      <c r="S123" s="160"/>
      <c r="T123" s="160"/>
      <c r="U123" s="160"/>
      <c r="V123" s="160"/>
      <c r="W123" s="160"/>
      <c r="X123" s="160"/>
      <c r="Y123" s="160"/>
      <c r="Z123" s="11"/>
      <c r="AA123" s="1"/>
      <c r="AB123" s="21"/>
      <c r="AC123" s="75"/>
      <c r="AD123" s="75"/>
      <c r="AE123" s="75"/>
      <c r="AF123" s="75"/>
      <c r="AG123" s="10"/>
      <c r="AH123" s="10"/>
      <c r="AI123" s="10"/>
      <c r="AJ123" s="10"/>
      <c r="AK123" s="10"/>
      <c r="AL123" s="10"/>
      <c r="AM123" s="10"/>
      <c r="AN123" s="25"/>
      <c r="AO123" s="11"/>
      <c r="AP123" s="2"/>
      <c r="DH123" s="6"/>
      <c r="DI123" s="12"/>
      <c r="DJ123" s="13"/>
      <c r="DK123" s="6"/>
    </row>
    <row r="124" spans="2:115" s="7" customFormat="1" ht="18" customHeight="1">
      <c r="B124" s="8"/>
      <c r="C124" s="155"/>
      <c r="D124" s="156">
        <v>109</v>
      </c>
      <c r="E124" s="157">
        <f t="shared" si="0"/>
        <v>42683.66666666667</v>
      </c>
      <c r="F124" s="158">
        <f>'Cities and Timezone'!P110</f>
        <v>42683.66666666667</v>
      </c>
      <c r="G124" s="166" t="s">
        <v>119</v>
      </c>
      <c r="H124" s="160"/>
      <c r="I124" s="161"/>
      <c r="J124" s="162" t="s">
        <v>2</v>
      </c>
      <c r="K124" s="161"/>
      <c r="L124" s="160"/>
      <c r="M124" s="163" t="s">
        <v>116</v>
      </c>
      <c r="N124" s="160"/>
      <c r="O124" s="160"/>
      <c r="P124" s="160"/>
      <c r="Q124" s="165" t="s">
        <v>142</v>
      </c>
      <c r="R124" s="160"/>
      <c r="S124" s="160"/>
      <c r="T124" s="160"/>
      <c r="U124" s="160"/>
      <c r="V124" s="160"/>
      <c r="W124" s="160"/>
      <c r="X124" s="160"/>
      <c r="Y124" s="160"/>
      <c r="Z124" s="11"/>
      <c r="AA124" s="1"/>
      <c r="AB124" s="21"/>
      <c r="AC124" s="75"/>
      <c r="AD124" s="75"/>
      <c r="AE124" s="75"/>
      <c r="AF124" s="75"/>
      <c r="AG124" s="10"/>
      <c r="AH124" s="10"/>
      <c r="AI124" s="10"/>
      <c r="AJ124" s="10"/>
      <c r="AK124" s="10"/>
      <c r="AL124" s="10"/>
      <c r="AM124" s="10"/>
      <c r="AN124" s="25"/>
      <c r="AO124" s="11"/>
      <c r="AP124" s="2"/>
      <c r="DH124" s="6"/>
      <c r="DI124" s="12"/>
      <c r="DJ124" s="13"/>
      <c r="DK124" s="6"/>
    </row>
    <row r="125" spans="2:115" s="7" customFormat="1" ht="18" customHeight="1">
      <c r="B125" s="8"/>
      <c r="C125" s="155"/>
      <c r="D125" s="156">
        <v>110</v>
      </c>
      <c r="E125" s="157">
        <f t="shared" si="0"/>
        <v>42683.66666666667</v>
      </c>
      <c r="F125" s="158">
        <f>'Cities and Timezone'!P111</f>
        <v>42683.66666666667</v>
      </c>
      <c r="G125" s="166" t="s">
        <v>160</v>
      </c>
      <c r="H125" s="160"/>
      <c r="I125" s="161"/>
      <c r="J125" s="162" t="s">
        <v>2</v>
      </c>
      <c r="K125" s="161"/>
      <c r="L125" s="160"/>
      <c r="M125" s="163" t="s">
        <v>105</v>
      </c>
      <c r="N125" s="160"/>
      <c r="O125" s="160"/>
      <c r="P125" s="160"/>
      <c r="Q125" s="165" t="s">
        <v>78</v>
      </c>
      <c r="R125" s="160"/>
      <c r="S125" s="160"/>
      <c r="T125" s="160"/>
      <c r="U125" s="160"/>
      <c r="V125" s="160"/>
      <c r="W125" s="160"/>
      <c r="X125" s="160"/>
      <c r="Y125" s="160"/>
      <c r="Z125" s="11"/>
      <c r="AA125" s="1"/>
      <c r="AB125" s="21"/>
      <c r="AC125" s="75"/>
      <c r="AD125" s="75"/>
      <c r="AE125" s="75"/>
      <c r="AF125" s="75"/>
      <c r="AG125" s="10"/>
      <c r="AH125" s="10"/>
      <c r="AI125" s="10"/>
      <c r="AJ125" s="10"/>
      <c r="AK125" s="10"/>
      <c r="AL125" s="10"/>
      <c r="AM125" s="10"/>
      <c r="AN125" s="25"/>
      <c r="AO125" s="11"/>
      <c r="AP125" s="2"/>
      <c r="DH125" s="6"/>
      <c r="DI125" s="12"/>
      <c r="DJ125" s="13"/>
      <c r="DK125" s="6"/>
    </row>
    <row r="126" spans="2:115" s="7" customFormat="1" ht="18" customHeight="1">
      <c r="B126" s="8"/>
      <c r="C126" s="155"/>
      <c r="D126" s="156">
        <v>111</v>
      </c>
      <c r="E126" s="157">
        <f t="shared" si="0"/>
        <v>42683.6875</v>
      </c>
      <c r="F126" s="158">
        <f>'Cities and Timezone'!P112</f>
        <v>42683.6875</v>
      </c>
      <c r="G126" s="166" t="s">
        <v>108</v>
      </c>
      <c r="H126" s="160"/>
      <c r="I126" s="161"/>
      <c r="J126" s="162" t="s">
        <v>2</v>
      </c>
      <c r="K126" s="161"/>
      <c r="L126" s="160"/>
      <c r="M126" s="163" t="s">
        <v>113</v>
      </c>
      <c r="N126" s="160"/>
      <c r="O126" s="160"/>
      <c r="P126" s="160"/>
      <c r="Q126" s="165" t="s">
        <v>148</v>
      </c>
      <c r="R126" s="160"/>
      <c r="S126" s="160"/>
      <c r="T126" s="160"/>
      <c r="U126" s="160"/>
      <c r="V126" s="160"/>
      <c r="W126" s="160"/>
      <c r="X126" s="160"/>
      <c r="Y126" s="160"/>
      <c r="Z126" s="11"/>
      <c r="AA126" s="1"/>
      <c r="AB126" s="21"/>
      <c r="AC126" s="75"/>
      <c r="AD126" s="75"/>
      <c r="AE126" s="75"/>
      <c r="AF126" s="75"/>
      <c r="AG126" s="10"/>
      <c r="AH126" s="10"/>
      <c r="AI126" s="10"/>
      <c r="AJ126" s="10"/>
      <c r="AK126" s="10"/>
      <c r="AL126" s="10"/>
      <c r="AM126" s="10"/>
      <c r="AN126" s="25"/>
      <c r="AO126" s="11"/>
      <c r="AP126" s="2"/>
      <c r="DH126" s="6"/>
      <c r="DI126" s="12"/>
      <c r="DJ126" s="13"/>
      <c r="DK126" s="6"/>
    </row>
    <row r="127" spans="2:115" s="7" customFormat="1" ht="18" customHeight="1">
      <c r="B127" s="8"/>
      <c r="C127" s="155"/>
      <c r="D127" s="156">
        <v>112</v>
      </c>
      <c r="E127" s="157">
        <f t="shared" si="0"/>
        <v>42683.708333333336</v>
      </c>
      <c r="F127" s="158">
        <f>'Cities and Timezone'!P113</f>
        <v>42683.708333333336</v>
      </c>
      <c r="G127" s="166" t="s">
        <v>107</v>
      </c>
      <c r="H127" s="160"/>
      <c r="I127" s="161"/>
      <c r="J127" s="162" t="s">
        <v>2</v>
      </c>
      <c r="K127" s="161"/>
      <c r="L127" s="160"/>
      <c r="M127" s="163" t="s">
        <v>120</v>
      </c>
      <c r="N127" s="160"/>
      <c r="O127" s="160"/>
      <c r="P127" s="160"/>
      <c r="Q127" s="165" t="s">
        <v>138</v>
      </c>
      <c r="R127" s="160"/>
      <c r="S127" s="160"/>
      <c r="T127" s="160"/>
      <c r="U127" s="160"/>
      <c r="V127" s="160"/>
      <c r="W127" s="160"/>
      <c r="X127" s="160"/>
      <c r="Y127" s="160"/>
      <c r="Z127" s="11"/>
      <c r="AA127" s="1"/>
      <c r="AB127" s="21"/>
      <c r="AC127" s="75"/>
      <c r="AD127" s="75"/>
      <c r="AE127" s="75"/>
      <c r="AF127" s="75"/>
      <c r="AG127" s="10"/>
      <c r="AH127" s="10"/>
      <c r="AI127" s="10"/>
      <c r="AJ127" s="10"/>
      <c r="AK127" s="10"/>
      <c r="AL127" s="10"/>
      <c r="AM127" s="10"/>
      <c r="AN127" s="25"/>
      <c r="AO127" s="11"/>
      <c r="AP127" s="2"/>
      <c r="DH127" s="6"/>
      <c r="DI127" s="12"/>
      <c r="DJ127" s="13"/>
      <c r="DK127" s="6"/>
    </row>
    <row r="128" spans="2:115" s="7" customFormat="1" ht="18" customHeight="1">
      <c r="B128" s="8"/>
      <c r="C128" s="155"/>
      <c r="D128" s="156">
        <v>113</v>
      </c>
      <c r="E128" s="157">
        <f t="shared" si="0"/>
        <v>42683.75</v>
      </c>
      <c r="F128" s="158">
        <f>'Cities and Timezone'!P114</f>
        <v>42683.75</v>
      </c>
      <c r="G128" s="166" t="s">
        <v>110</v>
      </c>
      <c r="H128" s="160"/>
      <c r="I128" s="161"/>
      <c r="J128" s="162" t="s">
        <v>2</v>
      </c>
      <c r="K128" s="161"/>
      <c r="L128" s="160"/>
      <c r="M128" s="163" t="s">
        <v>126</v>
      </c>
      <c r="N128" s="160"/>
      <c r="O128" s="160"/>
      <c r="P128" s="160"/>
      <c r="Q128" s="165" t="s">
        <v>152</v>
      </c>
      <c r="R128" s="160"/>
      <c r="S128" s="160"/>
      <c r="T128" s="160"/>
      <c r="U128" s="160"/>
      <c r="V128" s="160"/>
      <c r="W128" s="160"/>
      <c r="X128" s="160"/>
      <c r="Y128" s="160"/>
      <c r="Z128" s="11"/>
      <c r="AA128" s="1"/>
      <c r="AB128" s="21"/>
      <c r="AC128" s="75"/>
      <c r="AD128" s="75"/>
      <c r="AE128"/>
      <c r="AF128" s="75"/>
      <c r="AG128" s="10"/>
      <c r="AH128" s="10"/>
      <c r="AI128" s="10"/>
      <c r="AJ128" s="10"/>
      <c r="AK128" s="10"/>
      <c r="AL128" s="10"/>
      <c r="AM128" s="10"/>
      <c r="AN128" s="25"/>
      <c r="AO128" s="11"/>
      <c r="AP128" s="2"/>
      <c r="DH128" s="6"/>
      <c r="DI128" s="12"/>
      <c r="DJ128" s="13"/>
      <c r="DK128" s="6"/>
    </row>
    <row r="129" spans="2:115" s="7" customFormat="1" ht="18" customHeight="1">
      <c r="B129" s="8"/>
      <c r="C129" s="155"/>
      <c r="D129" s="156">
        <v>114</v>
      </c>
      <c r="E129" s="157">
        <f t="shared" si="0"/>
        <v>42683.770833333336</v>
      </c>
      <c r="F129" s="158">
        <f>'Cities and Timezone'!P115</f>
        <v>42683.770833333336</v>
      </c>
      <c r="G129" s="166" t="s">
        <v>129</v>
      </c>
      <c r="H129" s="160"/>
      <c r="I129" s="161"/>
      <c r="J129" s="162" t="s">
        <v>2</v>
      </c>
      <c r="K129" s="161"/>
      <c r="L129" s="160"/>
      <c r="M129" s="163" t="s">
        <v>132</v>
      </c>
      <c r="N129" s="160"/>
      <c r="O129" s="160"/>
      <c r="P129" s="160"/>
      <c r="Q129" s="165" t="s">
        <v>144</v>
      </c>
      <c r="R129" s="160"/>
      <c r="S129" s="160"/>
      <c r="T129" s="160"/>
      <c r="U129" s="160"/>
      <c r="V129" s="160"/>
      <c r="W129" s="160"/>
      <c r="X129" s="160"/>
      <c r="Y129" s="160"/>
      <c r="Z129" s="11"/>
      <c r="AA129" s="1"/>
      <c r="AB129" s="21"/>
      <c r="AC129" s="75"/>
      <c r="AD129" s="75"/>
      <c r="AE129" s="75"/>
      <c r="AF129" s="75"/>
      <c r="AG129" s="10"/>
      <c r="AH129" s="10"/>
      <c r="AI129" s="10"/>
      <c r="AJ129" s="10"/>
      <c r="AK129" s="10"/>
      <c r="AL129" s="10"/>
      <c r="AM129" s="10"/>
      <c r="AN129" s="25"/>
      <c r="AO129" s="11"/>
      <c r="AP129" s="2"/>
      <c r="DH129" s="6"/>
      <c r="DI129" s="12"/>
      <c r="DJ129" s="13"/>
      <c r="DK129" s="6"/>
    </row>
    <row r="130" spans="2:115" s="7" customFormat="1" ht="18" customHeight="1">
      <c r="B130" s="8"/>
      <c r="C130" s="155"/>
      <c r="D130" s="156">
        <v>115</v>
      </c>
      <c r="E130" s="157">
        <f t="shared" si="0"/>
        <v>42683.8125</v>
      </c>
      <c r="F130" s="158">
        <f>'Cities and Timezone'!P116</f>
        <v>42683.8125</v>
      </c>
      <c r="G130" s="166" t="s">
        <v>128</v>
      </c>
      <c r="H130" s="160"/>
      <c r="I130" s="161"/>
      <c r="J130" s="162" t="s">
        <v>2</v>
      </c>
      <c r="K130" s="161"/>
      <c r="L130" s="160"/>
      <c r="M130" s="163" t="s">
        <v>123</v>
      </c>
      <c r="N130" s="160"/>
      <c r="O130" s="160"/>
      <c r="P130" s="160"/>
      <c r="Q130" s="165" t="s">
        <v>151</v>
      </c>
      <c r="R130" s="160"/>
      <c r="S130" s="160"/>
      <c r="T130" s="160"/>
      <c r="U130" s="160"/>
      <c r="V130" s="160"/>
      <c r="W130" s="160"/>
      <c r="X130" s="160"/>
      <c r="Y130" s="160"/>
      <c r="Z130" s="11"/>
      <c r="AA130" s="1"/>
      <c r="AB130" s="21"/>
      <c r="AC130" s="75"/>
      <c r="AD130" s="75"/>
      <c r="AE130" s="75"/>
      <c r="AF130" s="75"/>
      <c r="AG130" s="10"/>
      <c r="AH130" s="10"/>
      <c r="AI130" s="10"/>
      <c r="AJ130" s="10"/>
      <c r="AK130" s="10"/>
      <c r="AL130" s="10"/>
      <c r="AM130" s="10"/>
      <c r="AN130" s="25"/>
      <c r="AO130" s="11"/>
      <c r="AP130" s="2"/>
      <c r="DH130" s="6"/>
      <c r="DI130" s="12"/>
      <c r="DJ130" s="13"/>
      <c r="DK130" s="6"/>
    </row>
    <row r="131" spans="2:115" s="7" customFormat="1" ht="18" customHeight="1">
      <c r="B131" s="8"/>
      <c r="C131" s="155"/>
      <c r="D131" s="156">
        <v>116</v>
      </c>
      <c r="E131" s="157">
        <f t="shared" si="0"/>
        <v>42683.8125</v>
      </c>
      <c r="F131" s="158">
        <f>'Cities and Timezone'!P117</f>
        <v>42683.8125</v>
      </c>
      <c r="G131" s="166" t="s">
        <v>121</v>
      </c>
      <c r="H131" s="160"/>
      <c r="I131" s="161"/>
      <c r="J131" s="162" t="s">
        <v>2</v>
      </c>
      <c r="K131" s="161"/>
      <c r="L131" s="160"/>
      <c r="M131" s="163" t="s">
        <v>156</v>
      </c>
      <c r="N131" s="160"/>
      <c r="O131" s="160"/>
      <c r="P131" s="160"/>
      <c r="Q131" s="165" t="s">
        <v>140</v>
      </c>
      <c r="R131" s="160"/>
      <c r="S131" s="160"/>
      <c r="T131" s="160"/>
      <c r="U131" s="160"/>
      <c r="V131" s="160"/>
      <c r="W131" s="160"/>
      <c r="X131" s="160"/>
      <c r="Y131" s="160"/>
      <c r="Z131" s="11"/>
      <c r="AA131" s="1"/>
      <c r="AB131" s="21"/>
      <c r="AC131" s="75"/>
      <c r="AD131" s="75"/>
      <c r="AE131" s="75"/>
      <c r="AF131" s="75"/>
      <c r="AG131" s="10"/>
      <c r="AH131" s="10"/>
      <c r="AI131" s="10"/>
      <c r="AJ131" s="10"/>
      <c r="AK131" s="10"/>
      <c r="AL131" s="10"/>
      <c r="AM131" s="10"/>
      <c r="AN131" s="25"/>
      <c r="AO131" s="11"/>
      <c r="AP131" s="2"/>
      <c r="DH131" s="6"/>
      <c r="DI131" s="12"/>
      <c r="DJ131" s="13"/>
      <c r="DK131" s="6"/>
    </row>
    <row r="132" spans="2:115" s="7" customFormat="1" ht="18" customHeight="1">
      <c r="B132" s="8"/>
      <c r="C132" s="155"/>
      <c r="D132" s="156">
        <v>117</v>
      </c>
      <c r="E132" s="157">
        <f t="shared" si="0"/>
        <v>42684.708333333336</v>
      </c>
      <c r="F132" s="158">
        <f>'Cities and Timezone'!P118</f>
        <v>42684.708333333336</v>
      </c>
      <c r="G132" s="166" t="s">
        <v>108</v>
      </c>
      <c r="H132" s="160"/>
      <c r="I132" s="161"/>
      <c r="J132" s="162" t="s">
        <v>2</v>
      </c>
      <c r="K132" s="161"/>
      <c r="L132" s="160"/>
      <c r="M132" s="163" t="s">
        <v>115</v>
      </c>
      <c r="N132" s="160"/>
      <c r="O132" s="160"/>
      <c r="P132" s="160"/>
      <c r="Q132" s="165" t="s">
        <v>153</v>
      </c>
      <c r="R132" s="160"/>
      <c r="S132" s="160"/>
      <c r="T132" s="160"/>
      <c r="U132" s="160"/>
      <c r="V132" s="160"/>
      <c r="W132" s="160"/>
      <c r="X132" s="160"/>
      <c r="Y132" s="160"/>
      <c r="Z132" s="11"/>
      <c r="AA132" s="1"/>
      <c r="AB132" s="21"/>
      <c r="AC132" s="75"/>
      <c r="AD132" s="75"/>
      <c r="AE132" s="75"/>
      <c r="AF132" s="75"/>
      <c r="AG132" s="10"/>
      <c r="AH132" s="10"/>
      <c r="AI132" s="10"/>
      <c r="AJ132" s="10"/>
      <c r="AK132" s="10"/>
      <c r="AL132" s="10"/>
      <c r="AM132" s="10"/>
      <c r="AN132" s="25"/>
      <c r="AO132" s="11"/>
      <c r="AP132" s="2"/>
      <c r="DH132" s="6"/>
      <c r="DI132" s="12"/>
      <c r="DJ132" s="13"/>
      <c r="DK132" s="6"/>
    </row>
    <row r="133" spans="2:115" s="7" customFormat="1" ht="18" customHeight="1">
      <c r="B133" s="8"/>
      <c r="C133" s="155"/>
      <c r="D133" s="156">
        <v>118</v>
      </c>
      <c r="E133" s="157">
        <f t="shared" si="0"/>
        <v>42684.708333333336</v>
      </c>
      <c r="F133" s="158">
        <f>'Cities and Timezone'!P119</f>
        <v>42684.708333333336</v>
      </c>
      <c r="G133" s="166" t="s">
        <v>131</v>
      </c>
      <c r="H133" s="160"/>
      <c r="I133" s="161"/>
      <c r="J133" s="162" t="s">
        <v>2</v>
      </c>
      <c r="K133" s="161"/>
      <c r="L133" s="160"/>
      <c r="M133" s="163" t="s">
        <v>112</v>
      </c>
      <c r="N133" s="160"/>
      <c r="O133" s="160"/>
      <c r="P133" s="160"/>
      <c r="Q133" s="165" t="s">
        <v>139</v>
      </c>
      <c r="R133" s="160"/>
      <c r="S133" s="160"/>
      <c r="T133" s="160"/>
      <c r="U133" s="160"/>
      <c r="V133" s="160"/>
      <c r="W133" s="160"/>
      <c r="X133" s="160"/>
      <c r="Y133" s="160"/>
      <c r="Z133" s="11"/>
      <c r="AA133" s="1"/>
      <c r="AB133" s="21"/>
      <c r="AC133" s="75"/>
      <c r="AD133" s="75"/>
      <c r="AE133" s="75"/>
      <c r="AF133" s="75"/>
      <c r="AG133" s="10"/>
      <c r="AH133" s="10"/>
      <c r="AI133" s="10"/>
      <c r="AJ133" s="10"/>
      <c r="AK133" s="10"/>
      <c r="AL133" s="10"/>
      <c r="AM133" s="10"/>
      <c r="AN133" s="25"/>
      <c r="AO133" s="11"/>
      <c r="AP133" s="2"/>
      <c r="DH133" s="6"/>
      <c r="DI133" s="12"/>
      <c r="DJ133" s="13"/>
      <c r="DK133" s="6"/>
    </row>
    <row r="134" spans="2:115" s="7" customFormat="1" ht="18" customHeight="1">
      <c r="B134" s="8"/>
      <c r="C134" s="155"/>
      <c r="D134" s="156">
        <v>119</v>
      </c>
      <c r="E134" s="157">
        <f t="shared" si="0"/>
        <v>42684.75</v>
      </c>
      <c r="F134" s="158">
        <f>'Cities and Timezone'!P120</f>
        <v>42684.75</v>
      </c>
      <c r="G134" s="166" t="s">
        <v>123</v>
      </c>
      <c r="H134" s="160"/>
      <c r="I134" s="161"/>
      <c r="J134" s="162" t="s">
        <v>2</v>
      </c>
      <c r="K134" s="161"/>
      <c r="L134" s="160"/>
      <c r="M134" s="163" t="s">
        <v>118</v>
      </c>
      <c r="N134" s="160"/>
      <c r="O134" s="160"/>
      <c r="P134" s="160"/>
      <c r="Q134" s="165" t="s">
        <v>81</v>
      </c>
      <c r="R134" s="160"/>
      <c r="S134" s="160"/>
      <c r="T134" s="160"/>
      <c r="U134" s="160"/>
      <c r="V134" s="160"/>
      <c r="W134" s="160"/>
      <c r="X134" s="160"/>
      <c r="Y134" s="160"/>
      <c r="Z134" s="11"/>
      <c r="AA134" s="1"/>
      <c r="AB134" s="21"/>
      <c r="AC134" s="75"/>
      <c r="AD134" s="75"/>
      <c r="AE134" s="75"/>
      <c r="AF134" s="75"/>
      <c r="AG134" s="10"/>
      <c r="AH134" s="10"/>
      <c r="AI134" s="10"/>
      <c r="AJ134" s="10"/>
      <c r="AK134" s="10"/>
      <c r="AL134" s="10"/>
      <c r="AM134" s="10"/>
      <c r="AN134" s="25"/>
      <c r="AO134" s="11"/>
      <c r="AP134" s="2"/>
      <c r="DH134" s="6"/>
      <c r="DI134" s="12"/>
      <c r="DJ134" s="13"/>
      <c r="DK134" s="6"/>
    </row>
    <row r="135" spans="2:115" s="7" customFormat="1" ht="18" customHeight="1">
      <c r="B135" s="8"/>
      <c r="C135" s="155"/>
      <c r="D135" s="156">
        <v>120</v>
      </c>
      <c r="E135" s="157">
        <f t="shared" si="0"/>
        <v>42684.8125</v>
      </c>
      <c r="F135" s="158">
        <f>'Cities and Timezone'!P121</f>
        <v>42684.8125</v>
      </c>
      <c r="G135" s="166" t="s">
        <v>154</v>
      </c>
      <c r="H135" s="160"/>
      <c r="I135" s="161"/>
      <c r="J135" s="162" t="s">
        <v>2</v>
      </c>
      <c r="K135" s="161"/>
      <c r="L135" s="160"/>
      <c r="M135" s="163" t="s">
        <v>127</v>
      </c>
      <c r="N135" s="160"/>
      <c r="O135" s="160"/>
      <c r="P135" s="160"/>
      <c r="Q135" s="165" t="s">
        <v>141</v>
      </c>
      <c r="R135" s="160"/>
      <c r="S135" s="160"/>
      <c r="T135" s="160"/>
      <c r="U135" s="160"/>
      <c r="V135" s="160"/>
      <c r="W135" s="160"/>
      <c r="X135" s="160"/>
      <c r="Y135" s="160"/>
      <c r="Z135" s="11"/>
      <c r="AA135" s="1"/>
      <c r="AB135" s="21"/>
      <c r="AC135" s="75"/>
      <c r="AD135" s="75"/>
      <c r="AE135"/>
      <c r="AF135" s="75"/>
      <c r="AG135" s="10"/>
      <c r="AH135" s="10"/>
      <c r="AI135" s="10"/>
      <c r="AJ135" s="10"/>
      <c r="AK135" s="10"/>
      <c r="AL135" s="10"/>
      <c r="AM135" s="10"/>
      <c r="AN135" s="25"/>
      <c r="AO135" s="11"/>
      <c r="AP135" s="2"/>
      <c r="DH135" s="6"/>
      <c r="DI135" s="12"/>
      <c r="DJ135" s="13"/>
      <c r="DK135" s="6"/>
    </row>
    <row r="136" spans="2:115" s="7" customFormat="1" ht="18" customHeight="1">
      <c r="B136" s="8"/>
      <c r="C136" s="155"/>
      <c r="D136" s="156">
        <v>121</v>
      </c>
      <c r="E136" s="157">
        <f t="shared" si="0"/>
        <v>42685.66666666667</v>
      </c>
      <c r="F136" s="158">
        <f>'Cities and Timezone'!P122</f>
        <v>42685.66666666667</v>
      </c>
      <c r="G136" s="166" t="s">
        <v>109</v>
      </c>
      <c r="H136" s="160"/>
      <c r="I136" s="161"/>
      <c r="J136" s="162" t="s">
        <v>2</v>
      </c>
      <c r="K136" s="161"/>
      <c r="L136" s="160"/>
      <c r="M136" s="163" t="s">
        <v>117</v>
      </c>
      <c r="N136" s="160"/>
      <c r="O136" s="160"/>
      <c r="P136" s="160"/>
      <c r="Q136" s="165" t="s">
        <v>80</v>
      </c>
      <c r="R136" s="160"/>
      <c r="S136" s="160"/>
      <c r="T136" s="160"/>
      <c r="U136" s="160"/>
      <c r="V136" s="160"/>
      <c r="W136" s="160"/>
      <c r="X136" s="160"/>
      <c r="Y136" s="160"/>
      <c r="Z136" s="11"/>
      <c r="AA136" s="1"/>
      <c r="AB136" s="21"/>
      <c r="AC136" s="75"/>
      <c r="AD136" s="75"/>
      <c r="AE136" s="75"/>
      <c r="AF136" s="75"/>
      <c r="AG136" s="10"/>
      <c r="AH136" s="10"/>
      <c r="AI136" s="10"/>
      <c r="AJ136" s="10"/>
      <c r="AK136" s="10"/>
      <c r="AL136" s="10"/>
      <c r="AM136" s="10"/>
      <c r="AN136" s="25"/>
      <c r="AO136" s="11"/>
      <c r="AP136" s="2"/>
      <c r="DH136" s="6"/>
      <c r="DI136" s="12"/>
      <c r="DJ136" s="13"/>
      <c r="DK136" s="6"/>
    </row>
    <row r="137" spans="2:115" s="7" customFormat="1" ht="18" customHeight="1">
      <c r="B137" s="8"/>
      <c r="C137" s="155"/>
      <c r="D137" s="156">
        <v>122</v>
      </c>
      <c r="E137" s="157">
        <f t="shared" si="0"/>
        <v>42685.66666666667</v>
      </c>
      <c r="F137" s="158">
        <f>'Cities and Timezone'!P123</f>
        <v>42685.66666666667</v>
      </c>
      <c r="G137" s="166" t="s">
        <v>122</v>
      </c>
      <c r="H137" s="160"/>
      <c r="I137" s="161"/>
      <c r="J137" s="162" t="s">
        <v>2</v>
      </c>
      <c r="K137" s="161"/>
      <c r="L137" s="160"/>
      <c r="M137" s="163" t="s">
        <v>116</v>
      </c>
      <c r="N137" s="160"/>
      <c r="O137" s="160"/>
      <c r="P137" s="160"/>
      <c r="Q137" s="165" t="s">
        <v>142</v>
      </c>
      <c r="R137" s="160"/>
      <c r="S137" s="160"/>
      <c r="T137" s="160"/>
      <c r="U137" s="160"/>
      <c r="V137" s="160"/>
      <c r="W137" s="160"/>
      <c r="X137" s="160"/>
      <c r="Y137" s="160"/>
      <c r="Z137" s="11"/>
      <c r="AA137" s="1"/>
      <c r="AB137" s="21"/>
      <c r="AC137" s="75"/>
      <c r="AD137" s="75"/>
      <c r="AE137" s="75"/>
      <c r="AF137" s="75"/>
      <c r="AG137" s="10"/>
      <c r="AH137" s="10"/>
      <c r="AI137" s="10"/>
      <c r="AJ137" s="10"/>
      <c r="AK137" s="10"/>
      <c r="AL137" s="10"/>
      <c r="AM137" s="10"/>
      <c r="AN137" s="25"/>
      <c r="AO137" s="11"/>
      <c r="AP137" s="2"/>
      <c r="DH137" s="6"/>
      <c r="DI137" s="12"/>
      <c r="DJ137" s="13"/>
      <c r="DK137" s="6"/>
    </row>
    <row r="138" spans="2:115" s="7" customFormat="1" ht="18" customHeight="1">
      <c r="B138" s="8"/>
      <c r="C138" s="155"/>
      <c r="D138" s="156">
        <v>123</v>
      </c>
      <c r="E138" s="157">
        <f t="shared" si="0"/>
        <v>42685.66666666667</v>
      </c>
      <c r="F138" s="158">
        <f>'Cities and Timezone'!P124</f>
        <v>42685.66666666667</v>
      </c>
      <c r="G138" s="166" t="s">
        <v>111</v>
      </c>
      <c r="H138" s="160"/>
      <c r="I138" s="161"/>
      <c r="J138" s="162" t="s">
        <v>2</v>
      </c>
      <c r="K138" s="161"/>
      <c r="L138" s="160"/>
      <c r="M138" s="163" t="s">
        <v>106</v>
      </c>
      <c r="N138" s="160"/>
      <c r="O138" s="160"/>
      <c r="P138" s="160"/>
      <c r="Q138" s="165" t="s">
        <v>100</v>
      </c>
      <c r="R138" s="160"/>
      <c r="S138" s="160"/>
      <c r="T138" s="160"/>
      <c r="U138" s="160"/>
      <c r="V138" s="160"/>
      <c r="W138" s="160"/>
      <c r="X138" s="160"/>
      <c r="Y138" s="160"/>
      <c r="Z138" s="11"/>
      <c r="AA138" s="1"/>
      <c r="AB138" s="21"/>
      <c r="AC138" s="75"/>
      <c r="AD138" s="75"/>
      <c r="AE138" s="75"/>
      <c r="AF138" s="75"/>
      <c r="AG138" s="10"/>
      <c r="AH138" s="10"/>
      <c r="AI138" s="10"/>
      <c r="AJ138" s="10"/>
      <c r="AK138" s="10"/>
      <c r="AL138" s="10"/>
      <c r="AM138" s="10"/>
      <c r="AN138" s="25"/>
      <c r="AO138" s="11"/>
      <c r="AP138" s="2"/>
      <c r="DH138" s="6"/>
      <c r="DI138" s="12"/>
      <c r="DJ138" s="13"/>
      <c r="DK138" s="6"/>
    </row>
    <row r="139" spans="2:115" s="7" customFormat="1" ht="18" customHeight="1">
      <c r="B139" s="8"/>
      <c r="C139" s="155"/>
      <c r="D139" s="156">
        <v>124</v>
      </c>
      <c r="E139" s="157">
        <f t="shared" si="0"/>
        <v>42685.66666666667</v>
      </c>
      <c r="F139" s="158">
        <f>'Cities and Timezone'!P125</f>
        <v>42685.66666666667</v>
      </c>
      <c r="G139" s="166" t="s">
        <v>107</v>
      </c>
      <c r="H139" s="160"/>
      <c r="I139" s="161"/>
      <c r="J139" s="162" t="s">
        <v>2</v>
      </c>
      <c r="K139" s="161"/>
      <c r="L139" s="160"/>
      <c r="M139" s="163" t="s">
        <v>114</v>
      </c>
      <c r="N139" s="160"/>
      <c r="O139" s="160"/>
      <c r="P139" s="160"/>
      <c r="Q139" s="165" t="s">
        <v>155</v>
      </c>
      <c r="R139" s="160"/>
      <c r="S139" s="160"/>
      <c r="T139" s="160"/>
      <c r="U139" s="160"/>
      <c r="V139" s="160"/>
      <c r="W139" s="160"/>
      <c r="X139" s="160"/>
      <c r="Y139" s="160"/>
      <c r="Z139" s="11"/>
      <c r="AA139" s="1"/>
      <c r="AB139" s="21"/>
      <c r="AC139" s="75"/>
      <c r="AD139" s="75"/>
      <c r="AE139" s="75"/>
      <c r="AF139" s="75"/>
      <c r="AG139" s="10"/>
      <c r="AH139" s="10"/>
      <c r="AI139" s="10"/>
      <c r="AJ139" s="10"/>
      <c r="AK139" s="10"/>
      <c r="AL139" s="10"/>
      <c r="AM139" s="10"/>
      <c r="AN139" s="25"/>
      <c r="AO139" s="11"/>
      <c r="AP139" s="2"/>
      <c r="DH139" s="6"/>
      <c r="DI139" s="12"/>
      <c r="DJ139" s="13"/>
      <c r="DK139" s="6"/>
    </row>
    <row r="140" spans="2:115" s="7" customFormat="1" ht="18" customHeight="1">
      <c r="B140" s="8"/>
      <c r="C140" s="155"/>
      <c r="D140" s="156">
        <v>125</v>
      </c>
      <c r="E140" s="157">
        <f t="shared" si="0"/>
        <v>42685.6875</v>
      </c>
      <c r="F140" s="158">
        <f>'Cities and Timezone'!P126</f>
        <v>42685.6875</v>
      </c>
      <c r="G140" s="166" t="s">
        <v>105</v>
      </c>
      <c r="H140" s="160"/>
      <c r="I140" s="161"/>
      <c r="J140" s="162" t="s">
        <v>2</v>
      </c>
      <c r="K140" s="161"/>
      <c r="L140" s="160"/>
      <c r="M140" s="163" t="s">
        <v>104</v>
      </c>
      <c r="N140" s="160"/>
      <c r="O140" s="160"/>
      <c r="P140" s="160"/>
      <c r="Q140" s="165" t="s">
        <v>99</v>
      </c>
      <c r="R140" s="160"/>
      <c r="S140" s="160"/>
      <c r="T140" s="160"/>
      <c r="U140" s="160"/>
      <c r="V140" s="160"/>
      <c r="W140" s="160"/>
      <c r="X140" s="160"/>
      <c r="Y140" s="160"/>
      <c r="Z140" s="11"/>
      <c r="AA140" s="1"/>
      <c r="AB140" s="21"/>
      <c r="AC140" s="75"/>
      <c r="AD140" s="75"/>
      <c r="AE140" s="75"/>
      <c r="AF140" s="75"/>
      <c r="AG140" s="10"/>
      <c r="AH140" s="10"/>
      <c r="AI140" s="10"/>
      <c r="AJ140" s="10"/>
      <c r="AK140" s="10"/>
      <c r="AL140" s="10"/>
      <c r="AM140" s="10"/>
      <c r="AN140" s="25"/>
      <c r="AO140" s="11"/>
      <c r="AP140" s="2"/>
      <c r="DH140" s="6"/>
      <c r="DI140" s="12"/>
      <c r="DJ140" s="13"/>
      <c r="DK140" s="6"/>
    </row>
    <row r="141" spans="2:115" s="7" customFormat="1" ht="18" customHeight="1">
      <c r="B141" s="8"/>
      <c r="C141" s="155"/>
      <c r="D141" s="156">
        <v>126</v>
      </c>
      <c r="E141" s="157">
        <f t="shared" si="0"/>
        <v>42685.708333333336</v>
      </c>
      <c r="F141" s="158">
        <f>'Cities and Timezone'!P127</f>
        <v>42685.708333333336</v>
      </c>
      <c r="G141" s="166" t="s">
        <v>156</v>
      </c>
      <c r="H141" s="160"/>
      <c r="I141" s="161"/>
      <c r="J141" s="162" t="s">
        <v>2</v>
      </c>
      <c r="K141" s="161"/>
      <c r="L141" s="160"/>
      <c r="M141" s="163" t="s">
        <v>120</v>
      </c>
      <c r="N141" s="160"/>
      <c r="O141" s="160"/>
      <c r="P141" s="160"/>
      <c r="Q141" s="165" t="s">
        <v>138</v>
      </c>
      <c r="R141" s="160"/>
      <c r="S141" s="160"/>
      <c r="T141" s="160"/>
      <c r="U141" s="160"/>
      <c r="V141" s="160"/>
      <c r="W141" s="160"/>
      <c r="X141" s="160"/>
      <c r="Y141" s="160"/>
      <c r="Z141" s="11"/>
      <c r="AA141" s="1"/>
      <c r="AB141" s="21"/>
      <c r="AC141" s="75"/>
      <c r="AD141" s="75"/>
      <c r="AE141"/>
      <c r="AF141" s="75"/>
      <c r="AG141" s="10"/>
      <c r="AH141" s="10"/>
      <c r="AI141" s="10"/>
      <c r="AJ141" s="10"/>
      <c r="AK141" s="10"/>
      <c r="AL141" s="10"/>
      <c r="AM141" s="10"/>
      <c r="AN141" s="25"/>
      <c r="AO141" s="11"/>
      <c r="AP141" s="2"/>
      <c r="DH141" s="6"/>
      <c r="DI141" s="12"/>
      <c r="DJ141" s="13"/>
      <c r="DK141" s="6"/>
    </row>
    <row r="142" spans="2:115" s="7" customFormat="1" ht="18" customHeight="1">
      <c r="B142" s="8"/>
      <c r="C142" s="155"/>
      <c r="D142" s="156">
        <v>127</v>
      </c>
      <c r="E142" s="157">
        <f t="shared" si="0"/>
        <v>42685.72916666667</v>
      </c>
      <c r="F142" s="158">
        <f>'Cities and Timezone'!P128</f>
        <v>42685.72916666667</v>
      </c>
      <c r="G142" s="166" t="s">
        <v>110</v>
      </c>
      <c r="H142" s="160"/>
      <c r="I142" s="161"/>
      <c r="J142" s="162" t="s">
        <v>2</v>
      </c>
      <c r="K142" s="161"/>
      <c r="L142" s="160"/>
      <c r="M142" s="163" t="s">
        <v>132</v>
      </c>
      <c r="N142" s="160"/>
      <c r="O142" s="160"/>
      <c r="P142" s="160"/>
      <c r="Q142" s="165" t="s">
        <v>144</v>
      </c>
      <c r="R142" s="160"/>
      <c r="S142" s="160"/>
      <c r="T142" s="160"/>
      <c r="U142" s="160"/>
      <c r="V142" s="160"/>
      <c r="W142" s="160"/>
      <c r="X142" s="160"/>
      <c r="Y142" s="160"/>
      <c r="Z142" s="11"/>
      <c r="AA142" s="1"/>
      <c r="AB142" s="21"/>
      <c r="AC142" s="75"/>
      <c r="AD142" s="75"/>
      <c r="AE142" s="75"/>
      <c r="AF142" s="75"/>
      <c r="AG142" s="10"/>
      <c r="AH142" s="10"/>
      <c r="AI142" s="10"/>
      <c r="AJ142" s="10"/>
      <c r="AK142" s="10"/>
      <c r="AL142" s="10"/>
      <c r="AM142" s="10"/>
      <c r="AN142" s="25"/>
      <c r="AO142" s="11"/>
      <c r="AP142" s="2"/>
      <c r="DH142" s="6"/>
      <c r="DI142" s="12"/>
      <c r="DJ142" s="13"/>
      <c r="DK142" s="6"/>
    </row>
    <row r="143" spans="2:115" s="7" customFormat="1" ht="18" customHeight="1">
      <c r="B143" s="8"/>
      <c r="C143" s="155"/>
      <c r="D143" s="156">
        <v>128</v>
      </c>
      <c r="E143" s="157">
        <f t="shared" si="0"/>
        <v>42685.79166666667</v>
      </c>
      <c r="F143" s="158">
        <f>'Cities and Timezone'!P129</f>
        <v>42685.79166666667</v>
      </c>
      <c r="G143" s="166" t="s">
        <v>127</v>
      </c>
      <c r="H143" s="160"/>
      <c r="I143" s="161"/>
      <c r="J143" s="162" t="s">
        <v>2</v>
      </c>
      <c r="K143" s="161"/>
      <c r="L143" s="160"/>
      <c r="M143" s="163" t="s">
        <v>121</v>
      </c>
      <c r="N143" s="160"/>
      <c r="O143" s="160"/>
      <c r="P143" s="160"/>
      <c r="Q143" s="165" t="s">
        <v>149</v>
      </c>
      <c r="R143" s="160"/>
      <c r="S143" s="160"/>
      <c r="T143" s="160"/>
      <c r="U143" s="160"/>
      <c r="V143" s="160"/>
      <c r="W143" s="160"/>
      <c r="X143" s="160"/>
      <c r="Y143" s="160"/>
      <c r="Z143" s="11"/>
      <c r="AA143" s="1"/>
      <c r="AB143" s="21"/>
      <c r="AC143" s="75"/>
      <c r="AD143" s="75"/>
      <c r="AE143" s="75"/>
      <c r="AF143" s="75"/>
      <c r="AG143" s="10"/>
      <c r="AH143" s="10"/>
      <c r="AI143" s="10"/>
      <c r="AJ143" s="10"/>
      <c r="AK143" s="10"/>
      <c r="AL143" s="10"/>
      <c r="AM143" s="10"/>
      <c r="AN143" s="25"/>
      <c r="AO143" s="11"/>
      <c r="AP143" s="2"/>
      <c r="DH143" s="6"/>
      <c r="DI143" s="12"/>
      <c r="DJ143" s="13"/>
      <c r="DK143" s="6"/>
    </row>
    <row r="144" spans="2:115" s="7" customFormat="1" ht="18" customHeight="1">
      <c r="B144" s="8"/>
      <c r="C144" s="155"/>
      <c r="D144" s="156">
        <v>129</v>
      </c>
      <c r="E144" s="157">
        <f t="shared" si="0"/>
        <v>42686.66666666667</v>
      </c>
      <c r="F144" s="158">
        <f>'Cities and Timezone'!P130</f>
        <v>42686.66666666667</v>
      </c>
      <c r="G144" s="166" t="s">
        <v>154</v>
      </c>
      <c r="H144" s="160"/>
      <c r="I144" s="161"/>
      <c r="J144" s="162" t="s">
        <v>2</v>
      </c>
      <c r="K144" s="161"/>
      <c r="L144" s="160"/>
      <c r="M144" s="163" t="s">
        <v>131</v>
      </c>
      <c r="N144" s="160"/>
      <c r="O144" s="160"/>
      <c r="P144" s="160"/>
      <c r="Q144" s="165" t="s">
        <v>134</v>
      </c>
      <c r="R144" s="160"/>
      <c r="S144" s="160"/>
      <c r="T144" s="160"/>
      <c r="U144" s="160"/>
      <c r="V144" s="160"/>
      <c r="W144" s="160"/>
      <c r="X144" s="160"/>
      <c r="Y144" s="160"/>
      <c r="Z144" s="11"/>
      <c r="AA144" s="1"/>
      <c r="AB144" s="21"/>
      <c r="AC144" s="75"/>
      <c r="AD144" s="75"/>
      <c r="AE144" s="75"/>
      <c r="AF144" s="75"/>
      <c r="AG144" s="10"/>
      <c r="AH144" s="10"/>
      <c r="AI144" s="10"/>
      <c r="AJ144" s="10"/>
      <c r="AK144" s="10"/>
      <c r="AL144" s="10"/>
      <c r="AM144" s="10"/>
      <c r="AN144" s="25"/>
      <c r="AO144" s="11"/>
      <c r="AP144" s="2"/>
      <c r="DH144" s="6"/>
      <c r="DI144" s="12"/>
      <c r="DJ144" s="13"/>
      <c r="DK144" s="6"/>
    </row>
    <row r="145" spans="2:115" s="7" customFormat="1" ht="18" customHeight="1">
      <c r="B145" s="8"/>
      <c r="C145" s="155"/>
      <c r="D145" s="156">
        <v>130</v>
      </c>
      <c r="E145" s="157">
        <f t="shared" si="0"/>
        <v>42686.66666666667</v>
      </c>
      <c r="F145" s="158">
        <f>'Cities and Timezone'!P131</f>
        <v>42686.66666666667</v>
      </c>
      <c r="G145" s="166" t="s">
        <v>104</v>
      </c>
      <c r="H145" s="160"/>
      <c r="I145" s="161"/>
      <c r="J145" s="162" t="s">
        <v>2</v>
      </c>
      <c r="K145" s="161"/>
      <c r="L145" s="160"/>
      <c r="M145" s="163" t="s">
        <v>111</v>
      </c>
      <c r="N145" s="160"/>
      <c r="O145" s="160"/>
      <c r="P145" s="160"/>
      <c r="Q145" s="165" t="s">
        <v>143</v>
      </c>
      <c r="R145" s="160"/>
      <c r="S145" s="160"/>
      <c r="T145" s="160"/>
      <c r="U145" s="160"/>
      <c r="V145" s="160"/>
      <c r="W145" s="160"/>
      <c r="X145" s="160"/>
      <c r="Y145" s="160"/>
      <c r="Z145" s="11"/>
      <c r="AA145" s="1"/>
      <c r="AB145" s="21"/>
      <c r="AC145" s="75"/>
      <c r="AD145" s="75"/>
      <c r="AE145" s="75"/>
      <c r="AF145" s="75"/>
      <c r="AG145" s="10"/>
      <c r="AH145" s="10"/>
      <c r="AI145" s="10"/>
      <c r="AJ145" s="10"/>
      <c r="AK145" s="10"/>
      <c r="AL145" s="10"/>
      <c r="AM145" s="10"/>
      <c r="AN145" s="25"/>
      <c r="AO145" s="11"/>
      <c r="AP145" s="2"/>
      <c r="DH145" s="6"/>
      <c r="DI145" s="12"/>
      <c r="DJ145" s="13"/>
      <c r="DK145" s="6"/>
    </row>
    <row r="146" spans="2:115" s="7" customFormat="1" ht="18" customHeight="1">
      <c r="B146" s="8"/>
      <c r="C146" s="155"/>
      <c r="D146" s="156">
        <v>131</v>
      </c>
      <c r="E146" s="157">
        <f t="shared" si="0"/>
        <v>42686.6875</v>
      </c>
      <c r="F146" s="158">
        <f>'Cities and Timezone'!P132</f>
        <v>42686.6875</v>
      </c>
      <c r="G146" s="166" t="s">
        <v>105</v>
      </c>
      <c r="H146" s="160"/>
      <c r="I146" s="161"/>
      <c r="J146" s="162" t="s">
        <v>2</v>
      </c>
      <c r="K146" s="161"/>
      <c r="L146" s="160"/>
      <c r="M146" s="163" t="s">
        <v>107</v>
      </c>
      <c r="N146" s="160"/>
      <c r="O146" s="160"/>
      <c r="P146" s="160"/>
      <c r="Q146" s="165" t="s">
        <v>101</v>
      </c>
      <c r="R146" s="160"/>
      <c r="S146" s="160"/>
      <c r="T146" s="160"/>
      <c r="U146" s="160"/>
      <c r="V146" s="160"/>
      <c r="W146" s="160"/>
      <c r="X146" s="160"/>
      <c r="Y146" s="160"/>
      <c r="Z146" s="11"/>
      <c r="AA146" s="1"/>
      <c r="AB146" s="21"/>
      <c r="AC146" s="75"/>
      <c r="AD146" s="75"/>
      <c r="AE146" s="75"/>
      <c r="AF146" s="75"/>
      <c r="AG146" s="10"/>
      <c r="AH146" s="10"/>
      <c r="AI146" s="10"/>
      <c r="AJ146" s="10"/>
      <c r="AK146" s="10"/>
      <c r="AL146" s="10"/>
      <c r="AM146" s="10"/>
      <c r="AN146" s="25"/>
      <c r="AO146" s="11"/>
      <c r="AP146" s="2"/>
      <c r="DH146" s="6"/>
      <c r="DI146" s="12"/>
      <c r="DJ146" s="13"/>
      <c r="DK146" s="6"/>
    </row>
    <row r="147" spans="2:115" s="7" customFormat="1" ht="18" customHeight="1">
      <c r="B147" s="8"/>
      <c r="C147" s="155"/>
      <c r="D147" s="156">
        <v>132</v>
      </c>
      <c r="E147" s="157">
        <f t="shared" si="0"/>
        <v>42686.6875</v>
      </c>
      <c r="F147" s="158">
        <f>'Cities and Timezone'!P133</f>
        <v>42686.6875</v>
      </c>
      <c r="G147" s="166" t="s">
        <v>106</v>
      </c>
      <c r="H147" s="160"/>
      <c r="I147" s="161"/>
      <c r="J147" s="162" t="s">
        <v>2</v>
      </c>
      <c r="K147" s="161"/>
      <c r="L147" s="160"/>
      <c r="M147" s="163" t="s">
        <v>113</v>
      </c>
      <c r="N147" s="160"/>
      <c r="O147" s="160"/>
      <c r="P147" s="160"/>
      <c r="Q147" s="165" t="s">
        <v>148</v>
      </c>
      <c r="R147" s="160"/>
      <c r="S147" s="160"/>
      <c r="T147" s="160"/>
      <c r="U147" s="160"/>
      <c r="V147" s="160"/>
      <c r="W147" s="160"/>
      <c r="X147" s="160"/>
      <c r="Y147" s="160"/>
      <c r="Z147" s="11"/>
      <c r="AA147" s="1"/>
      <c r="AB147" s="21"/>
      <c r="AC147" s="75"/>
      <c r="AD147" s="75"/>
      <c r="AE147"/>
      <c r="AF147" s="75"/>
      <c r="AG147" s="10"/>
      <c r="AH147" s="10"/>
      <c r="AI147" s="10"/>
      <c r="AJ147" s="10"/>
      <c r="AK147" s="10"/>
      <c r="AL147" s="10"/>
      <c r="AM147" s="10"/>
      <c r="AN147" s="25"/>
      <c r="AO147" s="11"/>
      <c r="AP147" s="2"/>
      <c r="DH147" s="6"/>
      <c r="DI147" s="12"/>
      <c r="DJ147" s="13"/>
      <c r="DK147" s="6"/>
    </row>
    <row r="148" spans="2:115" s="7" customFormat="1" ht="18" customHeight="1">
      <c r="B148" s="8"/>
      <c r="C148" s="155"/>
      <c r="D148" s="156">
        <v>133</v>
      </c>
      <c r="E148" s="157">
        <f t="shared" si="0"/>
        <v>42686.708333333336</v>
      </c>
      <c r="F148" s="158">
        <f>'Cities and Timezone'!P134</f>
        <v>42686.708333333336</v>
      </c>
      <c r="G148" s="166" t="s">
        <v>117</v>
      </c>
      <c r="H148" s="160"/>
      <c r="I148" s="161"/>
      <c r="J148" s="162" t="s">
        <v>2</v>
      </c>
      <c r="K148" s="161"/>
      <c r="L148" s="160"/>
      <c r="M148" s="163" t="s">
        <v>108</v>
      </c>
      <c r="N148" s="160"/>
      <c r="O148" s="160"/>
      <c r="P148" s="160"/>
      <c r="Q148" s="165" t="s">
        <v>77</v>
      </c>
      <c r="R148" s="160"/>
      <c r="S148" s="160"/>
      <c r="T148" s="160"/>
      <c r="U148" s="160"/>
      <c r="V148" s="160"/>
      <c r="W148" s="160"/>
      <c r="X148" s="160"/>
      <c r="Y148" s="160"/>
      <c r="Z148" s="11"/>
      <c r="AA148" s="1"/>
      <c r="AB148" s="21"/>
      <c r="AC148" s="75"/>
      <c r="AD148" s="75"/>
      <c r="AE148" s="75"/>
      <c r="AF148" s="75"/>
      <c r="AG148" s="10"/>
      <c r="AH148" s="10"/>
      <c r="AI148" s="10"/>
      <c r="AJ148" s="10"/>
      <c r="AK148" s="10"/>
      <c r="AL148" s="10"/>
      <c r="AM148" s="10"/>
      <c r="AN148" s="25"/>
      <c r="AO148" s="11"/>
      <c r="AP148" s="2"/>
      <c r="DH148" s="6"/>
      <c r="DI148" s="12"/>
      <c r="DJ148" s="13"/>
      <c r="DK148" s="6"/>
    </row>
    <row r="149" spans="2:115" s="7" customFormat="1" ht="18" customHeight="1">
      <c r="B149" s="8"/>
      <c r="C149" s="155"/>
      <c r="D149" s="156">
        <v>134</v>
      </c>
      <c r="E149" s="157">
        <f aca="true" t="shared" si="1" ref="E149:E208">F149</f>
        <v>42686.708333333336</v>
      </c>
      <c r="F149" s="158">
        <f>'Cities and Timezone'!P135</f>
        <v>42686.708333333336</v>
      </c>
      <c r="G149" s="166" t="s">
        <v>132</v>
      </c>
      <c r="H149" s="160"/>
      <c r="I149" s="161"/>
      <c r="J149" s="162" t="s">
        <v>2</v>
      </c>
      <c r="K149" s="161"/>
      <c r="L149" s="160"/>
      <c r="M149" s="163" t="s">
        <v>129</v>
      </c>
      <c r="N149" s="160"/>
      <c r="O149" s="160"/>
      <c r="P149" s="160"/>
      <c r="Q149" s="165" t="s">
        <v>145</v>
      </c>
      <c r="R149" s="160"/>
      <c r="S149" s="160"/>
      <c r="T149" s="160"/>
      <c r="U149" s="160"/>
      <c r="V149" s="160"/>
      <c r="W149" s="160"/>
      <c r="X149" s="160"/>
      <c r="Y149" s="160"/>
      <c r="Z149" s="11"/>
      <c r="AA149" s="1"/>
      <c r="AB149" s="21"/>
      <c r="AC149" s="75"/>
      <c r="AD149" s="75"/>
      <c r="AE149" s="75"/>
      <c r="AF149" s="75"/>
      <c r="AG149" s="10"/>
      <c r="AH149" s="10"/>
      <c r="AI149" s="10"/>
      <c r="AJ149" s="10"/>
      <c r="AK149" s="10"/>
      <c r="AL149" s="10"/>
      <c r="AM149" s="10"/>
      <c r="AN149" s="25"/>
      <c r="AO149" s="11"/>
      <c r="AP149" s="2"/>
      <c r="DH149" s="6"/>
      <c r="DI149" s="12"/>
      <c r="DJ149" s="13"/>
      <c r="DK149" s="6"/>
    </row>
    <row r="150" spans="2:115" s="7" customFormat="1" ht="18" customHeight="1">
      <c r="B150" s="8"/>
      <c r="C150" s="155"/>
      <c r="D150" s="156">
        <v>135</v>
      </c>
      <c r="E150" s="157">
        <f t="shared" si="1"/>
        <v>42686.708333333336</v>
      </c>
      <c r="F150" s="158">
        <f>'Cities and Timezone'!P136</f>
        <v>42686.708333333336</v>
      </c>
      <c r="G150" s="166" t="s">
        <v>156</v>
      </c>
      <c r="H150" s="160"/>
      <c r="I150" s="161"/>
      <c r="J150" s="162" t="s">
        <v>2</v>
      </c>
      <c r="K150" s="161"/>
      <c r="L150" s="160"/>
      <c r="M150" s="163" t="s">
        <v>119</v>
      </c>
      <c r="N150" s="160"/>
      <c r="O150" s="160"/>
      <c r="P150" s="160"/>
      <c r="Q150" s="165" t="s">
        <v>137</v>
      </c>
      <c r="R150" s="160"/>
      <c r="S150" s="160"/>
      <c r="T150" s="160"/>
      <c r="U150" s="160"/>
      <c r="V150" s="160"/>
      <c r="W150" s="160"/>
      <c r="X150" s="160"/>
      <c r="Y150" s="160"/>
      <c r="Z150" s="11"/>
      <c r="AA150" s="1"/>
      <c r="AB150" s="21"/>
      <c r="AC150" s="75"/>
      <c r="AD150" s="75"/>
      <c r="AE150" s="75"/>
      <c r="AF150" s="75"/>
      <c r="AG150" s="10"/>
      <c r="AH150" s="10"/>
      <c r="AI150" s="10"/>
      <c r="AJ150" s="10"/>
      <c r="AK150" s="10"/>
      <c r="AL150" s="10"/>
      <c r="AM150" s="10"/>
      <c r="AN150" s="25"/>
      <c r="AO150" s="11"/>
      <c r="AP150" s="2"/>
      <c r="DH150" s="6"/>
      <c r="DI150" s="12"/>
      <c r="DJ150" s="13"/>
      <c r="DK150" s="6"/>
    </row>
    <row r="151" spans="2:115" s="7" customFormat="1" ht="18" customHeight="1">
      <c r="B151" s="8"/>
      <c r="C151" s="155"/>
      <c r="D151" s="156">
        <v>136</v>
      </c>
      <c r="E151" s="157">
        <f t="shared" si="1"/>
        <v>42686.708333333336</v>
      </c>
      <c r="F151" s="158">
        <f>'Cities and Timezone'!P137</f>
        <v>42686.708333333336</v>
      </c>
      <c r="G151" s="166" t="s">
        <v>122</v>
      </c>
      <c r="H151" s="160"/>
      <c r="I151" s="161"/>
      <c r="J151" s="162" t="s">
        <v>2</v>
      </c>
      <c r="K151" s="161"/>
      <c r="L151" s="160"/>
      <c r="M151" s="163" t="s">
        <v>115</v>
      </c>
      <c r="N151" s="160"/>
      <c r="O151" s="160"/>
      <c r="P151" s="160"/>
      <c r="Q151" s="165" t="s">
        <v>153</v>
      </c>
      <c r="R151" s="160"/>
      <c r="S151" s="160"/>
      <c r="T151" s="160"/>
      <c r="U151" s="160"/>
      <c r="V151" s="160"/>
      <c r="W151" s="160"/>
      <c r="X151" s="160"/>
      <c r="Y151" s="160"/>
      <c r="Z151" s="11"/>
      <c r="AA151" s="1"/>
      <c r="AB151" s="21"/>
      <c r="AC151" s="75"/>
      <c r="AD151" s="75"/>
      <c r="AE151" s="75"/>
      <c r="AF151" s="75"/>
      <c r="AG151" s="10"/>
      <c r="AH151" s="10"/>
      <c r="AI151" s="10"/>
      <c r="AJ151" s="10"/>
      <c r="AK151" s="10"/>
      <c r="AL151" s="10"/>
      <c r="AM151" s="10"/>
      <c r="AN151" s="25"/>
      <c r="AO151" s="11"/>
      <c r="AP151" s="2"/>
      <c r="DH151" s="6"/>
      <c r="DI151" s="12"/>
      <c r="DJ151" s="13"/>
      <c r="DK151" s="6"/>
    </row>
    <row r="152" spans="2:115" s="7" customFormat="1" ht="18" customHeight="1">
      <c r="B152" s="8"/>
      <c r="C152" s="155"/>
      <c r="D152" s="156">
        <v>137</v>
      </c>
      <c r="E152" s="157">
        <f t="shared" si="1"/>
        <v>42686.72916666667</v>
      </c>
      <c r="F152" s="158">
        <f>'Cities and Timezone'!P138</f>
        <v>42686.72916666667</v>
      </c>
      <c r="G152" s="166" t="s">
        <v>130</v>
      </c>
      <c r="H152" s="160"/>
      <c r="I152" s="161"/>
      <c r="J152" s="162" t="s">
        <v>2</v>
      </c>
      <c r="K152" s="161"/>
      <c r="L152" s="160"/>
      <c r="M152" s="163" t="s">
        <v>112</v>
      </c>
      <c r="N152" s="160"/>
      <c r="O152" s="160"/>
      <c r="P152" s="160"/>
      <c r="Q152" s="165" t="s">
        <v>139</v>
      </c>
      <c r="R152" s="160"/>
      <c r="S152" s="160"/>
      <c r="T152" s="160"/>
      <c r="U152" s="160"/>
      <c r="V152" s="160"/>
      <c r="W152" s="160"/>
      <c r="X152" s="160"/>
      <c r="Y152" s="160"/>
      <c r="Z152" s="11"/>
      <c r="AA152" s="1"/>
      <c r="AB152" s="21"/>
      <c r="AC152" s="75"/>
      <c r="AD152" s="75"/>
      <c r="AE152" s="75"/>
      <c r="AF152" s="75"/>
      <c r="AG152" s="10"/>
      <c r="AH152" s="10"/>
      <c r="AI152" s="10"/>
      <c r="AJ152" s="10"/>
      <c r="AK152" s="10"/>
      <c r="AL152" s="10"/>
      <c r="AM152" s="10"/>
      <c r="AN152" s="25"/>
      <c r="AO152" s="11"/>
      <c r="AP152" s="2"/>
      <c r="DH152" s="6"/>
      <c r="DI152" s="12"/>
      <c r="DJ152" s="13"/>
      <c r="DK152" s="6"/>
    </row>
    <row r="153" spans="2:115" s="7" customFormat="1" ht="18" customHeight="1">
      <c r="B153" s="8"/>
      <c r="C153" s="155"/>
      <c r="D153" s="156">
        <v>138</v>
      </c>
      <c r="E153" s="157">
        <f t="shared" si="1"/>
        <v>42686.75</v>
      </c>
      <c r="F153" s="158">
        <f>'Cities and Timezone'!P139</f>
        <v>42686.75</v>
      </c>
      <c r="G153" s="166" t="s">
        <v>160</v>
      </c>
      <c r="H153" s="160"/>
      <c r="I153" s="161"/>
      <c r="J153" s="162" t="s">
        <v>2</v>
      </c>
      <c r="K153" s="161"/>
      <c r="L153" s="160"/>
      <c r="M153" s="163" t="s">
        <v>126</v>
      </c>
      <c r="N153" s="160"/>
      <c r="O153" s="160"/>
      <c r="P153" s="160"/>
      <c r="Q153" s="165" t="s">
        <v>152</v>
      </c>
      <c r="R153" s="160"/>
      <c r="S153" s="160"/>
      <c r="T153" s="160"/>
      <c r="U153" s="160"/>
      <c r="V153" s="160"/>
      <c r="W153" s="160"/>
      <c r="X153" s="160"/>
      <c r="Y153" s="160"/>
      <c r="Z153" s="11"/>
      <c r="AA153" s="1"/>
      <c r="AB153" s="21"/>
      <c r="AC153" s="75"/>
      <c r="AD153" s="75"/>
      <c r="AE153"/>
      <c r="AF153" s="75"/>
      <c r="AG153" s="10"/>
      <c r="AH153" s="10"/>
      <c r="AI153" s="10"/>
      <c r="AJ153" s="10"/>
      <c r="AK153" s="10"/>
      <c r="AL153" s="10"/>
      <c r="AM153" s="10"/>
      <c r="AN153" s="25"/>
      <c r="AO153" s="11"/>
      <c r="AP153" s="2"/>
      <c r="DH153" s="6"/>
      <c r="DI153" s="12"/>
      <c r="DJ153" s="13"/>
      <c r="DK153" s="6"/>
    </row>
    <row r="154" spans="2:115" s="7" customFormat="1" ht="18" customHeight="1">
      <c r="B154" s="8"/>
      <c r="C154" s="155"/>
      <c r="D154" s="156">
        <v>139</v>
      </c>
      <c r="E154" s="157">
        <f t="shared" si="1"/>
        <v>42686.75</v>
      </c>
      <c r="F154" s="158">
        <f>'Cities and Timezone'!P140</f>
        <v>42686.75</v>
      </c>
      <c r="G154" s="166" t="s">
        <v>110</v>
      </c>
      <c r="H154" s="160"/>
      <c r="I154" s="161"/>
      <c r="J154" s="162" t="s">
        <v>2</v>
      </c>
      <c r="K154" s="161"/>
      <c r="L154" s="160"/>
      <c r="M154" s="163" t="s">
        <v>118</v>
      </c>
      <c r="N154" s="160"/>
      <c r="O154" s="160"/>
      <c r="P154" s="160"/>
      <c r="Q154" s="165" t="s">
        <v>81</v>
      </c>
      <c r="R154" s="160"/>
      <c r="S154" s="160"/>
      <c r="T154" s="160"/>
      <c r="U154" s="160"/>
      <c r="V154" s="160"/>
      <c r="W154" s="160"/>
      <c r="X154" s="160"/>
      <c r="Y154" s="160"/>
      <c r="Z154" s="11"/>
      <c r="AA154" s="1"/>
      <c r="AB154" s="21"/>
      <c r="AC154" s="75"/>
      <c r="AD154" s="75"/>
      <c r="AE154" s="75"/>
      <c r="AF154" s="75"/>
      <c r="AG154" s="10"/>
      <c r="AH154" s="10"/>
      <c r="AI154" s="10"/>
      <c r="AJ154" s="10"/>
      <c r="AK154" s="10"/>
      <c r="AL154" s="10"/>
      <c r="AM154" s="10"/>
      <c r="AN154" s="25"/>
      <c r="AO154" s="11"/>
      <c r="AP154" s="2"/>
      <c r="DH154" s="6"/>
      <c r="DI154" s="12"/>
      <c r="DJ154" s="13"/>
      <c r="DK154" s="6"/>
    </row>
    <row r="155" spans="2:115" s="7" customFormat="1" ht="18" customHeight="1">
      <c r="B155" s="8"/>
      <c r="C155" s="155"/>
      <c r="D155" s="156">
        <v>140</v>
      </c>
      <c r="E155" s="157">
        <f t="shared" si="1"/>
        <v>42687.520833333336</v>
      </c>
      <c r="F155" s="158">
        <f>'Cities and Timezone'!P141</f>
        <v>42687.520833333336</v>
      </c>
      <c r="G155" s="166" t="s">
        <v>114</v>
      </c>
      <c r="H155" s="160"/>
      <c r="I155" s="161"/>
      <c r="J155" s="162" t="s">
        <v>2</v>
      </c>
      <c r="K155" s="161"/>
      <c r="L155" s="160"/>
      <c r="M155" s="163" t="s">
        <v>109</v>
      </c>
      <c r="N155" s="160"/>
      <c r="O155" s="160"/>
      <c r="P155" s="160"/>
      <c r="Q155" s="165" t="s">
        <v>136</v>
      </c>
      <c r="R155" s="160"/>
      <c r="S155" s="160"/>
      <c r="T155" s="160"/>
      <c r="U155" s="160"/>
      <c r="V155" s="160"/>
      <c r="W155" s="160"/>
      <c r="X155" s="160"/>
      <c r="Y155" s="160"/>
      <c r="Z155" s="11"/>
      <c r="AA155" s="1"/>
      <c r="AB155" s="21"/>
      <c r="AC155" s="75"/>
      <c r="AD155" s="75"/>
      <c r="AE155" s="75"/>
      <c r="AF155" s="75"/>
      <c r="AG155" s="10"/>
      <c r="AH155" s="10"/>
      <c r="AI155" s="10"/>
      <c r="AJ155" s="10"/>
      <c r="AK155" s="10"/>
      <c r="AL155" s="10"/>
      <c r="AM155" s="10"/>
      <c r="AN155" s="25"/>
      <c r="AO155" s="11"/>
      <c r="AP155" s="2"/>
      <c r="DH155" s="6"/>
      <c r="DI155" s="12"/>
      <c r="DJ155" s="13"/>
      <c r="DK155" s="6"/>
    </row>
    <row r="156" spans="2:115" s="7" customFormat="1" ht="18" customHeight="1">
      <c r="B156" s="8"/>
      <c r="C156" s="155"/>
      <c r="D156" s="156">
        <v>141</v>
      </c>
      <c r="E156" s="157">
        <f t="shared" si="1"/>
        <v>42687.66666666667</v>
      </c>
      <c r="F156" s="158">
        <f>'Cities and Timezone'!P142</f>
        <v>42687.66666666667</v>
      </c>
      <c r="G156" s="166" t="s">
        <v>154</v>
      </c>
      <c r="H156" s="160"/>
      <c r="I156" s="161"/>
      <c r="J156" s="162" t="s">
        <v>2</v>
      </c>
      <c r="K156" s="161"/>
      <c r="L156" s="160"/>
      <c r="M156" s="163" t="s">
        <v>119</v>
      </c>
      <c r="N156" s="160"/>
      <c r="O156" s="160"/>
      <c r="P156" s="160"/>
      <c r="Q156" s="165" t="s">
        <v>137</v>
      </c>
      <c r="R156" s="160"/>
      <c r="S156" s="160"/>
      <c r="T156" s="160"/>
      <c r="U156" s="160"/>
      <c r="V156" s="160"/>
      <c r="W156" s="160"/>
      <c r="X156" s="160"/>
      <c r="Y156" s="160"/>
      <c r="Z156" s="11"/>
      <c r="AA156" s="1"/>
      <c r="AB156" s="21"/>
      <c r="AC156" s="75"/>
      <c r="AD156" s="75"/>
      <c r="AE156" s="75"/>
      <c r="AF156" s="75"/>
      <c r="AG156" s="10"/>
      <c r="AH156" s="10"/>
      <c r="AI156" s="10"/>
      <c r="AJ156" s="10"/>
      <c r="AK156" s="10"/>
      <c r="AL156" s="10"/>
      <c r="AM156" s="10"/>
      <c r="AN156" s="25"/>
      <c r="AO156" s="11"/>
      <c r="AP156" s="2"/>
      <c r="DH156" s="6"/>
      <c r="DI156" s="12"/>
      <c r="DJ156" s="13"/>
      <c r="DK156" s="6"/>
    </row>
    <row r="157" spans="2:115" s="7" customFormat="1" ht="18" customHeight="1">
      <c r="B157" s="8"/>
      <c r="C157" s="155"/>
      <c r="D157" s="156">
        <v>142</v>
      </c>
      <c r="E157" s="157">
        <f t="shared" si="1"/>
        <v>42687.66666666667</v>
      </c>
      <c r="F157" s="158">
        <f>'Cities and Timezone'!P143</f>
        <v>42687.66666666667</v>
      </c>
      <c r="G157" s="166" t="s">
        <v>116</v>
      </c>
      <c r="H157" s="160"/>
      <c r="I157" s="161"/>
      <c r="J157" s="162" t="s">
        <v>2</v>
      </c>
      <c r="K157" s="161"/>
      <c r="L157" s="160"/>
      <c r="M157" s="163" t="s">
        <v>120</v>
      </c>
      <c r="N157" s="160"/>
      <c r="O157" s="160"/>
      <c r="P157" s="160"/>
      <c r="Q157" s="165" t="s">
        <v>138</v>
      </c>
      <c r="R157" s="160"/>
      <c r="S157" s="160"/>
      <c r="T157" s="160"/>
      <c r="U157" s="160"/>
      <c r="V157" s="160"/>
      <c r="W157" s="160"/>
      <c r="X157" s="160"/>
      <c r="Y157" s="160"/>
      <c r="Z157" s="11"/>
      <c r="AA157" s="1"/>
      <c r="AB157" s="21"/>
      <c r="AC157" s="75"/>
      <c r="AD157" s="75"/>
      <c r="AE157" s="75"/>
      <c r="AF157" s="75"/>
      <c r="AG157" s="10"/>
      <c r="AH157" s="10"/>
      <c r="AI157" s="10"/>
      <c r="AJ157" s="10"/>
      <c r="AK157" s="10"/>
      <c r="AL157" s="10"/>
      <c r="AM157" s="10"/>
      <c r="AN157" s="25"/>
      <c r="AO157" s="11"/>
      <c r="AP157" s="2"/>
      <c r="DH157" s="6"/>
      <c r="DI157" s="12"/>
      <c r="DJ157" s="13"/>
      <c r="DK157" s="6"/>
    </row>
    <row r="158" spans="2:115" s="7" customFormat="1" ht="18" customHeight="1">
      <c r="B158" s="8"/>
      <c r="C158" s="155"/>
      <c r="D158" s="156">
        <v>143</v>
      </c>
      <c r="E158" s="157">
        <f t="shared" si="1"/>
        <v>42687.708333333336</v>
      </c>
      <c r="F158" s="158">
        <f>'Cities and Timezone'!P144</f>
        <v>42687.708333333336</v>
      </c>
      <c r="G158" s="166" t="s">
        <v>126</v>
      </c>
      <c r="H158" s="160"/>
      <c r="I158" s="161"/>
      <c r="J158" s="162" t="s">
        <v>2</v>
      </c>
      <c r="K158" s="161"/>
      <c r="L158" s="160"/>
      <c r="M158" s="163" t="s">
        <v>123</v>
      </c>
      <c r="N158" s="160"/>
      <c r="O158" s="160"/>
      <c r="P158" s="160"/>
      <c r="Q158" s="165" t="s">
        <v>151</v>
      </c>
      <c r="R158" s="160"/>
      <c r="S158" s="160"/>
      <c r="T158" s="160"/>
      <c r="U158" s="160"/>
      <c r="V158" s="160"/>
      <c r="W158" s="160"/>
      <c r="X158" s="160"/>
      <c r="Y158" s="160"/>
      <c r="Z158" s="11"/>
      <c r="AA158" s="1"/>
      <c r="AB158" s="21"/>
      <c r="AC158" s="75"/>
      <c r="AD158" s="75"/>
      <c r="AE158" s="75"/>
      <c r="AF158" s="75"/>
      <c r="AG158" s="10"/>
      <c r="AH158" s="10"/>
      <c r="AI158" s="10"/>
      <c r="AJ158" s="10"/>
      <c r="AK158" s="10"/>
      <c r="AL158" s="10"/>
      <c r="AM158" s="10"/>
      <c r="AN158" s="25"/>
      <c r="AO158" s="11"/>
      <c r="AP158" s="2"/>
      <c r="DH158" s="6"/>
      <c r="DI158" s="12"/>
      <c r="DJ158" s="13"/>
      <c r="DK158" s="6"/>
    </row>
    <row r="159" spans="2:115" s="7" customFormat="1" ht="18" customHeight="1">
      <c r="B159" s="8"/>
      <c r="C159" s="155"/>
      <c r="D159" s="156">
        <v>144</v>
      </c>
      <c r="E159" s="157">
        <f t="shared" si="1"/>
        <v>42687.75</v>
      </c>
      <c r="F159" s="158">
        <f>'Cities and Timezone'!P145</f>
        <v>42687.75</v>
      </c>
      <c r="G159" s="166" t="s">
        <v>118</v>
      </c>
      <c r="H159" s="160"/>
      <c r="I159" s="161"/>
      <c r="J159" s="162" t="s">
        <v>2</v>
      </c>
      <c r="K159" s="161"/>
      <c r="L159" s="160"/>
      <c r="M159" s="163" t="s">
        <v>121</v>
      </c>
      <c r="N159" s="160"/>
      <c r="O159" s="160"/>
      <c r="P159" s="160"/>
      <c r="Q159" s="165" t="s">
        <v>149</v>
      </c>
      <c r="R159" s="160"/>
      <c r="S159" s="160"/>
      <c r="T159" s="160"/>
      <c r="U159" s="160"/>
      <c r="V159" s="160"/>
      <c r="W159" s="160"/>
      <c r="X159" s="160"/>
      <c r="Y159" s="160"/>
      <c r="Z159" s="11"/>
      <c r="AA159" s="1"/>
      <c r="AB159" s="21"/>
      <c r="AC159" s="75"/>
      <c r="AD159" s="75"/>
      <c r="AE159"/>
      <c r="AF159" s="75"/>
      <c r="AG159" s="10"/>
      <c r="AH159" s="10"/>
      <c r="AI159" s="10"/>
      <c r="AJ159" s="10"/>
      <c r="AK159" s="10"/>
      <c r="AL159" s="10"/>
      <c r="AM159" s="10"/>
      <c r="AN159" s="25"/>
      <c r="AO159" s="11"/>
      <c r="AP159" s="2"/>
      <c r="DH159" s="6"/>
      <c r="DI159" s="12"/>
      <c r="DJ159" s="13"/>
      <c r="DK159" s="6"/>
    </row>
    <row r="160" spans="2:115" s="7" customFormat="1" ht="18" customHeight="1">
      <c r="B160" s="8"/>
      <c r="C160" s="155"/>
      <c r="D160" s="156">
        <v>145</v>
      </c>
      <c r="E160" s="157">
        <f t="shared" si="1"/>
        <v>42688.66666666667</v>
      </c>
      <c r="F160" s="158">
        <f>'Cities and Timezone'!P146</f>
        <v>42688.66666666667</v>
      </c>
      <c r="G160" s="166" t="s">
        <v>116</v>
      </c>
      <c r="H160" s="160"/>
      <c r="I160" s="161"/>
      <c r="J160" s="162" t="s">
        <v>2</v>
      </c>
      <c r="K160" s="161"/>
      <c r="L160" s="160"/>
      <c r="M160" s="163" t="s">
        <v>111</v>
      </c>
      <c r="N160" s="160"/>
      <c r="O160" s="160"/>
      <c r="P160" s="160"/>
      <c r="Q160" s="165" t="s">
        <v>143</v>
      </c>
      <c r="R160" s="160"/>
      <c r="S160" s="160"/>
      <c r="T160" s="160"/>
      <c r="U160" s="160"/>
      <c r="V160" s="160"/>
      <c r="W160" s="160"/>
      <c r="X160" s="160"/>
      <c r="Y160" s="160"/>
      <c r="Z160" s="11"/>
      <c r="AA160" s="1"/>
      <c r="AB160" s="21"/>
      <c r="AC160" s="75"/>
      <c r="AD160" s="75"/>
      <c r="AE160" s="75"/>
      <c r="AF160" s="75"/>
      <c r="AG160" s="10"/>
      <c r="AH160" s="10"/>
      <c r="AI160" s="10"/>
      <c r="AJ160" s="10"/>
      <c r="AK160" s="10"/>
      <c r="AL160" s="10"/>
      <c r="AM160" s="10"/>
      <c r="AN160" s="25"/>
      <c r="AO160" s="11"/>
      <c r="AP160" s="2"/>
      <c r="DH160" s="6"/>
      <c r="DI160" s="12"/>
      <c r="DJ160" s="13"/>
      <c r="DK160" s="6"/>
    </row>
    <row r="161" spans="2:115" s="7" customFormat="1" ht="18" customHeight="1">
      <c r="B161" s="8"/>
      <c r="C161" s="155"/>
      <c r="D161" s="156">
        <v>146</v>
      </c>
      <c r="E161" s="157">
        <f t="shared" si="1"/>
        <v>42688.6875</v>
      </c>
      <c r="F161" s="158">
        <f>'Cities and Timezone'!P147</f>
        <v>42688.6875</v>
      </c>
      <c r="G161" s="166" t="s">
        <v>120</v>
      </c>
      <c r="H161" s="160"/>
      <c r="I161" s="161"/>
      <c r="J161" s="162" t="s">
        <v>2</v>
      </c>
      <c r="K161" s="161"/>
      <c r="L161" s="160"/>
      <c r="M161" s="163" t="s">
        <v>110</v>
      </c>
      <c r="N161" s="160"/>
      <c r="O161" s="160"/>
      <c r="P161" s="160"/>
      <c r="Q161" s="165" t="s">
        <v>146</v>
      </c>
      <c r="R161" s="160"/>
      <c r="S161" s="160"/>
      <c r="T161" s="160"/>
      <c r="U161" s="160"/>
      <c r="V161" s="160"/>
      <c r="W161" s="160"/>
      <c r="X161" s="160"/>
      <c r="Y161" s="160"/>
      <c r="Z161" s="11"/>
      <c r="AA161" s="1"/>
      <c r="AB161" s="21"/>
      <c r="AC161" s="75"/>
      <c r="AD161" s="75"/>
      <c r="AE161" s="75"/>
      <c r="AF161" s="75"/>
      <c r="AG161" s="10"/>
      <c r="AH161" s="10"/>
      <c r="AI161" s="10"/>
      <c r="AJ161" s="10"/>
      <c r="AK161" s="10"/>
      <c r="AL161" s="10"/>
      <c r="AM161" s="10"/>
      <c r="AN161" s="25"/>
      <c r="AO161" s="11"/>
      <c r="AP161" s="2"/>
      <c r="DH161" s="6"/>
      <c r="DI161" s="12"/>
      <c r="DJ161" s="13"/>
      <c r="DK161" s="6"/>
    </row>
    <row r="162" spans="2:115" s="7" customFormat="1" ht="18" customHeight="1">
      <c r="B162" s="8"/>
      <c r="C162" s="155"/>
      <c r="D162" s="156">
        <v>147</v>
      </c>
      <c r="E162" s="157">
        <f t="shared" si="1"/>
        <v>42688.6875</v>
      </c>
      <c r="F162" s="158">
        <f>'Cities and Timezone'!P148</f>
        <v>42688.6875</v>
      </c>
      <c r="G162" s="166" t="s">
        <v>128</v>
      </c>
      <c r="H162" s="160"/>
      <c r="I162" s="161"/>
      <c r="J162" s="162" t="s">
        <v>2</v>
      </c>
      <c r="K162" s="161"/>
      <c r="L162" s="160"/>
      <c r="M162" s="163" t="s">
        <v>105</v>
      </c>
      <c r="N162" s="160"/>
      <c r="O162" s="160"/>
      <c r="P162" s="160"/>
      <c r="Q162" s="165" t="s">
        <v>78</v>
      </c>
      <c r="R162" s="160"/>
      <c r="S162" s="160"/>
      <c r="T162" s="160"/>
      <c r="U162" s="160"/>
      <c r="V162" s="160"/>
      <c r="W162" s="160"/>
      <c r="X162" s="160"/>
      <c r="Y162" s="160"/>
      <c r="Z162" s="11"/>
      <c r="AA162" s="1"/>
      <c r="AB162" s="21"/>
      <c r="AC162" s="75"/>
      <c r="AD162" s="75"/>
      <c r="AE162" s="75"/>
      <c r="AF162" s="75"/>
      <c r="AG162" s="10"/>
      <c r="AH162" s="10"/>
      <c r="AI162" s="10"/>
      <c r="AJ162" s="10"/>
      <c r="AK162" s="10"/>
      <c r="AL162" s="10"/>
      <c r="AM162" s="10"/>
      <c r="AN162" s="25"/>
      <c r="AO162" s="11"/>
      <c r="AP162" s="2"/>
      <c r="DH162" s="6"/>
      <c r="DI162" s="12"/>
      <c r="DJ162" s="13"/>
      <c r="DK162" s="6"/>
    </row>
    <row r="163" spans="2:115" s="7" customFormat="1" ht="18" customHeight="1">
      <c r="B163" s="8"/>
      <c r="C163" s="155"/>
      <c r="D163" s="156">
        <v>148</v>
      </c>
      <c r="E163" s="157">
        <f t="shared" si="1"/>
        <v>42688.708333333336</v>
      </c>
      <c r="F163" s="158">
        <f>'Cities and Timezone'!P149</f>
        <v>42688.708333333336</v>
      </c>
      <c r="G163" s="166" t="s">
        <v>104</v>
      </c>
      <c r="H163" s="160"/>
      <c r="I163" s="161"/>
      <c r="J163" s="162" t="s">
        <v>2</v>
      </c>
      <c r="K163" s="161"/>
      <c r="L163" s="160"/>
      <c r="M163" s="163" t="s">
        <v>131</v>
      </c>
      <c r="N163" s="160"/>
      <c r="O163" s="160"/>
      <c r="P163" s="160"/>
      <c r="Q163" s="165" t="s">
        <v>134</v>
      </c>
      <c r="R163" s="160"/>
      <c r="S163" s="160"/>
      <c r="T163" s="160"/>
      <c r="U163" s="160"/>
      <c r="V163" s="160"/>
      <c r="W163" s="160"/>
      <c r="X163" s="160"/>
      <c r="Y163" s="160"/>
      <c r="Z163" s="11"/>
      <c r="AA163" s="1"/>
      <c r="AB163" s="21"/>
      <c r="AC163" s="75"/>
      <c r="AD163" s="75"/>
      <c r="AE163" s="75"/>
      <c r="AF163" s="75"/>
      <c r="AG163" s="10"/>
      <c r="AH163" s="10"/>
      <c r="AI163" s="10"/>
      <c r="AJ163" s="10"/>
      <c r="AK163" s="10"/>
      <c r="AL163" s="10"/>
      <c r="AM163" s="10"/>
      <c r="AN163" s="25"/>
      <c r="AO163" s="11"/>
      <c r="AP163" s="2"/>
      <c r="DH163" s="6"/>
      <c r="DI163" s="12"/>
      <c r="DJ163" s="13"/>
      <c r="DK163" s="6"/>
    </row>
    <row r="164" spans="2:115" s="7" customFormat="1" ht="18" customHeight="1">
      <c r="B164" s="8"/>
      <c r="C164" s="155"/>
      <c r="D164" s="156">
        <v>149</v>
      </c>
      <c r="E164" s="157">
        <f t="shared" si="1"/>
        <v>42688.708333333336</v>
      </c>
      <c r="F164" s="158">
        <f>'Cities and Timezone'!P150</f>
        <v>42688.708333333336</v>
      </c>
      <c r="G164" s="166" t="s">
        <v>106</v>
      </c>
      <c r="H164" s="160"/>
      <c r="I164" s="161"/>
      <c r="J164" s="162" t="s">
        <v>2</v>
      </c>
      <c r="K164" s="161"/>
      <c r="L164" s="160"/>
      <c r="M164" s="163" t="s">
        <v>129</v>
      </c>
      <c r="N164" s="160"/>
      <c r="O164" s="160"/>
      <c r="P164" s="160"/>
      <c r="Q164" s="165" t="s">
        <v>145</v>
      </c>
      <c r="R164" s="160"/>
      <c r="S164" s="160"/>
      <c r="T164" s="160"/>
      <c r="U164" s="160"/>
      <c r="V164" s="160"/>
      <c r="W164" s="160"/>
      <c r="X164" s="160"/>
      <c r="Y164" s="160"/>
      <c r="Z164" s="11"/>
      <c r="AA164" s="1"/>
      <c r="AB164" s="21"/>
      <c r="AC164" s="75"/>
      <c r="AD164" s="75"/>
      <c r="AE164" s="75"/>
      <c r="AF164" s="75"/>
      <c r="AG164" s="10"/>
      <c r="AH164" s="10"/>
      <c r="AI164" s="10"/>
      <c r="AJ164" s="10"/>
      <c r="AK164" s="10"/>
      <c r="AL164" s="10"/>
      <c r="AM164" s="10"/>
      <c r="AN164" s="25"/>
      <c r="AO164" s="11"/>
      <c r="AP164" s="2"/>
      <c r="DH164" s="6"/>
      <c r="DI164" s="12"/>
      <c r="DJ164" s="13"/>
      <c r="DK164" s="6"/>
    </row>
    <row r="165" spans="2:115" s="7" customFormat="1" ht="18" customHeight="1">
      <c r="B165" s="8"/>
      <c r="C165" s="155"/>
      <c r="D165" s="156">
        <v>150</v>
      </c>
      <c r="E165" s="157">
        <f t="shared" si="1"/>
        <v>42688.72916666667</v>
      </c>
      <c r="F165" s="158">
        <f>'Cities and Timezone'!P151</f>
        <v>42688.72916666667</v>
      </c>
      <c r="G165" s="166" t="s">
        <v>115</v>
      </c>
      <c r="H165" s="160"/>
      <c r="I165" s="161"/>
      <c r="J165" s="162" t="s">
        <v>2</v>
      </c>
      <c r="K165" s="161"/>
      <c r="L165" s="160"/>
      <c r="M165" s="163" t="s">
        <v>132</v>
      </c>
      <c r="N165" s="160"/>
      <c r="O165" s="160"/>
      <c r="P165" s="160"/>
      <c r="Q165" s="165" t="s">
        <v>144</v>
      </c>
      <c r="R165" s="160"/>
      <c r="S165" s="160"/>
      <c r="T165" s="160"/>
      <c r="U165" s="160"/>
      <c r="V165" s="160"/>
      <c r="W165" s="160"/>
      <c r="X165" s="160"/>
      <c r="Y165" s="160"/>
      <c r="Z165" s="11"/>
      <c r="AA165" s="1"/>
      <c r="AB165" s="21"/>
      <c r="AC165" s="75"/>
      <c r="AD165" s="75"/>
      <c r="AE165" s="75"/>
      <c r="AF165" s="75"/>
      <c r="AG165" s="10"/>
      <c r="AH165" s="10"/>
      <c r="AI165" s="10"/>
      <c r="AJ165" s="10"/>
      <c r="AK165" s="10"/>
      <c r="AL165" s="10"/>
      <c r="AM165" s="10"/>
      <c r="AN165" s="25"/>
      <c r="AO165" s="11"/>
      <c r="AP165" s="2"/>
      <c r="DH165" s="6"/>
      <c r="DI165" s="12"/>
      <c r="DJ165" s="13"/>
      <c r="DK165" s="6"/>
    </row>
    <row r="166" spans="2:115" s="7" customFormat="1" ht="18" customHeight="1">
      <c r="B166" s="8"/>
      <c r="C166" s="155"/>
      <c r="D166" s="156">
        <v>151</v>
      </c>
      <c r="E166" s="157">
        <f t="shared" si="1"/>
        <v>42688.75</v>
      </c>
      <c r="F166" s="158">
        <f>'Cities and Timezone'!P152</f>
        <v>42688.75</v>
      </c>
      <c r="G166" s="166" t="s">
        <v>130</v>
      </c>
      <c r="H166" s="160"/>
      <c r="I166" s="161"/>
      <c r="J166" s="162" t="s">
        <v>2</v>
      </c>
      <c r="K166" s="161"/>
      <c r="L166" s="160"/>
      <c r="M166" s="163" t="s">
        <v>122</v>
      </c>
      <c r="N166" s="160"/>
      <c r="O166" s="160"/>
      <c r="P166" s="160"/>
      <c r="Q166" s="165" t="s">
        <v>135</v>
      </c>
      <c r="R166" s="160"/>
      <c r="S166" s="160"/>
      <c r="T166" s="160"/>
      <c r="U166" s="160"/>
      <c r="V166" s="160"/>
      <c r="W166" s="160"/>
      <c r="X166" s="160"/>
      <c r="Y166" s="160"/>
      <c r="Z166" s="11"/>
      <c r="AA166" s="1"/>
      <c r="AB166" s="21"/>
      <c r="AC166" s="75"/>
      <c r="AD166" s="75"/>
      <c r="AE166"/>
      <c r="AF166" s="75"/>
      <c r="AG166" s="10"/>
      <c r="AH166" s="10"/>
      <c r="AI166" s="10"/>
      <c r="AJ166" s="10"/>
      <c r="AK166" s="10"/>
      <c r="AL166" s="10"/>
      <c r="AM166" s="10"/>
      <c r="AN166" s="25"/>
      <c r="AO166" s="11"/>
      <c r="AP166" s="2"/>
      <c r="DH166" s="6"/>
      <c r="DI166" s="12"/>
      <c r="DJ166" s="13"/>
      <c r="DK166" s="6"/>
    </row>
    <row r="167" spans="2:115" s="7" customFormat="1" ht="18" customHeight="1">
      <c r="B167" s="8"/>
      <c r="C167" s="155"/>
      <c r="D167" s="156">
        <v>152</v>
      </c>
      <c r="E167" s="157">
        <f t="shared" si="1"/>
        <v>42688.8125</v>
      </c>
      <c r="F167" s="158">
        <f>'Cities and Timezone'!P153</f>
        <v>42688.8125</v>
      </c>
      <c r="G167" s="166" t="s">
        <v>160</v>
      </c>
      <c r="H167" s="160"/>
      <c r="I167" s="161"/>
      <c r="J167" s="162" t="s">
        <v>2</v>
      </c>
      <c r="K167" s="161"/>
      <c r="L167" s="160"/>
      <c r="M167" s="163" t="s">
        <v>156</v>
      </c>
      <c r="N167" s="160"/>
      <c r="O167" s="160"/>
      <c r="P167" s="160"/>
      <c r="Q167" s="165" t="s">
        <v>140</v>
      </c>
      <c r="R167" s="160"/>
      <c r="S167" s="160"/>
      <c r="T167" s="160"/>
      <c r="U167" s="160"/>
      <c r="V167" s="160"/>
      <c r="W167" s="160"/>
      <c r="X167" s="160"/>
      <c r="Y167" s="160"/>
      <c r="Z167" s="11"/>
      <c r="AA167" s="1"/>
      <c r="AB167" s="21"/>
      <c r="AC167" s="75"/>
      <c r="AD167" s="75"/>
      <c r="AE167" s="75"/>
      <c r="AF167" s="75"/>
      <c r="AG167" s="10"/>
      <c r="AH167" s="10"/>
      <c r="AI167" s="10"/>
      <c r="AJ167" s="10"/>
      <c r="AK167" s="10"/>
      <c r="AL167" s="10"/>
      <c r="AM167" s="10"/>
      <c r="AN167" s="25"/>
      <c r="AO167" s="11"/>
      <c r="AP167" s="2"/>
      <c r="DH167" s="6"/>
      <c r="DI167" s="12"/>
      <c r="DJ167" s="13"/>
      <c r="DK167" s="6"/>
    </row>
    <row r="168" spans="2:115" s="7" customFormat="1" ht="18" customHeight="1">
      <c r="B168" s="8"/>
      <c r="C168" s="155"/>
      <c r="D168" s="156">
        <v>153</v>
      </c>
      <c r="E168" s="157">
        <f t="shared" si="1"/>
        <v>42689.66666666667</v>
      </c>
      <c r="F168" s="158">
        <f>'Cities and Timezone'!P154</f>
        <v>42689.66666666667</v>
      </c>
      <c r="G168" s="166" t="s">
        <v>107</v>
      </c>
      <c r="H168" s="160"/>
      <c r="I168" s="161"/>
      <c r="J168" s="162" t="s">
        <v>2</v>
      </c>
      <c r="K168" s="161"/>
      <c r="L168" s="160"/>
      <c r="M168" s="163" t="s">
        <v>109</v>
      </c>
      <c r="N168" s="160"/>
      <c r="O168" s="160"/>
      <c r="P168" s="160"/>
      <c r="Q168" s="165" t="s">
        <v>136</v>
      </c>
      <c r="R168" s="160"/>
      <c r="S168" s="160"/>
      <c r="T168" s="160"/>
      <c r="U168" s="160"/>
      <c r="V168" s="160"/>
      <c r="W168" s="160"/>
      <c r="X168" s="160"/>
      <c r="Y168" s="160"/>
      <c r="Z168" s="11"/>
      <c r="AA168" s="1"/>
      <c r="AB168" s="21"/>
      <c r="AC168" s="75"/>
      <c r="AD168" s="75"/>
      <c r="AE168" s="75"/>
      <c r="AF168" s="75"/>
      <c r="AG168" s="10"/>
      <c r="AH168" s="10"/>
      <c r="AI168" s="10"/>
      <c r="AJ168" s="10"/>
      <c r="AK168" s="10"/>
      <c r="AL168" s="10"/>
      <c r="AM168" s="10"/>
      <c r="AN168" s="25"/>
      <c r="AO168" s="11"/>
      <c r="AP168" s="2"/>
      <c r="DH168" s="6"/>
      <c r="DI168" s="12"/>
      <c r="DJ168" s="13"/>
      <c r="DK168" s="6"/>
    </row>
    <row r="169" spans="2:115" s="7" customFormat="1" ht="18" customHeight="1">
      <c r="B169" s="8"/>
      <c r="C169" s="155"/>
      <c r="D169" s="156">
        <v>154</v>
      </c>
      <c r="E169" s="157">
        <f t="shared" si="1"/>
        <v>42689.6875</v>
      </c>
      <c r="F169" s="158">
        <f>'Cities and Timezone'!P155</f>
        <v>42689.6875</v>
      </c>
      <c r="G169" s="166" t="s">
        <v>113</v>
      </c>
      <c r="H169" s="160"/>
      <c r="I169" s="161"/>
      <c r="J169" s="162" t="s">
        <v>2</v>
      </c>
      <c r="K169" s="161"/>
      <c r="L169" s="160"/>
      <c r="M169" s="163" t="s">
        <v>115</v>
      </c>
      <c r="N169" s="160"/>
      <c r="O169" s="160"/>
      <c r="P169" s="160"/>
      <c r="Q169" s="165" t="s">
        <v>153</v>
      </c>
      <c r="R169" s="160"/>
      <c r="S169" s="160"/>
      <c r="T169" s="160"/>
      <c r="U169" s="160"/>
      <c r="V169" s="160"/>
      <c r="W169" s="160"/>
      <c r="X169" s="160"/>
      <c r="Y169" s="160"/>
      <c r="Z169" s="11"/>
      <c r="AA169" s="1"/>
      <c r="AB169" s="21"/>
      <c r="AC169" s="75"/>
      <c r="AD169" s="75"/>
      <c r="AE169" s="75"/>
      <c r="AF169" s="75"/>
      <c r="AG169" s="10"/>
      <c r="AH169" s="10"/>
      <c r="AI169" s="10"/>
      <c r="AJ169" s="10"/>
      <c r="AK169" s="10"/>
      <c r="AL169" s="10"/>
      <c r="AM169" s="10"/>
      <c r="AN169" s="25"/>
      <c r="AO169" s="11"/>
      <c r="AP169" s="2"/>
      <c r="DH169" s="6"/>
      <c r="DI169" s="12"/>
      <c r="DJ169" s="13"/>
      <c r="DK169" s="6"/>
    </row>
    <row r="170" spans="2:115" s="7" customFormat="1" ht="18" customHeight="1">
      <c r="B170" s="8"/>
      <c r="C170" s="155"/>
      <c r="D170" s="156">
        <v>155</v>
      </c>
      <c r="E170" s="157">
        <f t="shared" si="1"/>
        <v>42689.708333333336</v>
      </c>
      <c r="F170" s="158">
        <f>'Cities and Timezone'!P156</f>
        <v>42689.708333333336</v>
      </c>
      <c r="G170" s="166" t="s">
        <v>114</v>
      </c>
      <c r="H170" s="160"/>
      <c r="I170" s="161"/>
      <c r="J170" s="162" t="s">
        <v>2</v>
      </c>
      <c r="K170" s="161"/>
      <c r="L170" s="160"/>
      <c r="M170" s="163" t="s">
        <v>119</v>
      </c>
      <c r="N170" s="160"/>
      <c r="O170" s="160"/>
      <c r="P170" s="160"/>
      <c r="Q170" s="165" t="s">
        <v>137</v>
      </c>
      <c r="R170" s="160"/>
      <c r="S170" s="160"/>
      <c r="T170" s="160"/>
      <c r="U170" s="160"/>
      <c r="V170" s="160"/>
      <c r="W170" s="160"/>
      <c r="X170" s="160"/>
      <c r="Y170" s="160"/>
      <c r="Z170" s="11"/>
      <c r="AA170" s="1"/>
      <c r="AB170" s="21"/>
      <c r="AC170" s="75"/>
      <c r="AD170" s="75"/>
      <c r="AE170" s="75"/>
      <c r="AF170" s="75"/>
      <c r="AG170" s="10"/>
      <c r="AH170" s="10"/>
      <c r="AI170" s="10"/>
      <c r="AJ170" s="10"/>
      <c r="AK170" s="10"/>
      <c r="AL170" s="10"/>
      <c r="AM170" s="10"/>
      <c r="AN170" s="25"/>
      <c r="AO170" s="11"/>
      <c r="AP170" s="2"/>
      <c r="DH170" s="6"/>
      <c r="DI170" s="12"/>
      <c r="DJ170" s="13"/>
      <c r="DK170" s="6"/>
    </row>
    <row r="171" spans="2:115" s="7" customFormat="1" ht="18" customHeight="1">
      <c r="B171" s="8"/>
      <c r="C171" s="155"/>
      <c r="D171" s="156">
        <v>156</v>
      </c>
      <c r="E171" s="157">
        <f t="shared" si="1"/>
        <v>42689.79166666667</v>
      </c>
      <c r="F171" s="158">
        <f>'Cities and Timezone'!P157</f>
        <v>42689.79166666667</v>
      </c>
      <c r="G171" s="166" t="s">
        <v>108</v>
      </c>
      <c r="H171" s="160"/>
      <c r="I171" s="161"/>
      <c r="J171" s="162" t="s">
        <v>2</v>
      </c>
      <c r="K171" s="161"/>
      <c r="L171" s="160"/>
      <c r="M171" s="163" t="s">
        <v>121</v>
      </c>
      <c r="N171" s="160"/>
      <c r="O171" s="160"/>
      <c r="P171" s="160"/>
      <c r="Q171" s="165" t="s">
        <v>149</v>
      </c>
      <c r="R171" s="160"/>
      <c r="S171" s="160"/>
      <c r="T171" s="160"/>
      <c r="U171" s="160"/>
      <c r="V171" s="160"/>
      <c r="W171" s="160"/>
      <c r="X171" s="160"/>
      <c r="Y171" s="160"/>
      <c r="Z171" s="11"/>
      <c r="AA171" s="1"/>
      <c r="AB171" s="21"/>
      <c r="AC171" s="75"/>
      <c r="AD171" s="75"/>
      <c r="AE171" s="75"/>
      <c r="AF171" s="75"/>
      <c r="AG171" s="10"/>
      <c r="AH171" s="10"/>
      <c r="AI171" s="10"/>
      <c r="AJ171" s="10"/>
      <c r="AK171" s="10"/>
      <c r="AL171" s="10"/>
      <c r="AM171" s="10"/>
      <c r="AN171" s="25"/>
      <c r="AO171" s="11"/>
      <c r="AP171" s="2"/>
      <c r="DH171" s="6"/>
      <c r="DI171" s="12"/>
      <c r="DJ171" s="13"/>
      <c r="DK171" s="6"/>
    </row>
    <row r="172" spans="2:115" s="7" customFormat="1" ht="18" customHeight="1">
      <c r="B172" s="8"/>
      <c r="C172" s="155"/>
      <c r="D172" s="156">
        <v>157</v>
      </c>
      <c r="E172" s="157">
        <f t="shared" si="1"/>
        <v>42689.8125</v>
      </c>
      <c r="F172" s="158">
        <f>'Cities and Timezone'!P158</f>
        <v>42689.8125</v>
      </c>
      <c r="G172" s="166" t="s">
        <v>160</v>
      </c>
      <c r="H172" s="160"/>
      <c r="I172" s="161"/>
      <c r="J172" s="162" t="s">
        <v>2</v>
      </c>
      <c r="K172" s="161"/>
      <c r="L172" s="160"/>
      <c r="M172" s="163" t="s">
        <v>154</v>
      </c>
      <c r="N172" s="160"/>
      <c r="O172" s="160"/>
      <c r="P172" s="160"/>
      <c r="Q172" s="165" t="s">
        <v>140</v>
      </c>
      <c r="R172" s="160"/>
      <c r="S172" s="160"/>
      <c r="T172" s="160"/>
      <c r="U172" s="160"/>
      <c r="V172" s="160"/>
      <c r="W172" s="160"/>
      <c r="X172" s="160"/>
      <c r="Y172" s="160"/>
      <c r="Z172" s="11"/>
      <c r="AA172" s="1"/>
      <c r="AB172" s="21"/>
      <c r="AC172" s="75"/>
      <c r="AD172" s="75"/>
      <c r="AE172"/>
      <c r="AF172" s="75"/>
      <c r="AG172" s="10"/>
      <c r="AH172" s="10"/>
      <c r="AI172" s="10"/>
      <c r="AJ172" s="10"/>
      <c r="AK172" s="10"/>
      <c r="AL172" s="10"/>
      <c r="AM172" s="10"/>
      <c r="AN172" s="25"/>
      <c r="AO172" s="11"/>
      <c r="AP172" s="2"/>
      <c r="DH172" s="6"/>
      <c r="DI172" s="12"/>
      <c r="DJ172" s="13"/>
      <c r="DK172" s="6"/>
    </row>
    <row r="173" spans="2:115" s="7" customFormat="1" ht="18" customHeight="1">
      <c r="B173" s="8"/>
      <c r="C173" s="155"/>
      <c r="D173" s="156">
        <v>158</v>
      </c>
      <c r="E173" s="157">
        <f t="shared" si="1"/>
        <v>42690.66666666667</v>
      </c>
      <c r="F173" s="158">
        <f>'Cities and Timezone'!P159</f>
        <v>42690.66666666667</v>
      </c>
      <c r="G173" s="166" t="s">
        <v>131</v>
      </c>
      <c r="H173" s="160"/>
      <c r="I173" s="161"/>
      <c r="J173" s="162" t="s">
        <v>2</v>
      </c>
      <c r="K173" s="161"/>
      <c r="L173" s="160"/>
      <c r="M173" s="163" t="s">
        <v>116</v>
      </c>
      <c r="N173" s="160"/>
      <c r="O173" s="160"/>
      <c r="P173" s="160"/>
      <c r="Q173" s="165" t="s">
        <v>142</v>
      </c>
      <c r="R173" s="160"/>
      <c r="S173" s="160"/>
      <c r="T173" s="160"/>
      <c r="U173" s="160"/>
      <c r="V173" s="160"/>
      <c r="W173" s="160"/>
      <c r="X173" s="160"/>
      <c r="Y173" s="160"/>
      <c r="Z173" s="11"/>
      <c r="AA173" s="1"/>
      <c r="AB173" s="21"/>
      <c r="AC173" s="75"/>
      <c r="AD173" s="75"/>
      <c r="AE173" s="75"/>
      <c r="AF173" s="75"/>
      <c r="AG173" s="10"/>
      <c r="AH173" s="10"/>
      <c r="AI173" s="10"/>
      <c r="AJ173" s="10"/>
      <c r="AK173" s="10"/>
      <c r="AL173" s="10"/>
      <c r="AM173" s="10"/>
      <c r="AN173" s="25"/>
      <c r="AO173" s="11"/>
      <c r="AP173" s="2"/>
      <c r="DH173" s="6"/>
      <c r="DI173" s="12"/>
      <c r="DJ173" s="13"/>
      <c r="DK173" s="6"/>
    </row>
    <row r="174" spans="2:115" s="7" customFormat="1" ht="18" customHeight="1">
      <c r="B174" s="8"/>
      <c r="C174" s="155"/>
      <c r="D174" s="156">
        <v>159</v>
      </c>
      <c r="E174" s="157">
        <f t="shared" si="1"/>
        <v>42690.66666666667</v>
      </c>
      <c r="F174" s="158">
        <f>'Cities and Timezone'!P160</f>
        <v>42690.66666666667</v>
      </c>
      <c r="G174" s="166" t="s">
        <v>117</v>
      </c>
      <c r="H174" s="160"/>
      <c r="I174" s="161"/>
      <c r="J174" s="162" t="s">
        <v>2</v>
      </c>
      <c r="K174" s="161"/>
      <c r="L174" s="160"/>
      <c r="M174" s="163" t="s">
        <v>106</v>
      </c>
      <c r="N174" s="160"/>
      <c r="O174" s="160"/>
      <c r="P174" s="160"/>
      <c r="Q174" s="165" t="s">
        <v>100</v>
      </c>
      <c r="R174" s="160"/>
      <c r="S174" s="160"/>
      <c r="T174" s="160"/>
      <c r="U174" s="160"/>
      <c r="V174" s="160"/>
      <c r="W174" s="160"/>
      <c r="X174" s="160"/>
      <c r="Y174" s="160"/>
      <c r="Z174" s="11"/>
      <c r="AA174" s="1"/>
      <c r="AB174" s="21"/>
      <c r="AC174" s="75"/>
      <c r="AD174" s="75"/>
      <c r="AE174" s="75"/>
      <c r="AF174" s="75"/>
      <c r="AG174" s="10"/>
      <c r="AH174" s="10"/>
      <c r="AI174" s="10"/>
      <c r="AJ174" s="10"/>
      <c r="AK174" s="10"/>
      <c r="AL174" s="10"/>
      <c r="AM174" s="10"/>
      <c r="AN174" s="25"/>
      <c r="AO174" s="11"/>
      <c r="AP174" s="2"/>
      <c r="DH174" s="6"/>
      <c r="DI174" s="12"/>
      <c r="DJ174" s="13"/>
      <c r="DK174" s="6"/>
    </row>
    <row r="175" spans="2:115" s="7" customFormat="1" ht="18" customHeight="1">
      <c r="B175" s="8"/>
      <c r="C175" s="155"/>
      <c r="D175" s="156">
        <v>160</v>
      </c>
      <c r="E175" s="157">
        <f t="shared" si="1"/>
        <v>42690.66666666667</v>
      </c>
      <c r="F175" s="158">
        <f>'Cities and Timezone'!P161</f>
        <v>42690.66666666667</v>
      </c>
      <c r="G175" s="166" t="s">
        <v>109</v>
      </c>
      <c r="H175" s="160"/>
      <c r="I175" s="161"/>
      <c r="J175" s="162" t="s">
        <v>2</v>
      </c>
      <c r="K175" s="161"/>
      <c r="L175" s="160"/>
      <c r="M175" s="163" t="s">
        <v>111</v>
      </c>
      <c r="N175" s="160"/>
      <c r="O175" s="160"/>
      <c r="P175" s="160"/>
      <c r="Q175" s="165" t="s">
        <v>143</v>
      </c>
      <c r="R175" s="160"/>
      <c r="S175" s="160"/>
      <c r="T175" s="160"/>
      <c r="U175" s="160"/>
      <c r="V175" s="160"/>
      <c r="W175" s="160"/>
      <c r="X175" s="160"/>
      <c r="Y175" s="160"/>
      <c r="Z175" s="11"/>
      <c r="AA175" s="1"/>
      <c r="AB175" s="21"/>
      <c r="AC175" s="75"/>
      <c r="AD175" s="75"/>
      <c r="AE175" s="75"/>
      <c r="AF175" s="75"/>
      <c r="AG175" s="10"/>
      <c r="AH175" s="10"/>
      <c r="AI175" s="10"/>
      <c r="AJ175" s="10"/>
      <c r="AK175" s="10"/>
      <c r="AL175" s="10"/>
      <c r="AM175" s="10"/>
      <c r="AN175" s="25"/>
      <c r="AO175" s="11"/>
      <c r="AP175" s="2"/>
      <c r="DH175" s="6"/>
      <c r="DI175" s="12"/>
      <c r="DJ175" s="13"/>
      <c r="DK175" s="6"/>
    </row>
    <row r="176" spans="2:115" s="7" customFormat="1" ht="18" customHeight="1">
      <c r="B176" s="8"/>
      <c r="C176" s="155"/>
      <c r="D176" s="156">
        <v>161</v>
      </c>
      <c r="E176" s="157">
        <f t="shared" si="1"/>
        <v>42690.6875</v>
      </c>
      <c r="F176" s="158">
        <f>'Cities and Timezone'!P162</f>
        <v>42690.6875</v>
      </c>
      <c r="G176" s="166" t="s">
        <v>128</v>
      </c>
      <c r="H176" s="160"/>
      <c r="I176" s="161"/>
      <c r="J176" s="162" t="s">
        <v>2</v>
      </c>
      <c r="K176" s="161"/>
      <c r="L176" s="160"/>
      <c r="M176" s="163" t="s">
        <v>104</v>
      </c>
      <c r="N176" s="160"/>
      <c r="O176" s="160"/>
      <c r="P176" s="160"/>
      <c r="Q176" s="165" t="s">
        <v>99</v>
      </c>
      <c r="R176" s="160"/>
      <c r="S176" s="160"/>
      <c r="T176" s="160"/>
      <c r="U176" s="160"/>
      <c r="V176" s="160"/>
      <c r="W176" s="160"/>
      <c r="X176" s="160"/>
      <c r="Y176" s="160"/>
      <c r="Z176" s="11"/>
      <c r="AA176" s="1"/>
      <c r="AB176" s="21"/>
      <c r="AC176" s="75"/>
      <c r="AD176" s="75"/>
      <c r="AE176" s="75"/>
      <c r="AF176" s="75"/>
      <c r="AG176" s="10"/>
      <c r="AH176" s="10"/>
      <c r="AI176" s="10"/>
      <c r="AJ176" s="10"/>
      <c r="AK176" s="10"/>
      <c r="AL176" s="10"/>
      <c r="AM176" s="10"/>
      <c r="AN176" s="25"/>
      <c r="AO176" s="11"/>
      <c r="AP176" s="2"/>
      <c r="DH176" s="6"/>
      <c r="DI176" s="12"/>
      <c r="DJ176" s="13"/>
      <c r="DK176" s="6"/>
    </row>
    <row r="177" spans="2:115" s="7" customFormat="1" ht="18" customHeight="1">
      <c r="B177" s="8"/>
      <c r="C177" s="155"/>
      <c r="D177" s="156">
        <v>162</v>
      </c>
      <c r="E177" s="157">
        <f t="shared" si="1"/>
        <v>42690.6875</v>
      </c>
      <c r="F177" s="158">
        <f>'Cities and Timezone'!P163</f>
        <v>42690.6875</v>
      </c>
      <c r="G177" s="166" t="s">
        <v>110</v>
      </c>
      <c r="H177" s="160"/>
      <c r="I177" s="161"/>
      <c r="J177" s="162" t="s">
        <v>2</v>
      </c>
      <c r="K177" s="161"/>
      <c r="L177" s="160"/>
      <c r="M177" s="163" t="s">
        <v>105</v>
      </c>
      <c r="N177" s="160"/>
      <c r="O177" s="160"/>
      <c r="P177" s="160"/>
      <c r="Q177" s="165" t="s">
        <v>78</v>
      </c>
      <c r="R177" s="160"/>
      <c r="S177" s="160"/>
      <c r="T177" s="160"/>
      <c r="U177" s="160"/>
      <c r="V177" s="160"/>
      <c r="W177" s="160"/>
      <c r="X177" s="160"/>
      <c r="Y177" s="160"/>
      <c r="Z177" s="11"/>
      <c r="AA177" s="1"/>
      <c r="AB177" s="21"/>
      <c r="AC177" s="75"/>
      <c r="AD177" s="75"/>
      <c r="AE177" s="75"/>
      <c r="AF177" s="75"/>
      <c r="AG177" s="10"/>
      <c r="AH177" s="10"/>
      <c r="AI177" s="10"/>
      <c r="AJ177" s="10"/>
      <c r="AK177" s="10"/>
      <c r="AL177" s="10"/>
      <c r="AM177" s="10"/>
      <c r="AN177" s="25"/>
      <c r="AO177" s="11"/>
      <c r="AP177" s="2"/>
      <c r="DH177" s="6"/>
      <c r="DI177" s="12"/>
      <c r="DJ177" s="13"/>
      <c r="DK177" s="6"/>
    </row>
    <row r="178" spans="2:115" s="7" customFormat="1" ht="18" customHeight="1">
      <c r="B178" s="8"/>
      <c r="C178" s="155"/>
      <c r="D178" s="156">
        <v>163</v>
      </c>
      <c r="E178" s="157">
        <f t="shared" si="1"/>
        <v>42690.6875</v>
      </c>
      <c r="F178" s="158">
        <f>'Cities and Timezone'!P164</f>
        <v>42690.6875</v>
      </c>
      <c r="G178" s="166" t="s">
        <v>112</v>
      </c>
      <c r="H178" s="160"/>
      <c r="I178" s="161"/>
      <c r="J178" s="162" t="s">
        <v>2</v>
      </c>
      <c r="K178" s="161"/>
      <c r="L178" s="160"/>
      <c r="M178" s="163" t="s">
        <v>113</v>
      </c>
      <c r="N178" s="160"/>
      <c r="O178" s="160"/>
      <c r="P178" s="160"/>
      <c r="Q178" s="165" t="s">
        <v>148</v>
      </c>
      <c r="R178" s="160"/>
      <c r="S178" s="160"/>
      <c r="T178" s="160"/>
      <c r="U178" s="160"/>
      <c r="V178" s="160"/>
      <c r="W178" s="160"/>
      <c r="X178" s="160"/>
      <c r="Y178" s="160"/>
      <c r="Z178" s="11"/>
      <c r="AA178" s="1"/>
      <c r="AB178" s="21"/>
      <c r="AC178" s="75"/>
      <c r="AD178" s="75"/>
      <c r="AE178" s="75"/>
      <c r="AF178" s="75"/>
      <c r="AG178" s="10"/>
      <c r="AH178" s="10"/>
      <c r="AI178" s="10"/>
      <c r="AJ178" s="10"/>
      <c r="AK178" s="10"/>
      <c r="AL178" s="10"/>
      <c r="AM178" s="10"/>
      <c r="AN178" s="25"/>
      <c r="AO178" s="11"/>
      <c r="AP178" s="2"/>
      <c r="DH178" s="6"/>
      <c r="DI178" s="12"/>
      <c r="DJ178" s="13"/>
      <c r="DK178" s="6"/>
    </row>
    <row r="179" spans="2:115" s="7" customFormat="1" ht="18" customHeight="1">
      <c r="B179" s="8"/>
      <c r="C179" s="155"/>
      <c r="D179" s="156">
        <v>164</v>
      </c>
      <c r="E179" s="157">
        <f t="shared" si="1"/>
        <v>42690.708333333336</v>
      </c>
      <c r="F179" s="158">
        <f>'Cities and Timezone'!P165</f>
        <v>42690.708333333336</v>
      </c>
      <c r="G179" s="166" t="s">
        <v>129</v>
      </c>
      <c r="H179" s="160"/>
      <c r="I179" s="161"/>
      <c r="J179" s="162" t="s">
        <v>2</v>
      </c>
      <c r="K179" s="161"/>
      <c r="L179" s="160"/>
      <c r="M179" s="163" t="s">
        <v>120</v>
      </c>
      <c r="N179" s="160"/>
      <c r="O179" s="160"/>
      <c r="P179" s="160"/>
      <c r="Q179" s="165" t="s">
        <v>138</v>
      </c>
      <c r="R179" s="160"/>
      <c r="S179" s="160"/>
      <c r="T179" s="160"/>
      <c r="U179" s="160"/>
      <c r="V179" s="160"/>
      <c r="W179" s="160"/>
      <c r="X179" s="160"/>
      <c r="Y179" s="160"/>
      <c r="Z179" s="11"/>
      <c r="AA179" s="1"/>
      <c r="AB179" s="21"/>
      <c r="AC179" s="75"/>
      <c r="AD179" s="75"/>
      <c r="AE179"/>
      <c r="AF179" s="75"/>
      <c r="AG179" s="10"/>
      <c r="AH179" s="10"/>
      <c r="AI179" s="10"/>
      <c r="AJ179" s="10"/>
      <c r="AK179" s="10"/>
      <c r="AL179" s="10"/>
      <c r="AM179" s="10"/>
      <c r="AN179" s="25"/>
      <c r="AO179" s="11"/>
      <c r="AP179" s="2"/>
      <c r="DH179" s="6"/>
      <c r="DI179" s="12"/>
      <c r="DJ179" s="13"/>
      <c r="DK179" s="6"/>
    </row>
    <row r="180" spans="2:115" s="7" customFormat="1" ht="18" customHeight="1">
      <c r="B180" s="8"/>
      <c r="C180" s="155"/>
      <c r="D180" s="156">
        <v>165</v>
      </c>
      <c r="E180" s="157">
        <f t="shared" si="1"/>
        <v>42690.708333333336</v>
      </c>
      <c r="F180" s="158">
        <f>'Cities and Timezone'!P166</f>
        <v>42690.708333333336</v>
      </c>
      <c r="G180" s="166" t="s">
        <v>123</v>
      </c>
      <c r="H180" s="160"/>
      <c r="I180" s="161"/>
      <c r="J180" s="162" t="s">
        <v>2</v>
      </c>
      <c r="K180" s="161"/>
      <c r="L180" s="160"/>
      <c r="M180" s="163" t="s">
        <v>107</v>
      </c>
      <c r="N180" s="160"/>
      <c r="O180" s="160"/>
      <c r="P180" s="160"/>
      <c r="Q180" s="165" t="s">
        <v>101</v>
      </c>
      <c r="R180" s="160"/>
      <c r="S180" s="160"/>
      <c r="T180" s="160"/>
      <c r="U180" s="160"/>
      <c r="V180" s="160"/>
      <c r="W180" s="160"/>
      <c r="X180" s="160"/>
      <c r="Y180" s="160"/>
      <c r="Z180" s="11"/>
      <c r="AA180" s="1"/>
      <c r="AB180" s="21"/>
      <c r="AC180" s="75"/>
      <c r="AD180" s="75"/>
      <c r="AE180" s="75"/>
      <c r="AF180" s="75"/>
      <c r="AG180" s="10"/>
      <c r="AH180" s="10"/>
      <c r="AI180" s="10"/>
      <c r="AJ180" s="10"/>
      <c r="AK180" s="10"/>
      <c r="AL180" s="10"/>
      <c r="AM180" s="10"/>
      <c r="AN180" s="25"/>
      <c r="AO180" s="11"/>
      <c r="AP180" s="2"/>
      <c r="DH180" s="6"/>
      <c r="DI180" s="12"/>
      <c r="DJ180" s="13"/>
      <c r="DK180" s="6"/>
    </row>
    <row r="181" spans="2:115" s="7" customFormat="1" ht="18" customHeight="1">
      <c r="B181" s="8"/>
      <c r="C181" s="155"/>
      <c r="D181" s="156">
        <v>166</v>
      </c>
      <c r="E181" s="157">
        <f t="shared" si="1"/>
        <v>42690.75</v>
      </c>
      <c r="F181" s="158">
        <f>'Cities and Timezone'!P167</f>
        <v>42690.75</v>
      </c>
      <c r="G181" s="166" t="s">
        <v>126</v>
      </c>
      <c r="H181" s="160"/>
      <c r="I181" s="161"/>
      <c r="J181" s="162" t="s">
        <v>2</v>
      </c>
      <c r="K181" s="161"/>
      <c r="L181" s="160"/>
      <c r="M181" s="163" t="s">
        <v>118</v>
      </c>
      <c r="N181" s="160"/>
      <c r="O181" s="160"/>
      <c r="P181" s="160"/>
      <c r="Q181" s="165" t="s">
        <v>81</v>
      </c>
      <c r="R181" s="160"/>
      <c r="S181" s="160"/>
      <c r="T181" s="160"/>
      <c r="U181" s="160"/>
      <c r="V181" s="160"/>
      <c r="W181" s="160"/>
      <c r="X181" s="160"/>
      <c r="Y181" s="160"/>
      <c r="Z181" s="11"/>
      <c r="AA181" s="1"/>
      <c r="AB181" s="21"/>
      <c r="AC181" s="75"/>
      <c r="AD181" s="75"/>
      <c r="AE181" s="75"/>
      <c r="AF181" s="75"/>
      <c r="AG181" s="10"/>
      <c r="AH181" s="10"/>
      <c r="AI181" s="10"/>
      <c r="AJ181" s="10"/>
      <c r="AK181" s="10"/>
      <c r="AL181" s="10"/>
      <c r="AM181" s="10"/>
      <c r="AN181" s="25"/>
      <c r="AO181" s="11"/>
      <c r="AP181" s="2"/>
      <c r="DH181" s="6"/>
      <c r="DI181" s="12"/>
      <c r="DJ181" s="13"/>
      <c r="DK181" s="6"/>
    </row>
    <row r="182" spans="2:115" s="7" customFormat="1" ht="18" customHeight="1">
      <c r="B182" s="8"/>
      <c r="C182" s="155"/>
      <c r="D182" s="156">
        <v>167</v>
      </c>
      <c r="E182" s="157">
        <f t="shared" si="1"/>
        <v>42690.8125</v>
      </c>
      <c r="F182" s="158">
        <f>'Cities and Timezone'!P168</f>
        <v>42690.8125</v>
      </c>
      <c r="G182" s="166" t="s">
        <v>132</v>
      </c>
      <c r="H182" s="160"/>
      <c r="I182" s="161"/>
      <c r="J182" s="162" t="s">
        <v>2</v>
      </c>
      <c r="K182" s="161"/>
      <c r="L182" s="160"/>
      <c r="M182" s="163" t="s">
        <v>127</v>
      </c>
      <c r="N182" s="160"/>
      <c r="O182" s="160"/>
      <c r="P182" s="160"/>
      <c r="Q182" s="165" t="s">
        <v>141</v>
      </c>
      <c r="R182" s="160"/>
      <c r="S182" s="160"/>
      <c r="T182" s="160"/>
      <c r="U182" s="160"/>
      <c r="V182" s="160"/>
      <c r="W182" s="160"/>
      <c r="X182" s="160"/>
      <c r="Y182" s="160"/>
      <c r="Z182" s="11"/>
      <c r="AA182" s="1"/>
      <c r="AB182" s="21"/>
      <c r="AC182" s="75"/>
      <c r="AD182" s="75"/>
      <c r="AE182" s="75"/>
      <c r="AF182" s="75"/>
      <c r="AG182" s="10"/>
      <c r="AH182" s="10"/>
      <c r="AI182" s="10"/>
      <c r="AJ182" s="10"/>
      <c r="AK182" s="10"/>
      <c r="AL182" s="10"/>
      <c r="AM182" s="10"/>
      <c r="AN182" s="25"/>
      <c r="AO182" s="11"/>
      <c r="AP182" s="2"/>
      <c r="DH182" s="6"/>
      <c r="DI182" s="12"/>
      <c r="DJ182" s="13"/>
      <c r="DK182" s="6"/>
    </row>
    <row r="183" spans="2:115" s="7" customFormat="1" ht="18" customHeight="1">
      <c r="B183" s="8"/>
      <c r="C183" s="155"/>
      <c r="D183" s="156">
        <v>168</v>
      </c>
      <c r="E183" s="157">
        <f t="shared" si="1"/>
        <v>42690.8125</v>
      </c>
      <c r="F183" s="158">
        <f>'Cities and Timezone'!P169</f>
        <v>42690.8125</v>
      </c>
      <c r="G183" s="166" t="s">
        <v>130</v>
      </c>
      <c r="H183" s="160"/>
      <c r="I183" s="161"/>
      <c r="J183" s="162" t="s">
        <v>2</v>
      </c>
      <c r="K183" s="161"/>
      <c r="L183" s="160"/>
      <c r="M183" s="163" t="s">
        <v>156</v>
      </c>
      <c r="N183" s="160"/>
      <c r="O183" s="160"/>
      <c r="P183" s="160"/>
      <c r="Q183" s="165" t="s">
        <v>140</v>
      </c>
      <c r="R183" s="160"/>
      <c r="S183" s="160"/>
      <c r="T183" s="160"/>
      <c r="U183" s="160"/>
      <c r="V183" s="160"/>
      <c r="W183" s="160"/>
      <c r="X183" s="160"/>
      <c r="Y183" s="160"/>
      <c r="Z183" s="11"/>
      <c r="AA183" s="1"/>
      <c r="AB183" s="21"/>
      <c r="AC183" s="75"/>
      <c r="AD183" s="75"/>
      <c r="AE183" s="75"/>
      <c r="AF183" s="75"/>
      <c r="AG183" s="10"/>
      <c r="AH183" s="10"/>
      <c r="AI183" s="10"/>
      <c r="AJ183" s="10"/>
      <c r="AK183" s="10"/>
      <c r="AL183" s="10"/>
      <c r="AM183" s="10"/>
      <c r="AN183" s="25"/>
      <c r="AO183" s="11"/>
      <c r="AP183" s="2"/>
      <c r="DH183" s="6"/>
      <c r="DI183" s="12"/>
      <c r="DJ183" s="13"/>
      <c r="DK183" s="6"/>
    </row>
    <row r="184" spans="2:115" s="7" customFormat="1" ht="18" customHeight="1">
      <c r="B184" s="8"/>
      <c r="C184" s="155"/>
      <c r="D184" s="156">
        <v>169</v>
      </c>
      <c r="E184" s="157">
        <f t="shared" si="1"/>
        <v>42691.66666666667</v>
      </c>
      <c r="F184" s="158">
        <f>'Cities and Timezone'!P170</f>
        <v>42691.66666666667</v>
      </c>
      <c r="G184" s="166" t="s">
        <v>105</v>
      </c>
      <c r="H184" s="160"/>
      <c r="I184" s="161"/>
      <c r="J184" s="162" t="s">
        <v>2</v>
      </c>
      <c r="K184" s="161"/>
      <c r="L184" s="160"/>
      <c r="M184" s="163" t="s">
        <v>117</v>
      </c>
      <c r="N184" s="160"/>
      <c r="O184" s="160"/>
      <c r="P184" s="160"/>
      <c r="Q184" s="165" t="s">
        <v>80</v>
      </c>
      <c r="R184" s="160"/>
      <c r="S184" s="160"/>
      <c r="T184" s="160"/>
      <c r="U184" s="160"/>
      <c r="V184" s="160"/>
      <c r="W184" s="160"/>
      <c r="X184" s="160"/>
      <c r="Y184" s="160"/>
      <c r="Z184" s="11"/>
      <c r="AA184" s="1"/>
      <c r="AB184" s="21"/>
      <c r="AC184" s="75"/>
      <c r="AD184" s="75"/>
      <c r="AE184" s="75"/>
      <c r="AF184" s="75"/>
      <c r="AG184" s="10"/>
      <c r="AH184" s="10"/>
      <c r="AI184" s="10"/>
      <c r="AJ184" s="10"/>
      <c r="AK184" s="10"/>
      <c r="AL184" s="10"/>
      <c r="AM184" s="10"/>
      <c r="AN184" s="25"/>
      <c r="AO184" s="11"/>
      <c r="AP184" s="2"/>
      <c r="DH184" s="6"/>
      <c r="DI184" s="12"/>
      <c r="DJ184" s="13"/>
      <c r="DK184" s="6"/>
    </row>
    <row r="185" spans="2:115" s="7" customFormat="1" ht="18" customHeight="1">
      <c r="B185" s="8"/>
      <c r="C185" s="155"/>
      <c r="D185" s="156">
        <v>170</v>
      </c>
      <c r="E185" s="157">
        <f t="shared" si="1"/>
        <v>42691.6875</v>
      </c>
      <c r="F185" s="158">
        <f>'Cities and Timezone'!P171</f>
        <v>42691.6875</v>
      </c>
      <c r="G185" s="166" t="s">
        <v>112</v>
      </c>
      <c r="H185" s="160"/>
      <c r="I185" s="161"/>
      <c r="J185" s="162" t="s">
        <v>2</v>
      </c>
      <c r="K185" s="161"/>
      <c r="L185" s="160"/>
      <c r="M185" s="163" t="s">
        <v>115</v>
      </c>
      <c r="N185" s="160"/>
      <c r="O185" s="160"/>
      <c r="P185" s="160"/>
      <c r="Q185" s="165" t="s">
        <v>153</v>
      </c>
      <c r="R185" s="160"/>
      <c r="S185" s="160"/>
      <c r="T185" s="160"/>
      <c r="U185" s="160"/>
      <c r="V185" s="160"/>
      <c r="W185" s="160"/>
      <c r="X185" s="160"/>
      <c r="Y185" s="160"/>
      <c r="Z185" s="11"/>
      <c r="AA185" s="1"/>
      <c r="AB185" s="21"/>
      <c r="AC185" s="75"/>
      <c r="AD185" s="75"/>
      <c r="AE185" s="75"/>
      <c r="AF185" s="75"/>
      <c r="AG185" s="10"/>
      <c r="AH185" s="10"/>
      <c r="AI185" s="10"/>
      <c r="AJ185" s="10"/>
      <c r="AK185" s="10"/>
      <c r="AL185" s="10"/>
      <c r="AM185" s="10"/>
      <c r="AN185" s="25"/>
      <c r="AO185" s="11"/>
      <c r="AP185" s="2"/>
      <c r="DH185" s="6"/>
      <c r="DI185" s="12"/>
      <c r="DJ185" s="13"/>
      <c r="DK185" s="6"/>
    </row>
    <row r="186" spans="2:115" s="7" customFormat="1" ht="18" customHeight="1">
      <c r="B186" s="8"/>
      <c r="C186" s="155"/>
      <c r="D186" s="156">
        <v>171</v>
      </c>
      <c r="E186" s="157">
        <f t="shared" si="1"/>
        <v>42691.708333333336</v>
      </c>
      <c r="F186" s="158">
        <f>'Cities and Timezone'!P172</f>
        <v>42691.708333333336</v>
      </c>
      <c r="G186" s="166" t="s">
        <v>106</v>
      </c>
      <c r="H186" s="160"/>
      <c r="I186" s="161"/>
      <c r="J186" s="162" t="s">
        <v>2</v>
      </c>
      <c r="K186" s="161"/>
      <c r="L186" s="160"/>
      <c r="M186" s="163" t="s">
        <v>119</v>
      </c>
      <c r="N186" s="160"/>
      <c r="O186" s="160"/>
      <c r="P186" s="160"/>
      <c r="Q186" s="165" t="s">
        <v>137</v>
      </c>
      <c r="R186" s="160"/>
      <c r="S186" s="160"/>
      <c r="T186" s="160"/>
      <c r="U186" s="160"/>
      <c r="V186" s="160"/>
      <c r="W186" s="160"/>
      <c r="X186" s="160"/>
      <c r="Y186" s="160"/>
      <c r="Z186" s="11"/>
      <c r="AA186" s="1"/>
      <c r="AB186" s="21"/>
      <c r="AC186" s="75"/>
      <c r="AD186" s="75"/>
      <c r="AE186"/>
      <c r="AF186" s="75"/>
      <c r="AG186" s="10"/>
      <c r="AH186" s="10"/>
      <c r="AI186" s="10"/>
      <c r="AJ186" s="10"/>
      <c r="AK186" s="10"/>
      <c r="AL186" s="10"/>
      <c r="AM186" s="10"/>
      <c r="AN186" s="25"/>
      <c r="AO186" s="11"/>
      <c r="AP186" s="2"/>
      <c r="DH186" s="6"/>
      <c r="DI186" s="12"/>
      <c r="DJ186" s="13"/>
      <c r="DK186" s="6"/>
    </row>
    <row r="187" spans="2:115" s="7" customFormat="1" ht="18" customHeight="1">
      <c r="B187" s="8"/>
      <c r="C187" s="155"/>
      <c r="D187" s="156">
        <v>172</v>
      </c>
      <c r="E187" s="157">
        <f t="shared" si="1"/>
        <v>42691.708333333336</v>
      </c>
      <c r="F187" s="158">
        <f>'Cities and Timezone'!P173</f>
        <v>42691.708333333336</v>
      </c>
      <c r="G187" s="166" t="s">
        <v>121</v>
      </c>
      <c r="H187" s="160"/>
      <c r="I187" s="161"/>
      <c r="J187" s="162" t="s">
        <v>2</v>
      </c>
      <c r="K187" s="161"/>
      <c r="L187" s="160"/>
      <c r="M187" s="163" t="s">
        <v>129</v>
      </c>
      <c r="N187" s="160"/>
      <c r="O187" s="160"/>
      <c r="P187" s="160"/>
      <c r="Q187" s="165" t="s">
        <v>145</v>
      </c>
      <c r="R187" s="160"/>
      <c r="S187" s="160"/>
      <c r="T187" s="160"/>
      <c r="U187" s="160"/>
      <c r="V187" s="160"/>
      <c r="W187" s="160"/>
      <c r="X187" s="160"/>
      <c r="Y187" s="160"/>
      <c r="Z187" s="11"/>
      <c r="AA187" s="1"/>
      <c r="AB187" s="21"/>
      <c r="AC187" s="75"/>
      <c r="AD187" s="75"/>
      <c r="AE187" s="75"/>
      <c r="AF187" s="75"/>
      <c r="AG187" s="10"/>
      <c r="AH187" s="10"/>
      <c r="AI187" s="10"/>
      <c r="AJ187" s="10"/>
      <c r="AK187" s="10"/>
      <c r="AL187" s="10"/>
      <c r="AM187" s="10"/>
      <c r="AN187" s="25"/>
      <c r="AO187" s="11"/>
      <c r="AP187" s="2"/>
      <c r="DH187" s="6"/>
      <c r="DI187" s="12"/>
      <c r="DJ187" s="13"/>
      <c r="DK187" s="6"/>
    </row>
    <row r="188" spans="2:115" s="7" customFormat="1" ht="18" customHeight="1">
      <c r="B188" s="8"/>
      <c r="C188" s="155"/>
      <c r="D188" s="156">
        <v>173</v>
      </c>
      <c r="E188" s="157">
        <f t="shared" si="1"/>
        <v>42691.8125</v>
      </c>
      <c r="F188" s="158">
        <f>'Cities and Timezone'!P174</f>
        <v>42691.8125</v>
      </c>
      <c r="G188" s="166" t="s">
        <v>108</v>
      </c>
      <c r="H188" s="160"/>
      <c r="I188" s="161"/>
      <c r="J188" s="162" t="s">
        <v>2</v>
      </c>
      <c r="K188" s="161"/>
      <c r="L188" s="160"/>
      <c r="M188" s="163" t="s">
        <v>122</v>
      </c>
      <c r="N188" s="160"/>
      <c r="O188" s="160"/>
      <c r="P188" s="160"/>
      <c r="Q188" s="165" t="s">
        <v>135</v>
      </c>
      <c r="R188" s="160"/>
      <c r="S188" s="160"/>
      <c r="T188" s="160"/>
      <c r="U188" s="160"/>
      <c r="V188" s="160"/>
      <c r="W188" s="160"/>
      <c r="X188" s="160"/>
      <c r="Y188" s="160"/>
      <c r="Z188" s="11"/>
      <c r="AA188" s="1"/>
      <c r="AB188" s="21"/>
      <c r="AC188" s="75"/>
      <c r="AD188" s="75"/>
      <c r="AE188" s="75"/>
      <c r="AF188" s="75"/>
      <c r="AG188" s="10"/>
      <c r="AH188" s="10"/>
      <c r="AI188" s="10"/>
      <c r="AJ188" s="10"/>
      <c r="AK188" s="10"/>
      <c r="AL188" s="10"/>
      <c r="AM188" s="10"/>
      <c r="AN188" s="25"/>
      <c r="AO188" s="11"/>
      <c r="AP188" s="2"/>
      <c r="DH188" s="6"/>
      <c r="DI188" s="12"/>
      <c r="DJ188" s="13"/>
      <c r="DK188" s="6"/>
    </row>
    <row r="189" spans="2:115" s="7" customFormat="1" ht="18" customHeight="1">
      <c r="B189" s="8"/>
      <c r="C189" s="155"/>
      <c r="D189" s="156">
        <v>174</v>
      </c>
      <c r="E189" s="157">
        <f t="shared" si="1"/>
        <v>42692.66666666667</v>
      </c>
      <c r="F189" s="158">
        <f>'Cities and Timezone'!P175</f>
        <v>42692.66666666667</v>
      </c>
      <c r="G189" s="166" t="s">
        <v>113</v>
      </c>
      <c r="H189" s="160"/>
      <c r="I189" s="161"/>
      <c r="J189" s="162" t="s">
        <v>2</v>
      </c>
      <c r="K189" s="161"/>
      <c r="L189" s="160"/>
      <c r="M189" s="163" t="s">
        <v>114</v>
      </c>
      <c r="N189" s="160"/>
      <c r="O189" s="160"/>
      <c r="P189" s="160"/>
      <c r="Q189" s="168" t="s">
        <v>155</v>
      </c>
      <c r="R189" s="160"/>
      <c r="S189" s="160"/>
      <c r="T189" s="160"/>
      <c r="U189" s="160"/>
      <c r="V189" s="160"/>
      <c r="W189" s="160"/>
      <c r="X189" s="160"/>
      <c r="Y189" s="160"/>
      <c r="Z189" s="11"/>
      <c r="AA189" s="1"/>
      <c r="AB189" s="21"/>
      <c r="AC189" s="75"/>
      <c r="AD189" s="75"/>
      <c r="AE189" s="75"/>
      <c r="AF189" s="75"/>
      <c r="AG189" s="10"/>
      <c r="AH189" s="10"/>
      <c r="AI189" s="10"/>
      <c r="AJ189" s="10"/>
      <c r="AK189" s="10"/>
      <c r="AL189" s="10"/>
      <c r="AM189" s="10"/>
      <c r="AN189" s="25"/>
      <c r="AO189" s="11"/>
      <c r="AP189" s="2"/>
      <c r="DH189" s="6"/>
      <c r="DI189" s="12"/>
      <c r="DJ189" s="13"/>
      <c r="DK189" s="6"/>
    </row>
    <row r="190" spans="2:115" s="7" customFormat="1" ht="18" customHeight="1">
      <c r="B190" s="8"/>
      <c r="C190" s="155"/>
      <c r="D190" s="156">
        <v>175</v>
      </c>
      <c r="E190" s="157">
        <f t="shared" si="1"/>
        <v>42692.66666666667</v>
      </c>
      <c r="F190" s="158">
        <f>'Cities and Timezone'!P176</f>
        <v>42692.66666666667</v>
      </c>
      <c r="G190" s="166" t="s">
        <v>126</v>
      </c>
      <c r="H190" s="160"/>
      <c r="I190" s="161"/>
      <c r="J190" s="162" t="s">
        <v>2</v>
      </c>
      <c r="K190" s="161"/>
      <c r="L190" s="160"/>
      <c r="M190" s="163" t="s">
        <v>111</v>
      </c>
      <c r="N190" s="160"/>
      <c r="O190" s="160"/>
      <c r="P190" s="160"/>
      <c r="Q190" s="168" t="s">
        <v>143</v>
      </c>
      <c r="R190" s="160"/>
      <c r="S190" s="160"/>
      <c r="T190" s="160"/>
      <c r="U190" s="160"/>
      <c r="V190" s="160"/>
      <c r="W190" s="160"/>
      <c r="X190" s="160"/>
      <c r="Y190" s="160"/>
      <c r="Z190" s="11"/>
      <c r="AA190" s="1"/>
      <c r="AB190" s="21"/>
      <c r="AC190" s="75"/>
      <c r="AD190" s="75"/>
      <c r="AE190" s="75"/>
      <c r="AF190" s="75"/>
      <c r="AG190" s="10"/>
      <c r="AH190" s="10"/>
      <c r="AI190" s="10"/>
      <c r="AJ190" s="10"/>
      <c r="AK190" s="10"/>
      <c r="AL190" s="10"/>
      <c r="AM190" s="10"/>
      <c r="AN190" s="25"/>
      <c r="AO190" s="11"/>
      <c r="AP190" s="2"/>
      <c r="DH190" s="6"/>
      <c r="DI190" s="12"/>
      <c r="DJ190" s="13"/>
      <c r="DK190" s="6"/>
    </row>
    <row r="191" spans="2:115" s="7" customFormat="1" ht="18" customHeight="1">
      <c r="B191" s="8"/>
      <c r="C191" s="155"/>
      <c r="D191" s="156">
        <v>176</v>
      </c>
      <c r="E191" s="157">
        <f t="shared" si="1"/>
        <v>42692.6875</v>
      </c>
      <c r="F191" s="158">
        <f>'Cities and Timezone'!P177</f>
        <v>42692.6875</v>
      </c>
      <c r="G191" s="166" t="s">
        <v>110</v>
      </c>
      <c r="H191" s="160"/>
      <c r="I191" s="161"/>
      <c r="J191" s="162" t="s">
        <v>2</v>
      </c>
      <c r="K191" s="161"/>
      <c r="L191" s="160"/>
      <c r="M191" s="163" t="s">
        <v>109</v>
      </c>
      <c r="N191" s="160"/>
      <c r="O191" s="160"/>
      <c r="P191" s="160"/>
      <c r="Q191" s="168" t="s">
        <v>136</v>
      </c>
      <c r="R191" s="160"/>
      <c r="S191" s="160"/>
      <c r="T191" s="160"/>
      <c r="U191" s="160"/>
      <c r="V191" s="160"/>
      <c r="W191" s="160"/>
      <c r="X191" s="160"/>
      <c r="Y191" s="160"/>
      <c r="Z191" s="11"/>
      <c r="AA191" s="1"/>
      <c r="AB191" s="21"/>
      <c r="AC191" s="75"/>
      <c r="AD191" s="75"/>
      <c r="AE191" s="75"/>
      <c r="AF191" s="75"/>
      <c r="AG191" s="10"/>
      <c r="AH191" s="10"/>
      <c r="AI191" s="10"/>
      <c r="AJ191" s="10"/>
      <c r="AK191" s="10"/>
      <c r="AL191" s="10"/>
      <c r="AM191" s="10"/>
      <c r="AN191" s="25"/>
      <c r="AO191" s="11"/>
      <c r="AP191" s="2"/>
      <c r="DH191" s="6"/>
      <c r="DI191" s="12"/>
      <c r="DJ191" s="13"/>
      <c r="DK191" s="6"/>
    </row>
    <row r="192" spans="2:115" s="7" customFormat="1" ht="18" customHeight="1">
      <c r="B192" s="8"/>
      <c r="C192" s="155"/>
      <c r="D192" s="156">
        <v>177</v>
      </c>
      <c r="E192" s="157">
        <f t="shared" si="1"/>
        <v>42692.708333333336</v>
      </c>
      <c r="F192" s="158">
        <f>'Cities and Timezone'!P178</f>
        <v>42692.708333333336</v>
      </c>
      <c r="G192" s="166" t="s">
        <v>160</v>
      </c>
      <c r="H192" s="160"/>
      <c r="I192" s="161"/>
      <c r="J192" s="162" t="s">
        <v>2</v>
      </c>
      <c r="K192" s="161"/>
      <c r="L192" s="160"/>
      <c r="M192" s="163" t="s">
        <v>120</v>
      </c>
      <c r="N192" s="160"/>
      <c r="O192" s="160"/>
      <c r="P192" s="160"/>
      <c r="Q192" s="168" t="s">
        <v>138</v>
      </c>
      <c r="R192" s="160"/>
      <c r="S192" s="160"/>
      <c r="T192" s="160"/>
      <c r="U192" s="160"/>
      <c r="V192" s="160"/>
      <c r="W192" s="160"/>
      <c r="X192" s="160"/>
      <c r="Y192" s="160"/>
      <c r="Z192" s="11"/>
      <c r="AA192" s="1"/>
      <c r="AB192" s="21"/>
      <c r="AC192" s="75"/>
      <c r="AD192" s="75"/>
      <c r="AE192"/>
      <c r="AF192" s="75"/>
      <c r="AG192" s="10"/>
      <c r="AH192" s="10"/>
      <c r="AI192" s="10"/>
      <c r="AJ192" s="10"/>
      <c r="AK192" s="10"/>
      <c r="AL192" s="10"/>
      <c r="AM192" s="10"/>
      <c r="AN192" s="25"/>
      <c r="AO192" s="11"/>
      <c r="AP192" s="2"/>
      <c r="DH192" s="6"/>
      <c r="DI192" s="12"/>
      <c r="DJ192" s="13"/>
      <c r="DK192" s="6"/>
    </row>
    <row r="193" spans="2:115" s="7" customFormat="1" ht="18" customHeight="1">
      <c r="B193" s="8"/>
      <c r="C193" s="155"/>
      <c r="D193" s="156">
        <v>178</v>
      </c>
      <c r="E193" s="157">
        <f t="shared" si="1"/>
        <v>42692.708333333336</v>
      </c>
      <c r="F193" s="158">
        <f>'Cities and Timezone'!P179</f>
        <v>42692.708333333336</v>
      </c>
      <c r="G193" s="166" t="s">
        <v>121</v>
      </c>
      <c r="H193" s="160"/>
      <c r="I193" s="161"/>
      <c r="J193" s="162" t="s">
        <v>2</v>
      </c>
      <c r="K193" s="161"/>
      <c r="L193" s="160"/>
      <c r="M193" s="163" t="s">
        <v>131</v>
      </c>
      <c r="N193" s="160"/>
      <c r="O193" s="160"/>
      <c r="P193" s="160"/>
      <c r="Q193" s="168" t="s">
        <v>134</v>
      </c>
      <c r="R193" s="160"/>
      <c r="S193" s="160"/>
      <c r="T193" s="160"/>
      <c r="U193" s="160"/>
      <c r="V193" s="160"/>
      <c r="W193" s="160"/>
      <c r="X193" s="160"/>
      <c r="Y193" s="160"/>
      <c r="Z193" s="11"/>
      <c r="AA193" s="1"/>
      <c r="AB193" s="21"/>
      <c r="AC193" s="75"/>
      <c r="AD193" s="75"/>
      <c r="AE193" s="75"/>
      <c r="AF193" s="75"/>
      <c r="AG193" s="10"/>
      <c r="AH193" s="10"/>
      <c r="AI193" s="10"/>
      <c r="AJ193" s="10"/>
      <c r="AK193" s="10"/>
      <c r="AL193" s="10"/>
      <c r="AM193" s="10"/>
      <c r="AN193" s="25"/>
      <c r="AO193" s="11"/>
      <c r="AP193" s="2"/>
      <c r="DH193" s="6"/>
      <c r="DI193" s="12"/>
      <c r="DJ193" s="13"/>
      <c r="DK193" s="6"/>
    </row>
    <row r="194" spans="2:115" s="7" customFormat="1" ht="18" customHeight="1">
      <c r="B194" s="8"/>
      <c r="C194" s="155"/>
      <c r="D194" s="156">
        <v>179</v>
      </c>
      <c r="E194" s="157">
        <f t="shared" si="1"/>
        <v>42692.708333333336</v>
      </c>
      <c r="F194" s="158">
        <f>'Cities and Timezone'!P180</f>
        <v>42692.708333333336</v>
      </c>
      <c r="G194" s="166" t="s">
        <v>123</v>
      </c>
      <c r="H194" s="160"/>
      <c r="I194" s="161"/>
      <c r="J194" s="162" t="s">
        <v>2</v>
      </c>
      <c r="K194" s="161"/>
      <c r="L194" s="160"/>
      <c r="M194" s="163" t="s">
        <v>104</v>
      </c>
      <c r="N194" s="160"/>
      <c r="O194" s="160"/>
      <c r="P194" s="160"/>
      <c r="Q194" s="168" t="s">
        <v>99</v>
      </c>
      <c r="R194" s="160"/>
      <c r="S194" s="160"/>
      <c r="T194" s="160"/>
      <c r="U194" s="160"/>
      <c r="V194" s="160"/>
      <c r="W194" s="160"/>
      <c r="X194" s="160"/>
      <c r="Y194" s="160"/>
      <c r="Z194" s="11"/>
      <c r="AA194" s="1"/>
      <c r="AB194" s="21"/>
      <c r="AC194" s="75"/>
      <c r="AD194" s="75"/>
      <c r="AE194" s="75"/>
      <c r="AF194" s="75"/>
      <c r="AG194" s="10"/>
      <c r="AH194" s="10"/>
      <c r="AI194" s="10"/>
      <c r="AJ194" s="10"/>
      <c r="AK194" s="10"/>
      <c r="AL194" s="10"/>
      <c r="AM194" s="10"/>
      <c r="AN194" s="25"/>
      <c r="AO194" s="11"/>
      <c r="AP194" s="2"/>
      <c r="DH194" s="6"/>
      <c r="DI194" s="12"/>
      <c r="DJ194" s="13"/>
      <c r="DK194" s="6"/>
    </row>
    <row r="195" spans="2:115" s="7" customFormat="1" ht="18" customHeight="1">
      <c r="B195" s="8"/>
      <c r="C195" s="155"/>
      <c r="D195" s="156">
        <v>180</v>
      </c>
      <c r="E195" s="157">
        <f t="shared" si="1"/>
        <v>42692.72916666667</v>
      </c>
      <c r="F195" s="158">
        <f>'Cities and Timezone'!P181</f>
        <v>42692.72916666667</v>
      </c>
      <c r="G195" s="166" t="s">
        <v>130</v>
      </c>
      <c r="H195" s="160"/>
      <c r="I195" s="161"/>
      <c r="J195" s="162" t="s">
        <v>2</v>
      </c>
      <c r="K195" s="161"/>
      <c r="L195" s="160"/>
      <c r="M195" s="163" t="s">
        <v>128</v>
      </c>
      <c r="N195" s="160"/>
      <c r="O195" s="160"/>
      <c r="P195" s="160"/>
      <c r="Q195" s="168" t="s">
        <v>79</v>
      </c>
      <c r="R195" s="160"/>
      <c r="S195" s="160"/>
      <c r="T195" s="160"/>
      <c r="U195" s="160"/>
      <c r="V195" s="160"/>
      <c r="W195" s="160"/>
      <c r="X195" s="160"/>
      <c r="Y195" s="160"/>
      <c r="Z195" s="11"/>
      <c r="AA195" s="1"/>
      <c r="AB195" s="21"/>
      <c r="AC195" s="75"/>
      <c r="AD195" s="75"/>
      <c r="AE195" s="75"/>
      <c r="AF195" s="75"/>
      <c r="AG195" s="10"/>
      <c r="AH195" s="10"/>
      <c r="AI195" s="10"/>
      <c r="AJ195" s="10"/>
      <c r="AK195" s="10"/>
      <c r="AL195" s="10"/>
      <c r="AM195" s="10"/>
      <c r="AN195" s="25"/>
      <c r="AO195" s="11"/>
      <c r="AP195" s="2"/>
      <c r="DH195" s="6"/>
      <c r="DI195" s="12"/>
      <c r="DJ195" s="13"/>
      <c r="DK195" s="6"/>
    </row>
    <row r="196" spans="2:115" s="7" customFormat="1" ht="18" customHeight="1">
      <c r="B196" s="8"/>
      <c r="C196" s="155"/>
      <c r="D196" s="156">
        <v>181</v>
      </c>
      <c r="E196" s="157">
        <f t="shared" si="1"/>
        <v>42692.75</v>
      </c>
      <c r="F196" s="158">
        <f>'Cities and Timezone'!P182</f>
        <v>42692.75</v>
      </c>
      <c r="G196" s="166" t="s">
        <v>107</v>
      </c>
      <c r="H196" s="160"/>
      <c r="I196" s="161"/>
      <c r="J196" s="162" t="s">
        <v>2</v>
      </c>
      <c r="K196" s="161"/>
      <c r="L196" s="160"/>
      <c r="M196" s="163" t="s">
        <v>118</v>
      </c>
      <c r="N196" s="160"/>
      <c r="O196" s="160"/>
      <c r="P196" s="160"/>
      <c r="Q196" s="168" t="s">
        <v>81</v>
      </c>
      <c r="R196" s="160"/>
      <c r="S196" s="160"/>
      <c r="T196" s="160"/>
      <c r="U196" s="160"/>
      <c r="V196" s="160"/>
      <c r="W196" s="160"/>
      <c r="X196" s="160"/>
      <c r="Y196" s="160"/>
      <c r="Z196" s="11"/>
      <c r="AA196" s="1"/>
      <c r="AB196" s="21"/>
      <c r="AC196" s="75"/>
      <c r="AD196" s="75"/>
      <c r="AE196" s="75"/>
      <c r="AF196" s="75"/>
      <c r="AG196" s="10"/>
      <c r="AH196" s="10"/>
      <c r="AI196" s="10"/>
      <c r="AJ196" s="10"/>
      <c r="AK196" s="10"/>
      <c r="AL196" s="10"/>
      <c r="AM196" s="10"/>
      <c r="AN196" s="25"/>
      <c r="AO196" s="11"/>
      <c r="AP196" s="2"/>
      <c r="DH196" s="6"/>
      <c r="DI196" s="12"/>
      <c r="DJ196" s="13"/>
      <c r="DK196" s="6"/>
    </row>
    <row r="197" spans="2:115" s="7" customFormat="1" ht="18" customHeight="1">
      <c r="B197" s="8"/>
      <c r="C197" s="155"/>
      <c r="D197" s="156">
        <v>182</v>
      </c>
      <c r="E197" s="157">
        <f t="shared" si="1"/>
        <v>42692.8125</v>
      </c>
      <c r="F197" s="158">
        <f>'Cities and Timezone'!P183</f>
        <v>42692.8125</v>
      </c>
      <c r="G197" s="166" t="s">
        <v>156</v>
      </c>
      <c r="H197" s="160"/>
      <c r="I197" s="161"/>
      <c r="J197" s="162" t="s">
        <v>2</v>
      </c>
      <c r="K197" s="161"/>
      <c r="L197" s="160"/>
      <c r="M197" s="163" t="s">
        <v>127</v>
      </c>
      <c r="N197" s="160"/>
      <c r="O197" s="160"/>
      <c r="P197" s="160"/>
      <c r="Q197" s="168" t="s">
        <v>141</v>
      </c>
      <c r="R197" s="160"/>
      <c r="S197" s="160"/>
      <c r="T197" s="160"/>
      <c r="U197" s="160"/>
      <c r="V197" s="160"/>
      <c r="W197" s="160"/>
      <c r="X197" s="160"/>
      <c r="Y197" s="160"/>
      <c r="Z197" s="11"/>
      <c r="AA197" s="1"/>
      <c r="AB197" s="21"/>
      <c r="AC197" s="75"/>
      <c r="AD197" s="75"/>
      <c r="AE197" s="75"/>
      <c r="AF197" s="75"/>
      <c r="AG197" s="10"/>
      <c r="AH197" s="10"/>
      <c r="AI197" s="10"/>
      <c r="AJ197" s="10"/>
      <c r="AK197" s="10"/>
      <c r="AL197" s="10"/>
      <c r="AM197" s="10"/>
      <c r="AN197" s="25"/>
      <c r="AO197" s="11"/>
      <c r="AP197" s="2"/>
      <c r="DH197" s="6"/>
      <c r="DI197" s="12"/>
      <c r="DJ197" s="13"/>
      <c r="DK197" s="6"/>
    </row>
    <row r="198" spans="2:115" s="7" customFormat="1" ht="18" customHeight="1">
      <c r="B198" s="8"/>
      <c r="C198" s="155"/>
      <c r="D198" s="156">
        <v>183</v>
      </c>
      <c r="E198" s="157">
        <f t="shared" si="1"/>
        <v>42692.8125</v>
      </c>
      <c r="F198" s="158">
        <f>'Cities and Timezone'!P184</f>
        <v>42692.8125</v>
      </c>
      <c r="G198" s="166" t="s">
        <v>132</v>
      </c>
      <c r="H198" s="160"/>
      <c r="I198" s="161"/>
      <c r="J198" s="162" t="s">
        <v>2</v>
      </c>
      <c r="K198" s="161"/>
      <c r="L198" s="160"/>
      <c r="M198" s="163" t="s">
        <v>154</v>
      </c>
      <c r="N198" s="160"/>
      <c r="O198" s="160"/>
      <c r="P198" s="160"/>
      <c r="Q198" s="168" t="s">
        <v>140</v>
      </c>
      <c r="R198" s="160"/>
      <c r="S198" s="160"/>
      <c r="T198" s="160"/>
      <c r="U198" s="160"/>
      <c r="V198" s="160"/>
      <c r="W198" s="160"/>
      <c r="X198" s="160"/>
      <c r="Y198" s="160"/>
      <c r="Z198" s="11"/>
      <c r="AA198" s="1"/>
      <c r="AB198" s="21"/>
      <c r="AC198" s="75"/>
      <c r="AD198" s="75"/>
      <c r="AE198"/>
      <c r="AF198" s="75"/>
      <c r="AG198" s="10"/>
      <c r="AH198" s="10"/>
      <c r="AI198" s="10"/>
      <c r="AJ198" s="10"/>
      <c r="AK198" s="10"/>
      <c r="AL198" s="10"/>
      <c r="AM198" s="10"/>
      <c r="AN198" s="25"/>
      <c r="AO198" s="11"/>
      <c r="AP198" s="2"/>
      <c r="DH198" s="6"/>
      <c r="DI198" s="12"/>
      <c r="DJ198" s="13"/>
      <c r="DK198" s="6"/>
    </row>
    <row r="199" spans="2:115" s="7" customFormat="1" ht="18" customHeight="1">
      <c r="B199" s="8"/>
      <c r="C199" s="155"/>
      <c r="D199" s="156">
        <v>184</v>
      </c>
      <c r="E199" s="157">
        <f t="shared" si="1"/>
        <v>42693.583333333336</v>
      </c>
      <c r="F199" s="158">
        <f>'Cities and Timezone'!P185</f>
        <v>42693.583333333336</v>
      </c>
      <c r="G199" s="166" t="s">
        <v>122</v>
      </c>
      <c r="H199" s="160"/>
      <c r="I199" s="161"/>
      <c r="J199" s="162" t="s">
        <v>2</v>
      </c>
      <c r="K199" s="161"/>
      <c r="L199" s="160"/>
      <c r="M199" s="163" t="s">
        <v>129</v>
      </c>
      <c r="N199" s="160"/>
      <c r="O199" s="160"/>
      <c r="P199" s="160"/>
      <c r="Q199" s="168" t="s">
        <v>145</v>
      </c>
      <c r="R199" s="160"/>
      <c r="S199" s="160"/>
      <c r="T199" s="160"/>
      <c r="U199" s="160"/>
      <c r="V199" s="160"/>
      <c r="W199" s="160"/>
      <c r="X199" s="160"/>
      <c r="Y199" s="160"/>
      <c r="Z199" s="11"/>
      <c r="AA199" s="1"/>
      <c r="AB199" s="21"/>
      <c r="AC199" s="75"/>
      <c r="AD199" s="75"/>
      <c r="AE199" s="75"/>
      <c r="AF199" s="75"/>
      <c r="AG199" s="10"/>
      <c r="AH199" s="10"/>
      <c r="AI199" s="10"/>
      <c r="AJ199" s="10"/>
      <c r="AK199" s="10"/>
      <c r="AL199" s="10"/>
      <c r="AM199" s="10"/>
      <c r="AN199" s="25"/>
      <c r="AO199" s="11"/>
      <c r="AP199" s="2"/>
      <c r="DH199" s="6"/>
      <c r="DI199" s="12"/>
      <c r="DJ199" s="13"/>
      <c r="DK199" s="6"/>
    </row>
    <row r="200" spans="2:115" s="7" customFormat="1" ht="18" customHeight="1">
      <c r="B200" s="8"/>
      <c r="C200" s="155"/>
      <c r="D200" s="156">
        <v>185</v>
      </c>
      <c r="E200" s="157">
        <f t="shared" si="1"/>
        <v>42693.66666666667</v>
      </c>
      <c r="F200" s="158">
        <f>'Cities and Timezone'!P186</f>
        <v>42693.66666666667</v>
      </c>
      <c r="G200" s="166" t="s">
        <v>115</v>
      </c>
      <c r="H200" s="160"/>
      <c r="I200" s="161"/>
      <c r="J200" s="162" t="s">
        <v>2</v>
      </c>
      <c r="K200" s="161"/>
      <c r="L200" s="160"/>
      <c r="M200" s="163" t="s">
        <v>117</v>
      </c>
      <c r="N200" s="160"/>
      <c r="O200" s="160"/>
      <c r="P200" s="160"/>
      <c r="Q200" s="168" t="s">
        <v>80</v>
      </c>
      <c r="R200" s="160"/>
      <c r="S200" s="160"/>
      <c r="T200" s="160"/>
      <c r="U200" s="160"/>
      <c r="V200" s="160"/>
      <c r="W200" s="160"/>
      <c r="X200" s="160"/>
      <c r="Y200" s="160"/>
      <c r="Z200" s="11"/>
      <c r="AA200" s="1"/>
      <c r="AB200" s="21"/>
      <c r="AC200" s="75"/>
      <c r="AD200" s="75"/>
      <c r="AE200" s="75"/>
      <c r="AF200" s="75"/>
      <c r="AG200" s="10"/>
      <c r="AH200" s="10"/>
      <c r="AI200" s="10"/>
      <c r="AJ200" s="10"/>
      <c r="AK200" s="10"/>
      <c r="AL200" s="10"/>
      <c r="AM200" s="10"/>
      <c r="AN200" s="25"/>
      <c r="AO200" s="11"/>
      <c r="AP200" s="2"/>
      <c r="DH200" s="6"/>
      <c r="DI200" s="12"/>
      <c r="DJ200" s="13"/>
      <c r="DK200" s="6"/>
    </row>
    <row r="201" spans="2:115" s="7" customFormat="1" ht="18" customHeight="1">
      <c r="B201" s="8"/>
      <c r="C201" s="155"/>
      <c r="D201" s="156">
        <v>186</v>
      </c>
      <c r="E201" s="157">
        <f t="shared" si="1"/>
        <v>42693.66666666667</v>
      </c>
      <c r="F201" s="158">
        <f>'Cities and Timezone'!P187</f>
        <v>42693.66666666667</v>
      </c>
      <c r="G201" s="166" t="s">
        <v>114</v>
      </c>
      <c r="H201" s="160"/>
      <c r="I201" s="161"/>
      <c r="J201" s="162" t="s">
        <v>2</v>
      </c>
      <c r="K201" s="161"/>
      <c r="L201" s="160"/>
      <c r="M201" s="163" t="s">
        <v>131</v>
      </c>
      <c r="N201" s="160"/>
      <c r="O201" s="160"/>
      <c r="P201" s="160"/>
      <c r="Q201" s="168" t="s">
        <v>134</v>
      </c>
      <c r="R201" s="160"/>
      <c r="S201" s="160"/>
      <c r="T201" s="160"/>
      <c r="U201" s="160"/>
      <c r="V201" s="160"/>
      <c r="W201" s="160"/>
      <c r="X201" s="160"/>
      <c r="Y201" s="160"/>
      <c r="Z201" s="11"/>
      <c r="AA201" s="1"/>
      <c r="AB201" s="21"/>
      <c r="AC201" s="75"/>
      <c r="AD201" s="75"/>
      <c r="AE201" s="75"/>
      <c r="AF201" s="75"/>
      <c r="AG201" s="10"/>
      <c r="AH201" s="10"/>
      <c r="AI201" s="10"/>
      <c r="AJ201" s="10"/>
      <c r="AK201" s="10"/>
      <c r="AL201" s="10"/>
      <c r="AM201" s="10"/>
      <c r="AN201" s="25"/>
      <c r="AO201" s="11"/>
      <c r="AP201" s="2"/>
      <c r="DH201" s="6"/>
      <c r="DI201" s="12"/>
      <c r="DJ201" s="13"/>
      <c r="DK201" s="6"/>
    </row>
    <row r="202" spans="2:115" s="7" customFormat="1" ht="18" customHeight="1">
      <c r="B202" s="8"/>
      <c r="C202" s="155"/>
      <c r="D202" s="156">
        <v>187</v>
      </c>
      <c r="E202" s="157">
        <f t="shared" si="1"/>
        <v>42693.66666666667</v>
      </c>
      <c r="F202" s="158">
        <f>'Cities and Timezone'!P188</f>
        <v>42693.66666666667</v>
      </c>
      <c r="G202" s="166" t="s">
        <v>128</v>
      </c>
      <c r="H202" s="160"/>
      <c r="I202" s="161"/>
      <c r="J202" s="162" t="s">
        <v>2</v>
      </c>
      <c r="K202" s="161"/>
      <c r="L202" s="160"/>
      <c r="M202" s="163" t="s">
        <v>116</v>
      </c>
      <c r="N202" s="160"/>
      <c r="O202" s="160"/>
      <c r="P202" s="160"/>
      <c r="Q202" s="168" t="s">
        <v>142</v>
      </c>
      <c r="R202" s="160"/>
      <c r="S202" s="160"/>
      <c r="T202" s="160"/>
      <c r="U202" s="160"/>
      <c r="V202" s="160"/>
      <c r="W202" s="160"/>
      <c r="X202" s="160"/>
      <c r="Y202" s="160"/>
      <c r="Z202" s="11"/>
      <c r="AA202" s="1"/>
      <c r="AB202" s="21"/>
      <c r="AC202" s="75"/>
      <c r="AD202" s="75"/>
      <c r="AE202" s="75"/>
      <c r="AF202" s="75"/>
      <c r="AG202" s="10"/>
      <c r="AH202" s="10"/>
      <c r="AI202" s="10"/>
      <c r="AJ202" s="10"/>
      <c r="AK202" s="10"/>
      <c r="AL202" s="10"/>
      <c r="AM202" s="10"/>
      <c r="AN202" s="25"/>
      <c r="AO202" s="11"/>
      <c r="AP202" s="2"/>
      <c r="DH202" s="6"/>
      <c r="DI202" s="12"/>
      <c r="DJ202" s="13"/>
      <c r="DK202" s="6"/>
    </row>
    <row r="203" spans="2:115" s="7" customFormat="1" ht="18" customHeight="1">
      <c r="B203" s="8"/>
      <c r="C203" s="155"/>
      <c r="D203" s="156">
        <v>188</v>
      </c>
      <c r="E203" s="157">
        <f t="shared" si="1"/>
        <v>42693.66666666667</v>
      </c>
      <c r="F203" s="158">
        <f>'Cities and Timezone'!P189</f>
        <v>42693.66666666667</v>
      </c>
      <c r="G203" s="166" t="s">
        <v>104</v>
      </c>
      <c r="H203" s="160"/>
      <c r="I203" s="161"/>
      <c r="J203" s="162" t="s">
        <v>2</v>
      </c>
      <c r="K203" s="161"/>
      <c r="L203" s="160"/>
      <c r="M203" s="163" t="s">
        <v>110</v>
      </c>
      <c r="N203" s="160"/>
      <c r="O203" s="160"/>
      <c r="P203" s="160"/>
      <c r="Q203" s="168" t="s">
        <v>146</v>
      </c>
      <c r="R203" s="160"/>
      <c r="S203" s="160"/>
      <c r="T203" s="160"/>
      <c r="U203" s="160"/>
      <c r="V203" s="160"/>
      <c r="W203" s="160"/>
      <c r="X203" s="160"/>
      <c r="Y203" s="160"/>
      <c r="Z203" s="11"/>
      <c r="AA203" s="1"/>
      <c r="AB203" s="21"/>
      <c r="AC203" s="75"/>
      <c r="AD203" s="75"/>
      <c r="AE203" s="75"/>
      <c r="AF203" s="75"/>
      <c r="AG203" s="10"/>
      <c r="AH203" s="10"/>
      <c r="AI203" s="10"/>
      <c r="AJ203" s="10"/>
      <c r="AK203" s="10"/>
      <c r="AL203" s="10"/>
      <c r="AM203" s="10"/>
      <c r="AN203" s="25"/>
      <c r="AO203" s="11"/>
      <c r="AP203" s="2"/>
      <c r="DH203" s="6"/>
      <c r="DI203" s="12"/>
      <c r="DJ203" s="13"/>
      <c r="DK203" s="6"/>
    </row>
    <row r="204" spans="2:115" s="7" customFormat="1" ht="18" customHeight="1">
      <c r="B204" s="8"/>
      <c r="C204" s="155"/>
      <c r="D204" s="156">
        <v>189</v>
      </c>
      <c r="E204" s="157">
        <f t="shared" si="1"/>
        <v>42693.6875</v>
      </c>
      <c r="F204" s="158">
        <f>'Cities and Timezone'!P190</f>
        <v>42693.6875</v>
      </c>
      <c r="G204" s="166" t="s">
        <v>126</v>
      </c>
      <c r="H204" s="160"/>
      <c r="I204" s="161"/>
      <c r="J204" s="162" t="s">
        <v>2</v>
      </c>
      <c r="K204" s="161"/>
      <c r="L204" s="160"/>
      <c r="M204" s="163" t="s">
        <v>106</v>
      </c>
      <c r="N204" s="160"/>
      <c r="O204" s="160"/>
      <c r="P204" s="160"/>
      <c r="Q204" s="168" t="s">
        <v>100</v>
      </c>
      <c r="R204" s="160"/>
      <c r="S204" s="160"/>
      <c r="T204" s="160"/>
      <c r="U204" s="160"/>
      <c r="V204" s="160"/>
      <c r="W204" s="160"/>
      <c r="X204" s="160"/>
      <c r="Y204" s="160"/>
      <c r="Z204" s="11"/>
      <c r="AA204" s="1"/>
      <c r="AB204" s="21"/>
      <c r="AC204" s="75"/>
      <c r="AD204" s="75"/>
      <c r="AE204"/>
      <c r="AF204" s="75"/>
      <c r="AG204" s="10"/>
      <c r="AH204" s="10"/>
      <c r="AI204" s="10"/>
      <c r="AJ204" s="10"/>
      <c r="AK204" s="10"/>
      <c r="AL204" s="10"/>
      <c r="AM204" s="10"/>
      <c r="AN204" s="25"/>
      <c r="AO204" s="11"/>
      <c r="AP204" s="2"/>
      <c r="DH204" s="6"/>
      <c r="DI204" s="12"/>
      <c r="DJ204" s="13"/>
      <c r="DK204" s="6"/>
    </row>
    <row r="205" spans="2:115" s="7" customFormat="1" ht="18" customHeight="1">
      <c r="B205" s="8"/>
      <c r="C205" s="155"/>
      <c r="D205" s="156">
        <v>190</v>
      </c>
      <c r="E205" s="157">
        <f t="shared" si="1"/>
        <v>42693.708333333336</v>
      </c>
      <c r="F205" s="158">
        <f>'Cities and Timezone'!P191</f>
        <v>42693.708333333336</v>
      </c>
      <c r="G205" s="166" t="s">
        <v>119</v>
      </c>
      <c r="H205" s="160"/>
      <c r="I205" s="161"/>
      <c r="J205" s="162" t="s">
        <v>2</v>
      </c>
      <c r="K205" s="161"/>
      <c r="L205" s="160"/>
      <c r="M205" s="163" t="s">
        <v>130</v>
      </c>
      <c r="N205" s="160"/>
      <c r="O205" s="160"/>
      <c r="P205" s="160"/>
      <c r="Q205" s="168" t="s">
        <v>133</v>
      </c>
      <c r="R205" s="160"/>
      <c r="S205" s="160"/>
      <c r="T205" s="160"/>
      <c r="U205" s="160"/>
      <c r="V205" s="160"/>
      <c r="W205" s="160"/>
      <c r="X205" s="160"/>
      <c r="Y205" s="160"/>
      <c r="Z205" s="11"/>
      <c r="AA205" s="1"/>
      <c r="AB205" s="21"/>
      <c r="AC205" s="75"/>
      <c r="AD205" s="75"/>
      <c r="AE205" s="75"/>
      <c r="AF205" s="75"/>
      <c r="AG205" s="10"/>
      <c r="AH205" s="10"/>
      <c r="AI205" s="10"/>
      <c r="AJ205" s="10"/>
      <c r="AK205" s="10"/>
      <c r="AL205" s="10"/>
      <c r="AM205" s="10"/>
      <c r="AN205" s="25"/>
      <c r="AO205" s="11"/>
      <c r="AP205" s="2"/>
      <c r="DH205" s="6"/>
      <c r="DI205" s="12"/>
      <c r="DJ205" s="13"/>
      <c r="DK205" s="6"/>
    </row>
    <row r="206" spans="2:115" s="7" customFormat="1" ht="18" customHeight="1">
      <c r="B206" s="8"/>
      <c r="C206" s="155"/>
      <c r="D206" s="156">
        <v>191</v>
      </c>
      <c r="E206" s="157">
        <f t="shared" si="1"/>
        <v>42693.72916666667</v>
      </c>
      <c r="F206" s="158">
        <f>'Cities and Timezone'!P192</f>
        <v>42693.72916666667</v>
      </c>
      <c r="G206" s="166" t="s">
        <v>123</v>
      </c>
      <c r="H206" s="160"/>
      <c r="I206" s="161"/>
      <c r="J206" s="162" t="s">
        <v>2</v>
      </c>
      <c r="K206" s="161"/>
      <c r="L206" s="160"/>
      <c r="M206" s="163" t="s">
        <v>112</v>
      </c>
      <c r="N206" s="160"/>
      <c r="O206" s="160"/>
      <c r="P206" s="160"/>
      <c r="Q206" s="168" t="s">
        <v>139</v>
      </c>
      <c r="R206" s="160"/>
      <c r="S206" s="160"/>
      <c r="T206" s="160"/>
      <c r="U206" s="160"/>
      <c r="V206" s="160"/>
      <c r="W206" s="160"/>
      <c r="X206" s="160"/>
      <c r="Y206" s="160"/>
      <c r="Z206" s="11"/>
      <c r="AA206" s="1"/>
      <c r="AB206" s="21"/>
      <c r="AC206" s="75"/>
      <c r="AD206" s="75"/>
      <c r="AE206" s="75"/>
      <c r="AF206" s="75"/>
      <c r="AG206" s="10"/>
      <c r="AH206" s="10"/>
      <c r="AI206" s="10"/>
      <c r="AJ206" s="10"/>
      <c r="AK206" s="10"/>
      <c r="AL206" s="10"/>
      <c r="AM206" s="10"/>
      <c r="AN206" s="25"/>
      <c r="AO206" s="11"/>
      <c r="AP206" s="2"/>
      <c r="DH206" s="6"/>
      <c r="DI206" s="12"/>
      <c r="DJ206" s="13"/>
      <c r="DK206" s="6"/>
    </row>
    <row r="207" spans="2:115" s="7" customFormat="1" ht="18" customHeight="1">
      <c r="B207" s="8"/>
      <c r="C207" s="155"/>
      <c r="D207" s="156">
        <v>192</v>
      </c>
      <c r="E207" s="157">
        <f t="shared" si="1"/>
        <v>42693.8125</v>
      </c>
      <c r="F207" s="158">
        <f>'Cities and Timezone'!P193</f>
        <v>42693.8125</v>
      </c>
      <c r="G207" s="166" t="s">
        <v>108</v>
      </c>
      <c r="H207" s="160"/>
      <c r="I207" s="161"/>
      <c r="J207" s="162" t="s">
        <v>2</v>
      </c>
      <c r="K207" s="161"/>
      <c r="L207" s="160"/>
      <c r="M207" s="163" t="s">
        <v>156</v>
      </c>
      <c r="N207" s="160"/>
      <c r="O207" s="160"/>
      <c r="P207" s="160"/>
      <c r="Q207" s="168" t="s">
        <v>140</v>
      </c>
      <c r="R207" s="160"/>
      <c r="S207" s="160"/>
      <c r="T207" s="160"/>
      <c r="U207" s="160"/>
      <c r="V207" s="160"/>
      <c r="W207" s="160"/>
      <c r="X207" s="160"/>
      <c r="Y207" s="160"/>
      <c r="Z207" s="11"/>
      <c r="AA207" s="1"/>
      <c r="AB207" s="21"/>
      <c r="AC207" s="75"/>
      <c r="AD207" s="75"/>
      <c r="AE207" s="75"/>
      <c r="AF207" s="75"/>
      <c r="AG207" s="10"/>
      <c r="AH207" s="10"/>
      <c r="AI207" s="10"/>
      <c r="AJ207" s="10"/>
      <c r="AK207" s="10"/>
      <c r="AL207" s="10"/>
      <c r="AM207" s="10"/>
      <c r="AN207" s="25"/>
      <c r="AO207" s="11"/>
      <c r="AP207" s="2"/>
      <c r="DH207" s="6"/>
      <c r="DI207" s="12"/>
      <c r="DJ207" s="13"/>
      <c r="DK207" s="6"/>
    </row>
    <row r="208" spans="2:115" s="7" customFormat="1" ht="18" customHeight="1">
      <c r="B208" s="8"/>
      <c r="C208" s="155"/>
      <c r="D208" s="156">
        <v>193</v>
      </c>
      <c r="E208" s="157">
        <f t="shared" si="1"/>
        <v>42694.375</v>
      </c>
      <c r="F208" s="158">
        <f>'Cities and Timezone'!P194</f>
        <v>42694.375</v>
      </c>
      <c r="G208" s="166" t="s">
        <v>113</v>
      </c>
      <c r="H208" s="160"/>
      <c r="I208" s="161"/>
      <c r="J208" s="162" t="s">
        <v>2</v>
      </c>
      <c r="K208" s="161"/>
      <c r="L208" s="160"/>
      <c r="M208" s="163" t="s">
        <v>105</v>
      </c>
      <c r="N208" s="160"/>
      <c r="O208" s="160"/>
      <c r="P208" s="160"/>
      <c r="Q208" s="168" t="s">
        <v>78</v>
      </c>
      <c r="R208" s="160"/>
      <c r="S208" s="160"/>
      <c r="T208" s="160"/>
      <c r="U208" s="160"/>
      <c r="V208" s="160"/>
      <c r="W208" s="160"/>
      <c r="X208" s="160"/>
      <c r="Y208" s="160"/>
      <c r="Z208" s="11"/>
      <c r="AA208" s="1"/>
      <c r="AB208" s="21"/>
      <c r="AC208" s="75"/>
      <c r="AD208" s="75"/>
      <c r="AE208" s="75"/>
      <c r="AF208" s="75"/>
      <c r="AG208" s="10"/>
      <c r="AH208" s="10"/>
      <c r="AI208" s="10"/>
      <c r="AJ208" s="10"/>
      <c r="AK208" s="10"/>
      <c r="AL208" s="10"/>
      <c r="AM208" s="10"/>
      <c r="AN208" s="25"/>
      <c r="AO208" s="11"/>
      <c r="AP208" s="2"/>
      <c r="DH208" s="6"/>
      <c r="DI208" s="12"/>
      <c r="DJ208" s="13"/>
      <c r="DK208" s="6"/>
    </row>
    <row r="209" spans="2:115" s="7" customFormat="1" ht="18" customHeight="1">
      <c r="B209" s="8"/>
      <c r="C209" s="155"/>
      <c r="D209" s="156">
        <v>194</v>
      </c>
      <c r="E209" s="157">
        <f aca="true" t="shared" si="2" ref="E209:E272">F209</f>
        <v>42694.520833333336</v>
      </c>
      <c r="F209" s="158">
        <f>'Cities and Timezone'!P195</f>
        <v>42694.520833333336</v>
      </c>
      <c r="G209" s="166" t="s">
        <v>121</v>
      </c>
      <c r="H209" s="160"/>
      <c r="I209" s="161"/>
      <c r="J209" s="162" t="s">
        <v>2</v>
      </c>
      <c r="K209" s="161"/>
      <c r="L209" s="160"/>
      <c r="M209" s="163" t="s">
        <v>160</v>
      </c>
      <c r="N209" s="160"/>
      <c r="O209" s="160"/>
      <c r="P209" s="160"/>
      <c r="Q209" s="168" t="s">
        <v>82</v>
      </c>
      <c r="R209" s="160"/>
      <c r="S209" s="160"/>
      <c r="T209" s="160"/>
      <c r="U209" s="160"/>
      <c r="V209" s="160"/>
      <c r="W209" s="160"/>
      <c r="X209" s="160"/>
      <c r="Y209" s="160"/>
      <c r="Z209" s="11"/>
      <c r="AA209" s="1"/>
      <c r="AB209" s="21"/>
      <c r="AC209" s="75"/>
      <c r="AD209" s="75"/>
      <c r="AE209" s="75"/>
      <c r="AF209" s="75"/>
      <c r="AG209" s="10"/>
      <c r="AH209" s="10"/>
      <c r="AI209" s="10"/>
      <c r="AJ209" s="10"/>
      <c r="AK209" s="10"/>
      <c r="AL209" s="10"/>
      <c r="AM209" s="10"/>
      <c r="AN209" s="25"/>
      <c r="AO209" s="11"/>
      <c r="AP209" s="2"/>
      <c r="DH209" s="6"/>
      <c r="DI209" s="12"/>
      <c r="DJ209" s="13"/>
      <c r="DK209" s="6"/>
    </row>
    <row r="210" spans="2:115" s="7" customFormat="1" ht="18" customHeight="1">
      <c r="B210" s="8"/>
      <c r="C210" s="155"/>
      <c r="D210" s="156">
        <v>195</v>
      </c>
      <c r="E210" s="157">
        <f t="shared" si="2"/>
        <v>42694.66666666667</v>
      </c>
      <c r="F210" s="158">
        <f>'Cities and Timezone'!P196</f>
        <v>42694.66666666667</v>
      </c>
      <c r="G210" s="166" t="s">
        <v>111</v>
      </c>
      <c r="H210" s="160"/>
      <c r="I210" s="161"/>
      <c r="J210" s="162" t="s">
        <v>2</v>
      </c>
      <c r="K210" s="161"/>
      <c r="L210" s="160"/>
      <c r="M210" s="163" t="s">
        <v>120</v>
      </c>
      <c r="N210" s="160"/>
      <c r="O210" s="160"/>
      <c r="P210" s="160"/>
      <c r="Q210" s="168" t="s">
        <v>138</v>
      </c>
      <c r="R210" s="160"/>
      <c r="S210" s="160"/>
      <c r="T210" s="160"/>
      <c r="U210" s="160"/>
      <c r="V210" s="160"/>
      <c r="W210" s="160"/>
      <c r="X210" s="160"/>
      <c r="Y210" s="160"/>
      <c r="Z210" s="11"/>
      <c r="AA210" s="1"/>
      <c r="AB210" s="21"/>
      <c r="AC210" s="75"/>
      <c r="AD210" s="75"/>
      <c r="AE210"/>
      <c r="AF210" s="75"/>
      <c r="AG210" s="10"/>
      <c r="AH210" s="10"/>
      <c r="AI210" s="10"/>
      <c r="AJ210" s="10"/>
      <c r="AK210" s="10"/>
      <c r="AL210" s="10"/>
      <c r="AM210" s="10"/>
      <c r="AN210" s="25"/>
      <c r="AO210" s="11"/>
      <c r="AP210" s="2"/>
      <c r="DH210" s="6"/>
      <c r="DI210" s="12"/>
      <c r="DJ210" s="13"/>
      <c r="DK210" s="6"/>
    </row>
    <row r="211" spans="2:115" s="7" customFormat="1" ht="18" customHeight="1">
      <c r="B211" s="8"/>
      <c r="C211" s="155"/>
      <c r="D211" s="156">
        <v>196</v>
      </c>
      <c r="E211" s="157">
        <f t="shared" si="2"/>
        <v>42694.75</v>
      </c>
      <c r="F211" s="158">
        <f>'Cities and Timezone'!P197</f>
        <v>42694.75</v>
      </c>
      <c r="G211" s="166" t="s">
        <v>107</v>
      </c>
      <c r="H211" s="160"/>
      <c r="I211" s="161"/>
      <c r="J211" s="162" t="s">
        <v>2</v>
      </c>
      <c r="K211" s="161"/>
      <c r="L211" s="160"/>
      <c r="M211" s="163" t="s">
        <v>127</v>
      </c>
      <c r="N211" s="160"/>
      <c r="O211" s="160"/>
      <c r="P211" s="160"/>
      <c r="Q211" s="168" t="s">
        <v>141</v>
      </c>
      <c r="R211" s="160"/>
      <c r="S211" s="160"/>
      <c r="T211" s="160"/>
      <c r="U211" s="160"/>
      <c r="V211" s="160"/>
      <c r="W211" s="160"/>
      <c r="X211" s="160"/>
      <c r="Y211" s="160"/>
      <c r="Z211" s="11"/>
      <c r="AA211" s="1"/>
      <c r="AB211" s="21"/>
      <c r="AC211" s="75"/>
      <c r="AD211" s="75"/>
      <c r="AE211" s="75"/>
      <c r="AF211" s="75"/>
      <c r="AG211" s="10"/>
      <c r="AH211" s="10"/>
      <c r="AI211" s="10"/>
      <c r="AJ211" s="10"/>
      <c r="AK211" s="10"/>
      <c r="AL211" s="10"/>
      <c r="AM211" s="10"/>
      <c r="AN211" s="25"/>
      <c r="AO211" s="11"/>
      <c r="AP211" s="2"/>
      <c r="DH211" s="6"/>
      <c r="DI211" s="12"/>
      <c r="DJ211" s="13"/>
      <c r="DK211" s="6"/>
    </row>
    <row r="212" spans="2:115" s="7" customFormat="1" ht="18" customHeight="1">
      <c r="B212" s="8"/>
      <c r="C212" s="155"/>
      <c r="D212" s="156">
        <v>197</v>
      </c>
      <c r="E212" s="157">
        <f t="shared" si="2"/>
        <v>42694.75</v>
      </c>
      <c r="F212" s="158">
        <f>'Cities and Timezone'!P198</f>
        <v>42694.75</v>
      </c>
      <c r="G212" s="166" t="s">
        <v>122</v>
      </c>
      <c r="H212" s="160"/>
      <c r="I212" s="161"/>
      <c r="J212" s="162" t="s">
        <v>2</v>
      </c>
      <c r="K212" s="161"/>
      <c r="L212" s="160"/>
      <c r="M212" s="163" t="s">
        <v>118</v>
      </c>
      <c r="N212" s="160"/>
      <c r="O212" s="160"/>
      <c r="P212" s="160"/>
      <c r="Q212" s="168" t="s">
        <v>81</v>
      </c>
      <c r="R212" s="160"/>
      <c r="S212" s="160"/>
      <c r="T212" s="160"/>
      <c r="U212" s="160"/>
      <c r="V212" s="160"/>
      <c r="W212" s="160"/>
      <c r="X212" s="160"/>
      <c r="Y212" s="160"/>
      <c r="Z212" s="11"/>
      <c r="AA212" s="1"/>
      <c r="AB212" s="21"/>
      <c r="AC212" s="75"/>
      <c r="AD212" s="75"/>
      <c r="AE212" s="75"/>
      <c r="AF212" s="75"/>
      <c r="AG212" s="10"/>
      <c r="AH212" s="10"/>
      <c r="AI212" s="10"/>
      <c r="AJ212" s="10"/>
      <c r="AK212" s="10"/>
      <c r="AL212" s="10"/>
      <c r="AM212" s="10"/>
      <c r="AN212" s="25"/>
      <c r="AO212" s="11"/>
      <c r="AP212" s="2"/>
      <c r="DH212" s="6"/>
      <c r="DI212" s="12"/>
      <c r="DJ212" s="13"/>
      <c r="DK212" s="6"/>
    </row>
    <row r="213" spans="2:115" s="7" customFormat="1" ht="18" customHeight="1">
      <c r="B213" s="8"/>
      <c r="C213" s="155"/>
      <c r="D213" s="156">
        <v>198</v>
      </c>
      <c r="E213" s="157">
        <f t="shared" si="2"/>
        <v>42694.770833333336</v>
      </c>
      <c r="F213" s="158">
        <f>'Cities and Timezone'!P199</f>
        <v>42694.770833333336</v>
      </c>
      <c r="G213" s="166" t="s">
        <v>108</v>
      </c>
      <c r="H213" s="160"/>
      <c r="I213" s="161"/>
      <c r="J213" s="162" t="s">
        <v>2</v>
      </c>
      <c r="K213" s="161"/>
      <c r="L213" s="160"/>
      <c r="M213" s="163" t="s">
        <v>154</v>
      </c>
      <c r="N213" s="160"/>
      <c r="O213" s="160"/>
      <c r="P213" s="160"/>
      <c r="Q213" s="168" t="s">
        <v>140</v>
      </c>
      <c r="R213" s="160"/>
      <c r="S213" s="160"/>
      <c r="T213" s="160"/>
      <c r="U213" s="160"/>
      <c r="V213" s="160"/>
      <c r="W213" s="160"/>
      <c r="X213" s="160"/>
      <c r="Y213" s="160"/>
      <c r="Z213" s="11"/>
      <c r="AA213" s="1"/>
      <c r="AB213" s="21"/>
      <c r="AC213" s="75"/>
      <c r="AD213" s="75"/>
      <c r="AE213" s="75"/>
      <c r="AF213" s="75"/>
      <c r="AG213" s="10"/>
      <c r="AH213" s="10"/>
      <c r="AI213" s="10"/>
      <c r="AJ213" s="10"/>
      <c r="AK213" s="10"/>
      <c r="AL213" s="10"/>
      <c r="AM213" s="10"/>
      <c r="AN213" s="25"/>
      <c r="AO213" s="11"/>
      <c r="AP213" s="2"/>
      <c r="DH213" s="6"/>
      <c r="DI213" s="12"/>
      <c r="DJ213" s="13"/>
      <c r="DK213" s="6"/>
    </row>
    <row r="214" spans="2:115" s="7" customFormat="1" ht="18" customHeight="1">
      <c r="B214" s="8"/>
      <c r="C214" s="155"/>
      <c r="D214" s="156">
        <v>199</v>
      </c>
      <c r="E214" s="157">
        <f t="shared" si="2"/>
        <v>42695.66666666667</v>
      </c>
      <c r="F214" s="158">
        <f>'Cities and Timezone'!P200</f>
        <v>42695.66666666667</v>
      </c>
      <c r="G214" s="166" t="s">
        <v>123</v>
      </c>
      <c r="H214" s="160"/>
      <c r="I214" s="161"/>
      <c r="J214" s="162" t="s">
        <v>2</v>
      </c>
      <c r="K214" s="161"/>
      <c r="L214" s="160"/>
      <c r="M214" s="163" t="s">
        <v>111</v>
      </c>
      <c r="N214" s="160"/>
      <c r="O214" s="160"/>
      <c r="P214" s="160"/>
      <c r="Q214" s="168" t="s">
        <v>143</v>
      </c>
      <c r="R214" s="160"/>
      <c r="S214" s="160"/>
      <c r="T214" s="160"/>
      <c r="U214" s="160"/>
      <c r="V214" s="160"/>
      <c r="W214" s="160"/>
      <c r="X214" s="160"/>
      <c r="Y214" s="160"/>
      <c r="Z214" s="11"/>
      <c r="AA214" s="1"/>
      <c r="AB214" s="21"/>
      <c r="AC214" s="75"/>
      <c r="AD214" s="75"/>
      <c r="AE214" s="75"/>
      <c r="AF214" s="75"/>
      <c r="AG214" s="10"/>
      <c r="AH214" s="10"/>
      <c r="AI214" s="10"/>
      <c r="AJ214" s="10"/>
      <c r="AK214" s="10"/>
      <c r="AL214" s="10"/>
      <c r="AM214" s="10"/>
      <c r="AN214" s="25"/>
      <c r="AO214" s="11"/>
      <c r="AP214" s="2"/>
      <c r="DH214" s="6"/>
      <c r="DI214" s="12"/>
      <c r="DJ214" s="13"/>
      <c r="DK214" s="6"/>
    </row>
    <row r="215" spans="2:115" s="7" customFormat="1" ht="18" customHeight="1">
      <c r="B215" s="8"/>
      <c r="C215" s="155"/>
      <c r="D215" s="156">
        <v>200</v>
      </c>
      <c r="E215" s="157">
        <f t="shared" si="2"/>
        <v>42695.66666666667</v>
      </c>
      <c r="F215" s="158">
        <f>'Cities and Timezone'!P201</f>
        <v>42695.66666666667</v>
      </c>
      <c r="G215" s="166" t="s">
        <v>130</v>
      </c>
      <c r="H215" s="160"/>
      <c r="I215" s="161"/>
      <c r="J215" s="162" t="s">
        <v>2</v>
      </c>
      <c r="K215" s="161"/>
      <c r="L215" s="160"/>
      <c r="M215" s="163" t="s">
        <v>114</v>
      </c>
      <c r="N215" s="160"/>
      <c r="O215" s="160"/>
      <c r="P215" s="160"/>
      <c r="Q215" s="168" t="s">
        <v>155</v>
      </c>
      <c r="R215" s="160"/>
      <c r="S215" s="160"/>
      <c r="T215" s="160"/>
      <c r="U215" s="160"/>
      <c r="V215" s="160"/>
      <c r="W215" s="160"/>
      <c r="X215" s="160"/>
      <c r="Y215" s="160"/>
      <c r="Z215" s="11"/>
      <c r="AA215" s="1"/>
      <c r="AB215" s="21"/>
      <c r="AC215" s="75"/>
      <c r="AD215" s="75"/>
      <c r="AE215" s="75"/>
      <c r="AF215" s="75"/>
      <c r="AG215" s="10"/>
      <c r="AH215" s="10"/>
      <c r="AI215" s="10"/>
      <c r="AJ215" s="10"/>
      <c r="AK215" s="10"/>
      <c r="AL215" s="10"/>
      <c r="AM215" s="10"/>
      <c r="AN215" s="25"/>
      <c r="AO215" s="11"/>
      <c r="AP215" s="2"/>
      <c r="DH215" s="6"/>
      <c r="DI215" s="12"/>
      <c r="DJ215" s="13"/>
      <c r="DK215" s="6"/>
    </row>
    <row r="216" spans="2:115" s="7" customFormat="1" ht="18" customHeight="1">
      <c r="B216" s="8"/>
      <c r="C216" s="155"/>
      <c r="D216" s="156">
        <v>201</v>
      </c>
      <c r="E216" s="157">
        <f t="shared" si="2"/>
        <v>42695.66666666667</v>
      </c>
      <c r="F216" s="158">
        <f>'Cities and Timezone'!P202</f>
        <v>42695.66666666667</v>
      </c>
      <c r="G216" s="166" t="s">
        <v>115</v>
      </c>
      <c r="H216" s="160"/>
      <c r="I216" s="161"/>
      <c r="J216" s="162" t="s">
        <v>2</v>
      </c>
      <c r="K216" s="161"/>
      <c r="L216" s="160"/>
      <c r="M216" s="163" t="s">
        <v>106</v>
      </c>
      <c r="N216" s="160"/>
      <c r="O216" s="160"/>
      <c r="P216" s="160"/>
      <c r="Q216" s="168" t="s">
        <v>100</v>
      </c>
      <c r="R216" s="160"/>
      <c r="S216" s="160"/>
      <c r="T216" s="160"/>
      <c r="U216" s="160"/>
      <c r="V216" s="160"/>
      <c r="W216" s="160"/>
      <c r="X216" s="160"/>
      <c r="Y216" s="160"/>
      <c r="Z216" s="11"/>
      <c r="AA216" s="1"/>
      <c r="AB216" s="21"/>
      <c r="AC216" s="75"/>
      <c r="AD216" s="75"/>
      <c r="AE216"/>
      <c r="AF216" s="75"/>
      <c r="AG216" s="10"/>
      <c r="AH216" s="10"/>
      <c r="AI216" s="10"/>
      <c r="AJ216" s="10"/>
      <c r="AK216" s="10"/>
      <c r="AL216" s="10"/>
      <c r="AM216" s="10"/>
      <c r="AN216" s="25"/>
      <c r="AO216" s="11"/>
      <c r="AP216" s="2"/>
      <c r="DH216" s="6"/>
      <c r="DI216" s="12"/>
      <c r="DJ216" s="13"/>
      <c r="DK216" s="6"/>
    </row>
    <row r="217" spans="2:115" s="7" customFormat="1" ht="18" customHeight="1">
      <c r="B217" s="8"/>
      <c r="C217" s="155"/>
      <c r="D217" s="156">
        <v>202</v>
      </c>
      <c r="E217" s="157">
        <f t="shared" si="2"/>
        <v>42695.66666666667</v>
      </c>
      <c r="F217" s="158">
        <f>'Cities and Timezone'!P203</f>
        <v>42695.66666666667</v>
      </c>
      <c r="G217" s="166" t="s">
        <v>126</v>
      </c>
      <c r="H217" s="160"/>
      <c r="I217" s="161"/>
      <c r="J217" s="162" t="s">
        <v>2</v>
      </c>
      <c r="K217" s="161"/>
      <c r="L217" s="160"/>
      <c r="M217" s="163" t="s">
        <v>117</v>
      </c>
      <c r="N217" s="160"/>
      <c r="O217" s="160"/>
      <c r="P217" s="160"/>
      <c r="Q217" s="168" t="s">
        <v>80</v>
      </c>
      <c r="R217" s="160"/>
      <c r="S217" s="160"/>
      <c r="T217" s="160"/>
      <c r="U217" s="160"/>
      <c r="V217" s="160"/>
      <c r="W217" s="160"/>
      <c r="X217" s="160"/>
      <c r="Y217" s="160"/>
      <c r="Z217" s="11"/>
      <c r="AA217" s="1"/>
      <c r="AB217" s="21"/>
      <c r="AC217" s="75"/>
      <c r="AD217" s="75"/>
      <c r="AE217" s="75"/>
      <c r="AF217" s="75"/>
      <c r="AG217" s="10"/>
      <c r="AH217" s="10"/>
      <c r="AI217" s="10"/>
      <c r="AJ217" s="10"/>
      <c r="AK217" s="10"/>
      <c r="AL217" s="10"/>
      <c r="AM217" s="10"/>
      <c r="AN217" s="25"/>
      <c r="AO217" s="11"/>
      <c r="AP217" s="2"/>
      <c r="DH217" s="6"/>
      <c r="DI217" s="12"/>
      <c r="DJ217" s="13"/>
      <c r="DK217" s="6"/>
    </row>
    <row r="218" spans="2:115" s="7" customFormat="1" ht="18" customHeight="1">
      <c r="B218" s="8"/>
      <c r="C218" s="155"/>
      <c r="D218" s="156">
        <v>203</v>
      </c>
      <c r="E218" s="157">
        <f t="shared" si="2"/>
        <v>42695.6875</v>
      </c>
      <c r="F218" s="158">
        <f>'Cities and Timezone'!P204</f>
        <v>42695.6875</v>
      </c>
      <c r="G218" s="166" t="s">
        <v>129</v>
      </c>
      <c r="H218" s="160"/>
      <c r="I218" s="161"/>
      <c r="J218" s="162" t="s">
        <v>2</v>
      </c>
      <c r="K218" s="161"/>
      <c r="L218" s="160"/>
      <c r="M218" s="163" t="s">
        <v>110</v>
      </c>
      <c r="N218" s="160"/>
      <c r="O218" s="160"/>
      <c r="P218" s="160"/>
      <c r="Q218" s="168" t="s">
        <v>146</v>
      </c>
      <c r="R218" s="160"/>
      <c r="S218" s="160"/>
      <c r="T218" s="160"/>
      <c r="U218" s="160"/>
      <c r="V218" s="160"/>
      <c r="W218" s="160"/>
      <c r="X218" s="160"/>
      <c r="Y218" s="160"/>
      <c r="Z218" s="11"/>
      <c r="AA218" s="1"/>
      <c r="AB218" s="21"/>
      <c r="AC218" s="75"/>
      <c r="AD218" s="75"/>
      <c r="AE218" s="75"/>
      <c r="AF218" s="75"/>
      <c r="AG218" s="10"/>
      <c r="AH218" s="10"/>
      <c r="AI218" s="10"/>
      <c r="AJ218" s="10"/>
      <c r="AK218" s="10"/>
      <c r="AL218" s="10"/>
      <c r="AM218" s="10"/>
      <c r="AN218" s="25"/>
      <c r="AO218" s="11"/>
      <c r="AP218" s="2"/>
      <c r="DH218" s="6"/>
      <c r="DI218" s="12"/>
      <c r="DJ218" s="13"/>
      <c r="DK218" s="6"/>
    </row>
    <row r="219" spans="2:115" s="7" customFormat="1" ht="18" customHeight="1">
      <c r="B219" s="8"/>
      <c r="C219" s="155"/>
      <c r="D219" s="156">
        <v>204</v>
      </c>
      <c r="E219" s="157">
        <f t="shared" si="2"/>
        <v>42695.708333333336</v>
      </c>
      <c r="F219" s="158">
        <f>'Cities and Timezone'!P205</f>
        <v>42695.708333333336</v>
      </c>
      <c r="G219" s="166" t="s">
        <v>104</v>
      </c>
      <c r="H219" s="160"/>
      <c r="I219" s="161"/>
      <c r="J219" s="162" t="s">
        <v>2</v>
      </c>
      <c r="K219" s="161"/>
      <c r="L219" s="160"/>
      <c r="M219" s="163" t="s">
        <v>119</v>
      </c>
      <c r="N219" s="160"/>
      <c r="O219" s="160"/>
      <c r="P219" s="160"/>
      <c r="Q219" s="168" t="s">
        <v>137</v>
      </c>
      <c r="R219" s="160"/>
      <c r="S219" s="160"/>
      <c r="T219" s="160"/>
      <c r="U219" s="160"/>
      <c r="V219" s="160"/>
      <c r="W219" s="160"/>
      <c r="X219" s="160"/>
      <c r="Y219" s="160"/>
      <c r="Z219" s="11"/>
      <c r="AA219" s="1"/>
      <c r="AB219" s="21"/>
      <c r="AC219" s="75"/>
      <c r="AD219" s="75"/>
      <c r="AE219" s="75"/>
      <c r="AF219" s="75"/>
      <c r="AG219" s="10"/>
      <c r="AH219" s="10"/>
      <c r="AI219" s="10"/>
      <c r="AJ219" s="10"/>
      <c r="AK219" s="10"/>
      <c r="AL219" s="10"/>
      <c r="AM219" s="10"/>
      <c r="AN219" s="25"/>
      <c r="AO219" s="11"/>
      <c r="AP219" s="2"/>
      <c r="DH219" s="6"/>
      <c r="DI219" s="12"/>
      <c r="DJ219" s="13"/>
      <c r="DK219" s="6"/>
    </row>
    <row r="220" spans="2:115" s="7" customFormat="1" ht="18" customHeight="1">
      <c r="B220" s="8"/>
      <c r="C220" s="155"/>
      <c r="D220" s="156">
        <v>205</v>
      </c>
      <c r="E220" s="157">
        <f t="shared" si="2"/>
        <v>42695.708333333336</v>
      </c>
      <c r="F220" s="158">
        <f>'Cities and Timezone'!P206</f>
        <v>42695.708333333336</v>
      </c>
      <c r="G220" s="166" t="s">
        <v>116</v>
      </c>
      <c r="H220" s="160"/>
      <c r="I220" s="161"/>
      <c r="J220" s="162" t="s">
        <v>2</v>
      </c>
      <c r="K220" s="161"/>
      <c r="L220" s="160"/>
      <c r="M220" s="163" t="s">
        <v>112</v>
      </c>
      <c r="N220" s="160"/>
      <c r="O220" s="160"/>
      <c r="P220" s="160"/>
      <c r="Q220" s="168" t="s">
        <v>139</v>
      </c>
      <c r="R220" s="160"/>
      <c r="S220" s="160"/>
      <c r="T220" s="160"/>
      <c r="U220" s="160"/>
      <c r="V220" s="160"/>
      <c r="W220" s="160"/>
      <c r="X220" s="160"/>
      <c r="Y220" s="160"/>
      <c r="Z220" s="11"/>
      <c r="AA220" s="1"/>
      <c r="AB220" s="21"/>
      <c r="AC220" s="75"/>
      <c r="AD220" s="75"/>
      <c r="AE220" s="75"/>
      <c r="AF220" s="75"/>
      <c r="AG220" s="10"/>
      <c r="AH220" s="10"/>
      <c r="AI220" s="10"/>
      <c r="AJ220" s="10"/>
      <c r="AK220" s="10"/>
      <c r="AL220" s="10"/>
      <c r="AM220" s="10"/>
      <c r="AN220" s="25"/>
      <c r="AO220" s="11"/>
      <c r="AP220" s="2"/>
      <c r="DH220" s="6"/>
      <c r="DI220" s="12"/>
      <c r="DJ220" s="13"/>
      <c r="DK220" s="6"/>
    </row>
    <row r="221" spans="2:115" s="7" customFormat="1" ht="18" customHeight="1">
      <c r="B221" s="8"/>
      <c r="C221" s="155"/>
      <c r="D221" s="156">
        <v>206</v>
      </c>
      <c r="E221" s="157">
        <f t="shared" si="2"/>
        <v>42695.72916666667</v>
      </c>
      <c r="F221" s="158">
        <f>'Cities and Timezone'!P207</f>
        <v>42695.72916666667</v>
      </c>
      <c r="G221" s="166" t="s">
        <v>128</v>
      </c>
      <c r="H221" s="160"/>
      <c r="I221" s="161"/>
      <c r="J221" s="162" t="s">
        <v>2</v>
      </c>
      <c r="K221" s="161"/>
      <c r="L221" s="160"/>
      <c r="M221" s="163" t="s">
        <v>132</v>
      </c>
      <c r="N221" s="160"/>
      <c r="O221" s="160"/>
      <c r="P221" s="160"/>
      <c r="Q221" s="168" t="s">
        <v>144</v>
      </c>
      <c r="R221" s="160"/>
      <c r="S221" s="160"/>
      <c r="T221" s="160"/>
      <c r="U221" s="160"/>
      <c r="V221" s="160"/>
      <c r="W221" s="160"/>
      <c r="X221" s="160"/>
      <c r="Y221" s="160"/>
      <c r="Z221" s="11"/>
      <c r="AA221" s="1"/>
      <c r="AB221" s="21"/>
      <c r="AC221" s="75"/>
      <c r="AD221" s="75"/>
      <c r="AE221"/>
      <c r="AF221" s="75"/>
      <c r="AG221" s="10"/>
      <c r="AH221" s="10"/>
      <c r="AI221" s="10"/>
      <c r="AJ221" s="10"/>
      <c r="AK221" s="10"/>
      <c r="AL221" s="10"/>
      <c r="AM221" s="10"/>
      <c r="AN221" s="25"/>
      <c r="AO221" s="11"/>
      <c r="AP221" s="2"/>
      <c r="DH221" s="6"/>
      <c r="DI221" s="12"/>
      <c r="DJ221" s="13"/>
      <c r="DK221" s="6"/>
    </row>
    <row r="222" spans="2:115" s="7" customFormat="1" ht="18" customHeight="1">
      <c r="B222" s="8"/>
      <c r="C222" s="155"/>
      <c r="D222" s="156">
        <v>207</v>
      </c>
      <c r="E222" s="157">
        <f t="shared" si="2"/>
        <v>42695.8125</v>
      </c>
      <c r="F222" s="158">
        <f>'Cities and Timezone'!P208</f>
        <v>42695.8125</v>
      </c>
      <c r="G222" s="166" t="s">
        <v>107</v>
      </c>
      <c r="H222" s="160"/>
      <c r="I222" s="161"/>
      <c r="J222" s="162" t="s">
        <v>2</v>
      </c>
      <c r="K222" s="161"/>
      <c r="L222" s="160"/>
      <c r="M222" s="163" t="s">
        <v>156</v>
      </c>
      <c r="N222" s="160"/>
      <c r="O222" s="160"/>
      <c r="P222" s="160"/>
      <c r="Q222" s="168" t="s">
        <v>140</v>
      </c>
      <c r="R222" s="160"/>
      <c r="S222" s="160"/>
      <c r="T222" s="160"/>
      <c r="U222" s="160"/>
      <c r="V222" s="160"/>
      <c r="W222" s="160"/>
      <c r="X222" s="160"/>
      <c r="Y222" s="160"/>
      <c r="Z222" s="11"/>
      <c r="AA222" s="1"/>
      <c r="AB222" s="21"/>
      <c r="AC222" s="75"/>
      <c r="AD222" s="75"/>
      <c r="AE222" s="75"/>
      <c r="AF222" s="75"/>
      <c r="AG222" s="10"/>
      <c r="AH222" s="10"/>
      <c r="AI222" s="10"/>
      <c r="AJ222" s="10"/>
      <c r="AK222" s="10"/>
      <c r="AL222" s="10"/>
      <c r="AM222" s="10"/>
      <c r="AN222" s="25"/>
      <c r="AO222" s="11"/>
      <c r="AP222" s="2"/>
      <c r="DH222" s="6"/>
      <c r="DI222" s="12"/>
      <c r="DJ222" s="13"/>
      <c r="DK222" s="6"/>
    </row>
    <row r="223" spans="2:115" s="7" customFormat="1" ht="18" customHeight="1">
      <c r="B223" s="8"/>
      <c r="C223" s="155"/>
      <c r="D223" s="156">
        <v>208</v>
      </c>
      <c r="E223" s="157">
        <f t="shared" si="2"/>
        <v>42696.6875</v>
      </c>
      <c r="F223" s="158">
        <f>'Cities and Timezone'!P209</f>
        <v>42696.6875</v>
      </c>
      <c r="G223" s="166" t="s">
        <v>121</v>
      </c>
      <c r="H223" s="160"/>
      <c r="I223" s="161"/>
      <c r="J223" s="162" t="s">
        <v>2</v>
      </c>
      <c r="K223" s="161"/>
      <c r="L223" s="160"/>
      <c r="M223" s="163" t="s">
        <v>105</v>
      </c>
      <c r="N223" s="160"/>
      <c r="O223" s="160"/>
      <c r="P223" s="160"/>
      <c r="Q223" s="168" t="s">
        <v>78</v>
      </c>
      <c r="R223" s="160"/>
      <c r="S223" s="160"/>
      <c r="T223" s="160"/>
      <c r="U223" s="160"/>
      <c r="V223" s="160"/>
      <c r="W223" s="160"/>
      <c r="X223" s="160"/>
      <c r="Y223" s="160"/>
      <c r="Z223" s="11"/>
      <c r="AA223" s="1"/>
      <c r="AB223" s="21"/>
      <c r="AC223" s="75"/>
      <c r="AD223" s="75"/>
      <c r="AE223" s="75"/>
      <c r="AF223" s="75"/>
      <c r="AG223" s="10"/>
      <c r="AH223" s="10"/>
      <c r="AI223" s="10"/>
      <c r="AJ223" s="10"/>
      <c r="AK223" s="10"/>
      <c r="AL223" s="10"/>
      <c r="AM223" s="10"/>
      <c r="AN223" s="25"/>
      <c r="AO223" s="11"/>
      <c r="AP223" s="2"/>
      <c r="DH223" s="6"/>
      <c r="DI223" s="12"/>
      <c r="DJ223" s="13"/>
      <c r="DK223" s="6"/>
    </row>
    <row r="224" spans="2:115" s="7" customFormat="1" ht="18" customHeight="1">
      <c r="B224" s="8"/>
      <c r="C224" s="155"/>
      <c r="D224" s="156">
        <v>209</v>
      </c>
      <c r="E224" s="157">
        <f t="shared" si="2"/>
        <v>42696.6875</v>
      </c>
      <c r="F224" s="158">
        <f>'Cities and Timezone'!P210</f>
        <v>42696.6875</v>
      </c>
      <c r="G224" s="166" t="s">
        <v>131</v>
      </c>
      <c r="H224" s="160"/>
      <c r="I224" s="161"/>
      <c r="J224" s="162" t="s">
        <v>2</v>
      </c>
      <c r="K224" s="161"/>
      <c r="L224" s="160"/>
      <c r="M224" s="163" t="s">
        <v>113</v>
      </c>
      <c r="N224" s="160"/>
      <c r="O224" s="160"/>
      <c r="P224" s="160"/>
      <c r="Q224" s="168" t="s">
        <v>148</v>
      </c>
      <c r="R224" s="160"/>
      <c r="S224" s="160"/>
      <c r="T224" s="160"/>
      <c r="U224" s="160"/>
      <c r="V224" s="160"/>
      <c r="W224" s="160"/>
      <c r="X224" s="160"/>
      <c r="Y224" s="160"/>
      <c r="Z224" s="11"/>
      <c r="AA224" s="1"/>
      <c r="AB224" s="21"/>
      <c r="AC224" s="75"/>
      <c r="AD224" s="75"/>
      <c r="AE224" s="75"/>
      <c r="AF224" s="75"/>
      <c r="AG224" s="10"/>
      <c r="AH224" s="10"/>
      <c r="AI224" s="10"/>
      <c r="AJ224" s="10"/>
      <c r="AK224" s="10"/>
      <c r="AL224" s="10"/>
      <c r="AM224" s="10"/>
      <c r="AN224" s="25"/>
      <c r="AO224" s="11"/>
      <c r="AP224" s="2"/>
      <c r="DH224" s="6"/>
      <c r="DI224" s="12"/>
      <c r="DJ224" s="13"/>
      <c r="DK224" s="6"/>
    </row>
    <row r="225" spans="2:115" s="7" customFormat="1" ht="18" customHeight="1">
      <c r="B225" s="8"/>
      <c r="C225" s="155"/>
      <c r="D225" s="156">
        <v>210</v>
      </c>
      <c r="E225" s="157">
        <f t="shared" si="2"/>
        <v>42696.75</v>
      </c>
      <c r="F225" s="158">
        <f>'Cities and Timezone'!P211</f>
        <v>42696.75</v>
      </c>
      <c r="G225" s="166" t="s">
        <v>108</v>
      </c>
      <c r="H225" s="160"/>
      <c r="I225" s="161"/>
      <c r="J225" s="162" t="s">
        <v>2</v>
      </c>
      <c r="K225" s="161"/>
      <c r="L225" s="160"/>
      <c r="M225" s="163" t="s">
        <v>118</v>
      </c>
      <c r="N225" s="160"/>
      <c r="O225" s="160"/>
      <c r="P225" s="160"/>
      <c r="Q225" s="168" t="s">
        <v>81</v>
      </c>
      <c r="R225" s="160"/>
      <c r="S225" s="160"/>
      <c r="T225" s="160"/>
      <c r="U225" s="160"/>
      <c r="V225" s="160"/>
      <c r="W225" s="160"/>
      <c r="X225" s="160"/>
      <c r="Y225" s="160"/>
      <c r="Z225" s="11"/>
      <c r="AA225" s="1"/>
      <c r="AB225" s="21"/>
      <c r="AC225" s="75"/>
      <c r="AD225" s="75"/>
      <c r="AE225" s="75"/>
      <c r="AF225" s="75"/>
      <c r="AG225" s="10"/>
      <c r="AH225" s="10"/>
      <c r="AI225" s="10"/>
      <c r="AJ225" s="10"/>
      <c r="AK225" s="10"/>
      <c r="AL225" s="10"/>
      <c r="AM225" s="10"/>
      <c r="AN225" s="25"/>
      <c r="AO225" s="11"/>
      <c r="AP225" s="2"/>
      <c r="DH225" s="6"/>
      <c r="DI225" s="12"/>
      <c r="DJ225" s="13"/>
      <c r="DK225" s="6"/>
    </row>
    <row r="226" spans="2:115" s="7" customFormat="1" ht="18" customHeight="1">
      <c r="B226" s="8"/>
      <c r="C226" s="155"/>
      <c r="D226" s="156">
        <v>211</v>
      </c>
      <c r="E226" s="157">
        <f t="shared" si="2"/>
        <v>42696.8125</v>
      </c>
      <c r="F226" s="158">
        <f>'Cities and Timezone'!P212</f>
        <v>42696.8125</v>
      </c>
      <c r="G226" s="166" t="s">
        <v>120</v>
      </c>
      <c r="H226" s="160"/>
      <c r="I226" s="161"/>
      <c r="J226" s="162" t="s">
        <v>2</v>
      </c>
      <c r="K226" s="161"/>
      <c r="L226" s="160"/>
      <c r="M226" s="163" t="s">
        <v>154</v>
      </c>
      <c r="N226" s="160"/>
      <c r="O226" s="160"/>
      <c r="P226" s="160"/>
      <c r="Q226" s="168" t="s">
        <v>140</v>
      </c>
      <c r="R226" s="160"/>
      <c r="S226" s="160"/>
      <c r="T226" s="160"/>
      <c r="U226" s="160"/>
      <c r="V226" s="160"/>
      <c r="W226" s="160"/>
      <c r="X226" s="160"/>
      <c r="Y226" s="160"/>
      <c r="Z226" s="11"/>
      <c r="AA226" s="1"/>
      <c r="AB226" s="21"/>
      <c r="AC226" s="75"/>
      <c r="AD226" s="75"/>
      <c r="AE226" s="75"/>
      <c r="AF226" s="75"/>
      <c r="AG226" s="10"/>
      <c r="AH226" s="10"/>
      <c r="AI226" s="10"/>
      <c r="AJ226" s="10"/>
      <c r="AK226" s="10"/>
      <c r="AL226" s="10"/>
      <c r="AM226" s="10"/>
      <c r="AN226" s="25"/>
      <c r="AO226" s="11"/>
      <c r="AP226" s="2"/>
      <c r="DH226" s="6"/>
      <c r="DI226" s="12"/>
      <c r="DJ226" s="13"/>
      <c r="DK226" s="6"/>
    </row>
    <row r="227" spans="2:115" s="7" customFormat="1" ht="18" customHeight="1">
      <c r="B227" s="8"/>
      <c r="C227" s="155"/>
      <c r="D227" s="156">
        <v>212</v>
      </c>
      <c r="E227" s="157">
        <f t="shared" si="2"/>
        <v>42697.66666666667</v>
      </c>
      <c r="F227" s="158">
        <f>'Cities and Timezone'!P213</f>
        <v>42697.66666666667</v>
      </c>
      <c r="G227" s="166" t="s">
        <v>130</v>
      </c>
      <c r="H227" s="160"/>
      <c r="I227" s="161"/>
      <c r="J227" s="162" t="s">
        <v>2</v>
      </c>
      <c r="K227" s="161"/>
      <c r="L227" s="160"/>
      <c r="M227" s="163" t="s">
        <v>106</v>
      </c>
      <c r="N227" s="160"/>
      <c r="O227" s="160"/>
      <c r="P227" s="160"/>
      <c r="Q227" s="168" t="s">
        <v>100</v>
      </c>
      <c r="R227" s="160"/>
      <c r="S227" s="160"/>
      <c r="T227" s="160"/>
      <c r="U227" s="160"/>
      <c r="V227" s="160"/>
      <c r="W227" s="160"/>
      <c r="X227" s="160"/>
      <c r="Y227" s="160"/>
      <c r="Z227" s="11"/>
      <c r="AA227" s="1"/>
      <c r="AB227" s="21"/>
      <c r="AC227" s="75"/>
      <c r="AD227" s="75"/>
      <c r="AE227"/>
      <c r="AF227" s="75"/>
      <c r="AG227" s="10"/>
      <c r="AH227" s="10"/>
      <c r="AI227" s="10"/>
      <c r="AJ227" s="10"/>
      <c r="AK227" s="10"/>
      <c r="AL227" s="10"/>
      <c r="AM227" s="10"/>
      <c r="AN227" s="25"/>
      <c r="AO227" s="11"/>
      <c r="AP227" s="2"/>
      <c r="DH227" s="6"/>
      <c r="DI227" s="12"/>
      <c r="DJ227" s="13"/>
      <c r="DK227" s="6"/>
    </row>
    <row r="228" spans="2:115" s="7" customFormat="1" ht="18" customHeight="1">
      <c r="B228" s="8"/>
      <c r="C228" s="155"/>
      <c r="D228" s="156">
        <v>213</v>
      </c>
      <c r="E228" s="157">
        <f t="shared" si="2"/>
        <v>42697.66666666667</v>
      </c>
      <c r="F228" s="158">
        <f>'Cities and Timezone'!P214</f>
        <v>42697.66666666667</v>
      </c>
      <c r="G228" s="166" t="s">
        <v>126</v>
      </c>
      <c r="H228" s="160"/>
      <c r="I228" s="161"/>
      <c r="J228" s="162" t="s">
        <v>2</v>
      </c>
      <c r="K228" s="161"/>
      <c r="L228" s="160"/>
      <c r="M228" s="163" t="s">
        <v>116</v>
      </c>
      <c r="N228" s="160"/>
      <c r="O228" s="160"/>
      <c r="P228" s="160"/>
      <c r="Q228" s="168" t="s">
        <v>142</v>
      </c>
      <c r="R228" s="160"/>
      <c r="S228" s="160"/>
      <c r="T228" s="160"/>
      <c r="U228" s="160"/>
      <c r="V228" s="160"/>
      <c r="W228" s="160"/>
      <c r="X228" s="160"/>
      <c r="Y228" s="160"/>
      <c r="Z228" s="11"/>
      <c r="AA228" s="1"/>
      <c r="AB228" s="21"/>
      <c r="AC228" s="75"/>
      <c r="AD228" s="75"/>
      <c r="AE228" s="75"/>
      <c r="AF228" s="75"/>
      <c r="AG228" s="10"/>
      <c r="AH228" s="10"/>
      <c r="AI228" s="10"/>
      <c r="AJ228" s="10"/>
      <c r="AK228" s="10"/>
      <c r="AL228" s="10"/>
      <c r="AM228" s="10"/>
      <c r="AN228" s="25"/>
      <c r="AO228" s="11"/>
      <c r="AP228" s="2"/>
      <c r="DH228" s="6"/>
      <c r="DI228" s="12"/>
      <c r="DJ228" s="13"/>
      <c r="DK228" s="6"/>
    </row>
    <row r="229" spans="2:115" s="7" customFormat="1" ht="18" customHeight="1">
      <c r="B229" s="8"/>
      <c r="C229" s="155"/>
      <c r="D229" s="156">
        <v>214</v>
      </c>
      <c r="E229" s="157">
        <f t="shared" si="2"/>
        <v>42697.66666666667</v>
      </c>
      <c r="F229" s="158">
        <f>'Cities and Timezone'!P215</f>
        <v>42697.66666666667</v>
      </c>
      <c r="G229" s="166" t="s">
        <v>121</v>
      </c>
      <c r="H229" s="160"/>
      <c r="I229" s="161"/>
      <c r="J229" s="162" t="s">
        <v>2</v>
      </c>
      <c r="K229" s="161"/>
      <c r="L229" s="160"/>
      <c r="M229" s="163" t="s">
        <v>109</v>
      </c>
      <c r="N229" s="160"/>
      <c r="O229" s="160"/>
      <c r="P229" s="160"/>
      <c r="Q229" s="168" t="s">
        <v>136</v>
      </c>
      <c r="R229" s="160"/>
      <c r="S229" s="160"/>
      <c r="T229" s="160"/>
      <c r="U229" s="160"/>
      <c r="V229" s="160"/>
      <c r="W229" s="160"/>
      <c r="X229" s="160"/>
      <c r="Y229" s="160"/>
      <c r="Z229" s="11"/>
      <c r="AA229" s="1"/>
      <c r="AB229" s="21"/>
      <c r="AC229" s="75"/>
      <c r="AD229" s="75"/>
      <c r="AE229" s="75"/>
      <c r="AF229" s="75"/>
      <c r="AG229" s="10"/>
      <c r="AH229" s="10"/>
      <c r="AI229" s="10"/>
      <c r="AJ229" s="10"/>
      <c r="AK229" s="10"/>
      <c r="AL229" s="10"/>
      <c r="AM229" s="10"/>
      <c r="AN229" s="25"/>
      <c r="AO229" s="11"/>
      <c r="AP229" s="2"/>
      <c r="DH229" s="6"/>
      <c r="DI229" s="12"/>
      <c r="DJ229" s="13"/>
      <c r="DK229" s="6"/>
    </row>
    <row r="230" spans="2:115" s="7" customFormat="1" ht="18" customHeight="1">
      <c r="B230" s="8"/>
      <c r="C230" s="155"/>
      <c r="D230" s="156">
        <v>215</v>
      </c>
      <c r="E230" s="157">
        <f t="shared" si="2"/>
        <v>42697.66666666667</v>
      </c>
      <c r="F230" s="158">
        <f>'Cities and Timezone'!P216</f>
        <v>42697.66666666667</v>
      </c>
      <c r="G230" s="166" t="s">
        <v>132</v>
      </c>
      <c r="H230" s="160"/>
      <c r="I230" s="161"/>
      <c r="J230" s="162" t="s">
        <v>2</v>
      </c>
      <c r="K230" s="161"/>
      <c r="L230" s="160"/>
      <c r="M230" s="163" t="s">
        <v>114</v>
      </c>
      <c r="N230" s="160"/>
      <c r="O230" s="160"/>
      <c r="P230" s="160"/>
      <c r="Q230" s="168" t="s">
        <v>155</v>
      </c>
      <c r="R230" s="160"/>
      <c r="S230" s="160"/>
      <c r="T230" s="160"/>
      <c r="U230" s="160"/>
      <c r="V230" s="160"/>
      <c r="W230" s="160"/>
      <c r="X230" s="160"/>
      <c r="Y230" s="160"/>
      <c r="Z230" s="11"/>
      <c r="AA230" s="1"/>
      <c r="AB230" s="21"/>
      <c r="AC230" s="75"/>
      <c r="AD230" s="75"/>
      <c r="AE230" s="75"/>
      <c r="AF230" s="75"/>
      <c r="AG230" s="10"/>
      <c r="AH230" s="10"/>
      <c r="AI230" s="10"/>
      <c r="AJ230" s="10"/>
      <c r="AK230" s="10"/>
      <c r="AL230" s="10"/>
      <c r="AM230" s="10"/>
      <c r="AN230" s="25"/>
      <c r="AO230" s="11"/>
      <c r="AP230" s="2"/>
      <c r="DH230" s="6"/>
      <c r="DI230" s="12"/>
      <c r="DJ230" s="13"/>
      <c r="DK230" s="6"/>
    </row>
    <row r="231" spans="2:115" s="7" customFormat="1" ht="18" customHeight="1">
      <c r="B231" s="8"/>
      <c r="C231" s="155"/>
      <c r="D231" s="156">
        <v>216</v>
      </c>
      <c r="E231" s="157">
        <f t="shared" si="2"/>
        <v>42697.66666666667</v>
      </c>
      <c r="F231" s="158">
        <f>'Cities and Timezone'!P217</f>
        <v>42697.66666666667</v>
      </c>
      <c r="G231" s="166" t="s">
        <v>113</v>
      </c>
      <c r="H231" s="160"/>
      <c r="I231" s="161"/>
      <c r="J231" s="162" t="s">
        <v>2</v>
      </c>
      <c r="K231" s="161"/>
      <c r="L231" s="160"/>
      <c r="M231" s="163" t="s">
        <v>111</v>
      </c>
      <c r="N231" s="160"/>
      <c r="O231" s="160"/>
      <c r="P231" s="160"/>
      <c r="Q231" s="168" t="s">
        <v>143</v>
      </c>
      <c r="R231" s="160"/>
      <c r="S231" s="160"/>
      <c r="T231" s="160"/>
      <c r="U231" s="160"/>
      <c r="V231" s="160"/>
      <c r="W231" s="160"/>
      <c r="X231" s="160"/>
      <c r="Y231" s="160"/>
      <c r="Z231" s="11"/>
      <c r="AA231" s="1"/>
      <c r="AB231" s="21"/>
      <c r="AC231" s="75"/>
      <c r="AD231" s="75"/>
      <c r="AE231" s="75"/>
      <c r="AF231" s="75"/>
      <c r="AG231" s="10"/>
      <c r="AH231" s="10"/>
      <c r="AI231" s="10"/>
      <c r="AJ231" s="10"/>
      <c r="AK231" s="10"/>
      <c r="AL231" s="10"/>
      <c r="AM231" s="10"/>
      <c r="AN231" s="25"/>
      <c r="AO231" s="11"/>
      <c r="AP231" s="2"/>
      <c r="DH231" s="6"/>
      <c r="DI231" s="12"/>
      <c r="DJ231" s="13"/>
      <c r="DK231" s="6"/>
    </row>
    <row r="232" spans="2:115" s="7" customFormat="1" ht="18" customHeight="1">
      <c r="B232" s="8"/>
      <c r="C232" s="155"/>
      <c r="D232" s="156">
        <v>217</v>
      </c>
      <c r="E232" s="157">
        <f t="shared" si="2"/>
        <v>42697.6875</v>
      </c>
      <c r="F232" s="158">
        <f>'Cities and Timezone'!P218</f>
        <v>42697.6875</v>
      </c>
      <c r="G232" s="166" t="s">
        <v>115</v>
      </c>
      <c r="H232" s="160"/>
      <c r="I232" s="161"/>
      <c r="J232" s="162" t="s">
        <v>2</v>
      </c>
      <c r="K232" s="161"/>
      <c r="L232" s="160"/>
      <c r="M232" s="163" t="s">
        <v>110</v>
      </c>
      <c r="N232" s="160"/>
      <c r="O232" s="160"/>
      <c r="P232" s="160"/>
      <c r="Q232" s="168" t="s">
        <v>146</v>
      </c>
      <c r="R232" s="160"/>
      <c r="S232" s="160"/>
      <c r="T232" s="160"/>
      <c r="U232" s="160"/>
      <c r="V232" s="160"/>
      <c r="W232" s="160"/>
      <c r="X232" s="160"/>
      <c r="Y232" s="160"/>
      <c r="Z232" s="11"/>
      <c r="AA232" s="1"/>
      <c r="AB232" s="21"/>
      <c r="AC232" s="75"/>
      <c r="AD232" s="75"/>
      <c r="AE232"/>
      <c r="AF232" s="75"/>
      <c r="AG232" s="10"/>
      <c r="AH232" s="10"/>
      <c r="AI232" s="10"/>
      <c r="AJ232" s="10"/>
      <c r="AK232" s="10"/>
      <c r="AL232" s="10"/>
      <c r="AM232" s="10"/>
      <c r="AN232" s="25"/>
      <c r="AO232" s="11"/>
      <c r="AP232" s="2"/>
      <c r="DH232" s="6"/>
      <c r="DI232" s="12"/>
      <c r="DJ232" s="13"/>
      <c r="DK232" s="6"/>
    </row>
    <row r="233" spans="2:115" s="7" customFormat="1" ht="18" customHeight="1">
      <c r="B233" s="8"/>
      <c r="C233" s="155"/>
      <c r="D233" s="156">
        <v>218</v>
      </c>
      <c r="E233" s="157">
        <f t="shared" si="2"/>
        <v>42697.6875</v>
      </c>
      <c r="F233" s="158">
        <f>'Cities and Timezone'!P219</f>
        <v>42697.6875</v>
      </c>
      <c r="G233" s="166" t="s">
        <v>104</v>
      </c>
      <c r="H233" s="160"/>
      <c r="I233" s="161"/>
      <c r="J233" s="162" t="s">
        <v>2</v>
      </c>
      <c r="K233" s="161"/>
      <c r="L233" s="160"/>
      <c r="M233" s="163" t="s">
        <v>160</v>
      </c>
      <c r="N233" s="160"/>
      <c r="O233" s="160"/>
      <c r="P233" s="160"/>
      <c r="Q233" s="168" t="s">
        <v>82</v>
      </c>
      <c r="R233" s="160"/>
      <c r="S233" s="160"/>
      <c r="T233" s="160"/>
      <c r="U233" s="160"/>
      <c r="V233" s="160"/>
      <c r="W233" s="160"/>
      <c r="X233" s="160"/>
      <c r="Y233" s="160"/>
      <c r="Z233" s="11"/>
      <c r="AA233" s="1"/>
      <c r="AB233" s="21"/>
      <c r="AC233" s="75"/>
      <c r="AD233" s="75"/>
      <c r="AE233" s="75"/>
      <c r="AF233" s="75"/>
      <c r="AG233" s="10"/>
      <c r="AH233" s="10"/>
      <c r="AI233" s="10"/>
      <c r="AJ233" s="10"/>
      <c r="AK233" s="10"/>
      <c r="AL233" s="10"/>
      <c r="AM233" s="10"/>
      <c r="AN233" s="25"/>
      <c r="AO233" s="11"/>
      <c r="AP233" s="2"/>
      <c r="DH233" s="6"/>
      <c r="DI233" s="12"/>
      <c r="DJ233" s="13"/>
      <c r="DK233" s="6"/>
    </row>
    <row r="234" spans="2:115" s="7" customFormat="1" ht="18" customHeight="1">
      <c r="B234" s="8"/>
      <c r="C234" s="155"/>
      <c r="D234" s="156">
        <v>219</v>
      </c>
      <c r="E234" s="157">
        <f t="shared" si="2"/>
        <v>42697.708333333336</v>
      </c>
      <c r="F234" s="158">
        <f>'Cities and Timezone'!P220</f>
        <v>42697.708333333336</v>
      </c>
      <c r="G234" s="166" t="s">
        <v>107</v>
      </c>
      <c r="H234" s="160"/>
      <c r="I234" s="161"/>
      <c r="J234" s="162" t="s">
        <v>2</v>
      </c>
      <c r="K234" s="161"/>
      <c r="L234" s="160"/>
      <c r="M234" s="163" t="s">
        <v>129</v>
      </c>
      <c r="N234" s="160"/>
      <c r="O234" s="160"/>
      <c r="P234" s="160"/>
      <c r="Q234" s="168" t="s">
        <v>145</v>
      </c>
      <c r="R234" s="160"/>
      <c r="S234" s="160"/>
      <c r="T234" s="160"/>
      <c r="U234" s="160"/>
      <c r="V234" s="160"/>
      <c r="W234" s="160"/>
      <c r="X234" s="160"/>
      <c r="Y234" s="160"/>
      <c r="Z234" s="11"/>
      <c r="AA234" s="1"/>
      <c r="AB234" s="21"/>
      <c r="AC234" s="75"/>
      <c r="AD234" s="75"/>
      <c r="AE234" s="75"/>
      <c r="AF234" s="75"/>
      <c r="AG234" s="10"/>
      <c r="AH234" s="10"/>
      <c r="AI234" s="10"/>
      <c r="AJ234" s="10"/>
      <c r="AK234" s="10"/>
      <c r="AL234" s="10"/>
      <c r="AM234" s="10"/>
      <c r="AN234" s="25"/>
      <c r="AO234" s="11"/>
      <c r="AP234" s="2"/>
      <c r="DH234" s="6"/>
      <c r="DI234" s="12"/>
      <c r="DJ234" s="13"/>
      <c r="DK234" s="6"/>
    </row>
    <row r="235" spans="2:115" s="7" customFormat="1" ht="18" customHeight="1">
      <c r="B235" s="8"/>
      <c r="C235" s="155"/>
      <c r="D235" s="156">
        <v>220</v>
      </c>
      <c r="E235" s="157">
        <f t="shared" si="2"/>
        <v>42697.72916666667</v>
      </c>
      <c r="F235" s="158">
        <f>'Cities and Timezone'!P221</f>
        <v>42697.72916666667</v>
      </c>
      <c r="G235" s="166" t="s">
        <v>156</v>
      </c>
      <c r="H235" s="160"/>
      <c r="I235" s="161"/>
      <c r="J235" s="162" t="s">
        <v>2</v>
      </c>
      <c r="K235" s="161"/>
      <c r="L235" s="160"/>
      <c r="M235" s="163" t="s">
        <v>128</v>
      </c>
      <c r="N235" s="160"/>
      <c r="O235" s="160"/>
      <c r="P235" s="160"/>
      <c r="Q235" s="168" t="s">
        <v>79</v>
      </c>
      <c r="R235" s="160"/>
      <c r="S235" s="160"/>
      <c r="T235" s="160"/>
      <c r="U235" s="160"/>
      <c r="V235" s="160"/>
      <c r="W235" s="160"/>
      <c r="X235" s="160"/>
      <c r="Y235" s="160"/>
      <c r="Z235" s="11"/>
      <c r="AA235" s="1"/>
      <c r="AB235" s="21"/>
      <c r="AC235" s="75"/>
      <c r="AD235" s="75"/>
      <c r="AE235" s="75"/>
      <c r="AF235" s="75"/>
      <c r="AG235" s="10"/>
      <c r="AH235" s="10"/>
      <c r="AI235" s="10"/>
      <c r="AJ235" s="10"/>
      <c r="AK235" s="10"/>
      <c r="AL235" s="10"/>
      <c r="AM235" s="10"/>
      <c r="AN235" s="25"/>
      <c r="AO235" s="11"/>
      <c r="AP235" s="2"/>
      <c r="DH235" s="6"/>
      <c r="DI235" s="12"/>
      <c r="DJ235" s="13"/>
      <c r="DK235" s="6"/>
    </row>
    <row r="236" spans="2:115" s="7" customFormat="1" ht="18" customHeight="1">
      <c r="B236" s="8"/>
      <c r="C236" s="155"/>
      <c r="D236" s="156">
        <v>221</v>
      </c>
      <c r="E236" s="157">
        <f t="shared" si="2"/>
        <v>42697.75</v>
      </c>
      <c r="F236" s="158">
        <f>'Cities and Timezone'!P222</f>
        <v>42697.75</v>
      </c>
      <c r="G236" s="166" t="s">
        <v>118</v>
      </c>
      <c r="H236" s="160"/>
      <c r="I236" s="161"/>
      <c r="J236" s="162" t="s">
        <v>2</v>
      </c>
      <c r="K236" s="161"/>
      <c r="L236" s="160"/>
      <c r="M236" s="163" t="s">
        <v>122</v>
      </c>
      <c r="N236" s="160"/>
      <c r="O236" s="160"/>
      <c r="P236" s="160"/>
      <c r="Q236" s="168" t="s">
        <v>135</v>
      </c>
      <c r="R236" s="160"/>
      <c r="S236" s="160"/>
      <c r="T236" s="160"/>
      <c r="U236" s="160"/>
      <c r="V236" s="160"/>
      <c r="W236" s="160"/>
      <c r="X236" s="160"/>
      <c r="Y236" s="160"/>
      <c r="Z236" s="11"/>
      <c r="AA236" s="1"/>
      <c r="AB236" s="21"/>
      <c r="AC236" s="75"/>
      <c r="AD236" s="75"/>
      <c r="AE236" s="75"/>
      <c r="AF236" s="75"/>
      <c r="AG236" s="10"/>
      <c r="AH236" s="10"/>
      <c r="AI236" s="10"/>
      <c r="AJ236" s="10"/>
      <c r="AK236" s="10"/>
      <c r="AL236" s="10"/>
      <c r="AM236" s="10"/>
      <c r="AN236" s="25"/>
      <c r="AO236" s="11"/>
      <c r="AP236" s="2"/>
      <c r="DH236" s="6"/>
      <c r="DI236" s="12"/>
      <c r="DJ236" s="13"/>
      <c r="DK236" s="6"/>
    </row>
    <row r="237" spans="2:115" s="7" customFormat="1" ht="18" customHeight="1">
      <c r="B237" s="8"/>
      <c r="C237" s="155"/>
      <c r="D237" s="156">
        <v>222</v>
      </c>
      <c r="E237" s="157">
        <f t="shared" si="2"/>
        <v>42697.770833333336</v>
      </c>
      <c r="F237" s="158">
        <f>'Cities and Timezone'!P223</f>
        <v>42697.770833333336</v>
      </c>
      <c r="G237" s="166" t="s">
        <v>119</v>
      </c>
      <c r="H237" s="160"/>
      <c r="I237" s="161"/>
      <c r="J237" s="162" t="s">
        <v>2</v>
      </c>
      <c r="K237" s="161"/>
      <c r="L237" s="160"/>
      <c r="M237" s="163" t="s">
        <v>131</v>
      </c>
      <c r="N237" s="160"/>
      <c r="O237" s="160"/>
      <c r="P237" s="160"/>
      <c r="Q237" s="168" t="s">
        <v>134</v>
      </c>
      <c r="R237" s="160"/>
      <c r="S237" s="160"/>
      <c r="T237" s="160"/>
      <c r="U237" s="160"/>
      <c r="V237" s="160"/>
      <c r="W237" s="160"/>
      <c r="X237" s="160"/>
      <c r="Y237" s="160"/>
      <c r="Z237" s="11"/>
      <c r="AA237" s="1"/>
      <c r="AB237" s="21"/>
      <c r="AC237" s="75"/>
      <c r="AD237" s="75"/>
      <c r="AE237" s="75"/>
      <c r="AF237" s="75"/>
      <c r="AG237" s="10"/>
      <c r="AH237" s="10"/>
      <c r="AI237" s="10"/>
      <c r="AJ237" s="10"/>
      <c r="AK237" s="10"/>
      <c r="AL237" s="10"/>
      <c r="AM237" s="10"/>
      <c r="AN237" s="25"/>
      <c r="AO237" s="11"/>
      <c r="AP237" s="2"/>
      <c r="DH237" s="6"/>
      <c r="DI237" s="12"/>
      <c r="DJ237" s="13"/>
      <c r="DK237" s="6"/>
    </row>
    <row r="238" spans="2:115" s="7" customFormat="1" ht="18" customHeight="1">
      <c r="B238" s="8"/>
      <c r="C238" s="155"/>
      <c r="D238" s="156">
        <v>223</v>
      </c>
      <c r="E238" s="157">
        <f t="shared" si="2"/>
        <v>42697.8125</v>
      </c>
      <c r="F238" s="158">
        <f>'Cities and Timezone'!P224</f>
        <v>42697.8125</v>
      </c>
      <c r="G238" s="166" t="s">
        <v>120</v>
      </c>
      <c r="H238" s="160"/>
      <c r="I238" s="161"/>
      <c r="J238" s="162" t="s">
        <v>2</v>
      </c>
      <c r="K238" s="161"/>
      <c r="L238" s="160"/>
      <c r="M238" s="163" t="s">
        <v>127</v>
      </c>
      <c r="N238" s="160"/>
      <c r="O238" s="160"/>
      <c r="P238" s="160"/>
      <c r="Q238" s="168" t="s">
        <v>141</v>
      </c>
      <c r="R238" s="160"/>
      <c r="S238" s="160"/>
      <c r="T238" s="160"/>
      <c r="U238" s="160"/>
      <c r="V238" s="160"/>
      <c r="W238" s="160"/>
      <c r="X238" s="160"/>
      <c r="Y238" s="160"/>
      <c r="Z238" s="11"/>
      <c r="AA238" s="1"/>
      <c r="AB238" s="21"/>
      <c r="AC238" s="75"/>
      <c r="AD238" s="75"/>
      <c r="AE238" s="75"/>
      <c r="AF238" s="75"/>
      <c r="AG238" s="10"/>
      <c r="AH238" s="10"/>
      <c r="AI238" s="10"/>
      <c r="AJ238" s="10"/>
      <c r="AK238" s="10"/>
      <c r="AL238" s="10"/>
      <c r="AM238" s="10"/>
      <c r="AN238" s="25"/>
      <c r="AO238" s="11"/>
      <c r="AP238" s="2"/>
      <c r="DH238" s="6"/>
      <c r="DI238" s="12"/>
      <c r="DJ238" s="13"/>
      <c r="DK238" s="6"/>
    </row>
    <row r="239" spans="2:115" s="7" customFormat="1" ht="18" customHeight="1">
      <c r="B239" s="8"/>
      <c r="C239" s="155"/>
      <c r="D239" s="156">
        <v>224</v>
      </c>
      <c r="E239" s="157">
        <f t="shared" si="2"/>
        <v>42697.8125</v>
      </c>
      <c r="F239" s="158">
        <f>'Cities and Timezone'!P225</f>
        <v>42697.8125</v>
      </c>
      <c r="G239" s="166" t="s">
        <v>154</v>
      </c>
      <c r="H239" s="160"/>
      <c r="I239" s="161"/>
      <c r="J239" s="162" t="s">
        <v>2</v>
      </c>
      <c r="K239" s="161"/>
      <c r="L239" s="160"/>
      <c r="M239" s="163" t="s">
        <v>123</v>
      </c>
      <c r="N239" s="160"/>
      <c r="O239" s="160"/>
      <c r="P239" s="160"/>
      <c r="Q239" s="168" t="s">
        <v>151</v>
      </c>
      <c r="R239" s="160"/>
      <c r="S239" s="160"/>
      <c r="T239" s="160"/>
      <c r="U239" s="160"/>
      <c r="V239" s="160"/>
      <c r="W239" s="160"/>
      <c r="X239" s="160"/>
      <c r="Y239" s="160"/>
      <c r="Z239" s="11"/>
      <c r="AA239" s="1"/>
      <c r="AB239" s="21"/>
      <c r="AC239" s="75"/>
      <c r="AD239" s="75"/>
      <c r="AE239" s="75"/>
      <c r="AF239" s="75"/>
      <c r="AG239" s="10"/>
      <c r="AH239" s="10"/>
      <c r="AI239" s="10"/>
      <c r="AJ239" s="10"/>
      <c r="AK239" s="10"/>
      <c r="AL239" s="10"/>
      <c r="AM239" s="10"/>
      <c r="AN239" s="25"/>
      <c r="AO239" s="11"/>
      <c r="AP239" s="2"/>
      <c r="DH239" s="6"/>
      <c r="DI239" s="12"/>
      <c r="DJ239" s="13"/>
      <c r="DK239" s="6"/>
    </row>
    <row r="240" spans="2:115" s="7" customFormat="1" ht="18" customHeight="1">
      <c r="B240" s="8"/>
      <c r="C240" s="155"/>
      <c r="D240" s="156">
        <v>225</v>
      </c>
      <c r="E240" s="157">
        <f t="shared" si="2"/>
        <v>42699.41666666667</v>
      </c>
      <c r="F240" s="158">
        <f>'Cities and Timezone'!P226</f>
        <v>42699.41666666667</v>
      </c>
      <c r="G240" s="166" t="s">
        <v>132</v>
      </c>
      <c r="H240" s="160"/>
      <c r="I240" s="161"/>
      <c r="J240" s="162" t="s">
        <v>2</v>
      </c>
      <c r="K240" s="161"/>
      <c r="L240" s="160"/>
      <c r="M240" s="163" t="s">
        <v>104</v>
      </c>
      <c r="N240" s="160"/>
      <c r="O240" s="160"/>
      <c r="P240" s="160"/>
      <c r="Q240" s="168" t="s">
        <v>99</v>
      </c>
      <c r="R240" s="160"/>
      <c r="S240" s="160"/>
      <c r="T240" s="160"/>
      <c r="U240" s="160"/>
      <c r="V240" s="160"/>
      <c r="W240" s="160"/>
      <c r="X240" s="160"/>
      <c r="Y240" s="160"/>
      <c r="Z240" s="11"/>
      <c r="AA240" s="1"/>
      <c r="AB240" s="21"/>
      <c r="AC240" s="75"/>
      <c r="AD240" s="75"/>
      <c r="AE240" s="75"/>
      <c r="AF240" s="75"/>
      <c r="AG240" s="10"/>
      <c r="AH240" s="10"/>
      <c r="AI240" s="10"/>
      <c r="AJ240" s="10"/>
      <c r="AK240" s="10"/>
      <c r="AL240" s="10"/>
      <c r="AM240" s="10"/>
      <c r="AN240" s="25"/>
      <c r="AO240" s="11"/>
      <c r="AP240" s="2"/>
      <c r="DH240" s="6"/>
      <c r="DI240" s="12"/>
      <c r="DJ240" s="13"/>
      <c r="DK240" s="6"/>
    </row>
    <row r="241" spans="2:115" s="7" customFormat="1" ht="18" customHeight="1">
      <c r="B241" s="8"/>
      <c r="C241" s="155"/>
      <c r="D241" s="156">
        <v>226</v>
      </c>
      <c r="E241" s="157">
        <f t="shared" si="2"/>
        <v>42699.66666666667</v>
      </c>
      <c r="F241" s="158">
        <f>'Cities and Timezone'!P227</f>
        <v>42699.66666666667</v>
      </c>
      <c r="G241" s="166" t="s">
        <v>117</v>
      </c>
      <c r="H241" s="160"/>
      <c r="I241" s="161"/>
      <c r="J241" s="162" t="s">
        <v>2</v>
      </c>
      <c r="K241" s="161"/>
      <c r="L241" s="160"/>
      <c r="M241" s="163" t="s">
        <v>116</v>
      </c>
      <c r="N241" s="160"/>
      <c r="O241" s="160"/>
      <c r="P241" s="160"/>
      <c r="Q241" s="168" t="s">
        <v>142</v>
      </c>
      <c r="R241" s="160"/>
      <c r="S241" s="160"/>
      <c r="T241" s="160"/>
      <c r="U241" s="160"/>
      <c r="V241" s="160"/>
      <c r="W241" s="160"/>
      <c r="X241" s="160"/>
      <c r="Y241" s="160"/>
      <c r="Z241" s="11"/>
      <c r="AA241" s="1"/>
      <c r="AB241" s="21"/>
      <c r="AC241" s="75"/>
      <c r="AD241" s="75"/>
      <c r="AE241" s="75"/>
      <c r="AF241" s="75"/>
      <c r="AG241" s="10"/>
      <c r="AH241" s="10"/>
      <c r="AI241" s="10"/>
      <c r="AJ241" s="10"/>
      <c r="AK241" s="10"/>
      <c r="AL241" s="10"/>
      <c r="AM241" s="10"/>
      <c r="AN241" s="25"/>
      <c r="AO241" s="11"/>
      <c r="AP241" s="2"/>
      <c r="DH241" s="6"/>
      <c r="DI241" s="12"/>
      <c r="DJ241" s="13"/>
      <c r="DK241" s="6"/>
    </row>
    <row r="242" spans="2:115" s="7" customFormat="1" ht="18" customHeight="1">
      <c r="B242" s="8"/>
      <c r="C242" s="155"/>
      <c r="D242" s="156">
        <v>227</v>
      </c>
      <c r="E242" s="157">
        <f t="shared" si="2"/>
        <v>42699.6875</v>
      </c>
      <c r="F242" s="158">
        <f>'Cities and Timezone'!P228</f>
        <v>42699.6875</v>
      </c>
      <c r="G242" s="166" t="s">
        <v>128</v>
      </c>
      <c r="H242" s="160"/>
      <c r="I242" s="161"/>
      <c r="J242" s="162" t="s">
        <v>2</v>
      </c>
      <c r="K242" s="161"/>
      <c r="L242" s="160"/>
      <c r="M242" s="163" t="s">
        <v>109</v>
      </c>
      <c r="N242" s="160"/>
      <c r="O242" s="160"/>
      <c r="P242" s="160"/>
      <c r="Q242" s="168" t="s">
        <v>136</v>
      </c>
      <c r="R242" s="160"/>
      <c r="S242" s="160"/>
      <c r="T242" s="160"/>
      <c r="U242" s="160"/>
      <c r="V242" s="160"/>
      <c r="W242" s="160"/>
      <c r="X242" s="160"/>
      <c r="Y242" s="160"/>
      <c r="Z242" s="11"/>
      <c r="AA242" s="1"/>
      <c r="AB242" s="21"/>
      <c r="AC242" s="75"/>
      <c r="AD242" s="75"/>
      <c r="AE242" s="75"/>
      <c r="AF242" s="75"/>
      <c r="AG242" s="10"/>
      <c r="AH242" s="10"/>
      <c r="AI242" s="10"/>
      <c r="AJ242" s="10"/>
      <c r="AK242" s="10"/>
      <c r="AL242" s="10"/>
      <c r="AM242" s="10"/>
      <c r="AN242" s="25"/>
      <c r="AO242" s="11"/>
      <c r="AP242" s="2"/>
      <c r="DH242" s="6"/>
      <c r="DI242" s="12"/>
      <c r="DJ242" s="13"/>
      <c r="DK242" s="6"/>
    </row>
    <row r="243" spans="2:115" s="7" customFormat="1" ht="18" customHeight="1">
      <c r="B243" s="8"/>
      <c r="C243" s="155"/>
      <c r="D243" s="156">
        <v>228</v>
      </c>
      <c r="E243" s="157">
        <f t="shared" si="2"/>
        <v>42699.6875</v>
      </c>
      <c r="F243" s="158">
        <f>'Cities and Timezone'!P229</f>
        <v>42699.6875</v>
      </c>
      <c r="G243" s="166" t="s">
        <v>108</v>
      </c>
      <c r="H243" s="160"/>
      <c r="I243" s="161"/>
      <c r="J243" s="162" t="s">
        <v>2</v>
      </c>
      <c r="K243" s="161"/>
      <c r="L243" s="160"/>
      <c r="M243" s="163" t="s">
        <v>106</v>
      </c>
      <c r="N243" s="160"/>
      <c r="O243" s="160"/>
      <c r="P243" s="160"/>
      <c r="Q243" s="168" t="s">
        <v>100</v>
      </c>
      <c r="R243" s="160"/>
      <c r="S243" s="160"/>
      <c r="T243" s="160"/>
      <c r="U243" s="160"/>
      <c r="V243" s="160"/>
      <c r="W243" s="160"/>
      <c r="X243" s="160"/>
      <c r="Y243" s="160"/>
      <c r="Z243" s="11"/>
      <c r="AA243" s="1"/>
      <c r="AB243" s="21"/>
      <c r="AC243" s="75"/>
      <c r="AD243" s="75"/>
      <c r="AE243" s="75"/>
      <c r="AF243" s="75"/>
      <c r="AG243" s="10"/>
      <c r="AH243" s="10"/>
      <c r="AI243" s="10"/>
      <c r="AJ243" s="10"/>
      <c r="AK243" s="10"/>
      <c r="AL243" s="10"/>
      <c r="AM243" s="10"/>
      <c r="AN243" s="25"/>
      <c r="AO243" s="11"/>
      <c r="AP243" s="2"/>
      <c r="DH243" s="6"/>
      <c r="DI243" s="12"/>
      <c r="DJ243" s="13"/>
      <c r="DK243" s="6"/>
    </row>
    <row r="244" spans="2:115" s="7" customFormat="1" ht="18" customHeight="1">
      <c r="B244" s="8"/>
      <c r="C244" s="155"/>
      <c r="D244" s="156">
        <v>229</v>
      </c>
      <c r="E244" s="157">
        <f t="shared" si="2"/>
        <v>42699.6875</v>
      </c>
      <c r="F244" s="158">
        <f>'Cities and Timezone'!P230</f>
        <v>42699.6875</v>
      </c>
      <c r="G244" s="166" t="s">
        <v>114</v>
      </c>
      <c r="H244" s="160"/>
      <c r="I244" s="161"/>
      <c r="J244" s="162" t="s">
        <v>2</v>
      </c>
      <c r="K244" s="161"/>
      <c r="L244" s="160"/>
      <c r="M244" s="163" t="s">
        <v>105</v>
      </c>
      <c r="N244" s="160"/>
      <c r="O244" s="160"/>
      <c r="P244" s="160"/>
      <c r="Q244" s="168" t="s">
        <v>78</v>
      </c>
      <c r="R244" s="160"/>
      <c r="S244" s="160"/>
      <c r="T244" s="160"/>
      <c r="U244" s="160"/>
      <c r="V244" s="160"/>
      <c r="W244" s="160"/>
      <c r="X244" s="160"/>
      <c r="Y244" s="160"/>
      <c r="Z244" s="11"/>
      <c r="AA244" s="1"/>
      <c r="AB244" s="21"/>
      <c r="AC244" s="75"/>
      <c r="AD244" s="75"/>
      <c r="AE244" s="75"/>
      <c r="AF244" s="75"/>
      <c r="AG244" s="10"/>
      <c r="AH244" s="10"/>
      <c r="AI244" s="10"/>
      <c r="AJ244" s="10"/>
      <c r="AK244" s="10"/>
      <c r="AL244" s="10"/>
      <c r="AM244" s="10"/>
      <c r="AN244" s="25"/>
      <c r="AO244" s="11"/>
      <c r="AP244" s="2"/>
      <c r="DH244" s="6"/>
      <c r="DI244" s="12"/>
      <c r="DJ244" s="13"/>
      <c r="DK244" s="6"/>
    </row>
    <row r="245" spans="2:115" s="7" customFormat="1" ht="18" customHeight="1">
      <c r="B245" s="8"/>
      <c r="C245" s="155"/>
      <c r="D245" s="156">
        <v>230</v>
      </c>
      <c r="E245" s="157">
        <f t="shared" si="2"/>
        <v>42699.6875</v>
      </c>
      <c r="F245" s="158">
        <f>'Cities and Timezone'!P231</f>
        <v>42699.6875</v>
      </c>
      <c r="G245" s="166" t="s">
        <v>156</v>
      </c>
      <c r="H245" s="160"/>
      <c r="I245" s="161"/>
      <c r="J245" s="162" t="s">
        <v>2</v>
      </c>
      <c r="K245" s="161"/>
      <c r="L245" s="160"/>
      <c r="M245" s="163" t="s">
        <v>110</v>
      </c>
      <c r="N245" s="160"/>
      <c r="O245" s="160"/>
      <c r="P245" s="160"/>
      <c r="Q245" s="168" t="s">
        <v>146</v>
      </c>
      <c r="R245" s="160"/>
      <c r="S245" s="160"/>
      <c r="T245" s="160"/>
      <c r="U245" s="160"/>
      <c r="V245" s="160"/>
      <c r="W245" s="160"/>
      <c r="X245" s="160"/>
      <c r="Y245" s="160"/>
      <c r="Z245" s="11"/>
      <c r="AA245" s="1"/>
      <c r="AB245" s="21"/>
      <c r="AC245" s="75"/>
      <c r="AD245" s="75"/>
      <c r="AE245" s="75"/>
      <c r="AF245" s="75"/>
      <c r="AG245" s="10"/>
      <c r="AH245" s="10"/>
      <c r="AI245" s="10"/>
      <c r="AJ245" s="10"/>
      <c r="AK245" s="10"/>
      <c r="AL245" s="10"/>
      <c r="AM245" s="10"/>
      <c r="AN245" s="25"/>
      <c r="AO245" s="11"/>
      <c r="AP245" s="2"/>
      <c r="DH245" s="6"/>
      <c r="DI245" s="12"/>
      <c r="DJ245" s="13"/>
      <c r="DK245" s="6"/>
    </row>
    <row r="246" spans="2:115" s="7" customFormat="1" ht="18" customHeight="1">
      <c r="B246" s="8"/>
      <c r="C246" s="155"/>
      <c r="D246" s="156">
        <v>231</v>
      </c>
      <c r="E246" s="157">
        <f t="shared" si="2"/>
        <v>42699.708333333336</v>
      </c>
      <c r="F246" s="158">
        <f>'Cities and Timezone'!P232</f>
        <v>42699.708333333336</v>
      </c>
      <c r="G246" s="166" t="s">
        <v>107</v>
      </c>
      <c r="H246" s="160"/>
      <c r="I246" s="161"/>
      <c r="J246" s="162" t="s">
        <v>2</v>
      </c>
      <c r="K246" s="161"/>
      <c r="L246" s="160"/>
      <c r="M246" s="163" t="s">
        <v>112</v>
      </c>
      <c r="N246" s="160"/>
      <c r="O246" s="160"/>
      <c r="P246" s="160"/>
      <c r="Q246" s="168" t="s">
        <v>139</v>
      </c>
      <c r="R246" s="160"/>
      <c r="S246" s="160"/>
      <c r="T246" s="160"/>
      <c r="U246" s="160"/>
      <c r="V246" s="160"/>
      <c r="W246" s="160"/>
      <c r="X246" s="160"/>
      <c r="Y246" s="160"/>
      <c r="Z246" s="11"/>
      <c r="AA246" s="1"/>
      <c r="AB246" s="21"/>
      <c r="AC246" s="75"/>
      <c r="AD246" s="75"/>
      <c r="AE246" s="75"/>
      <c r="AF246" s="75"/>
      <c r="AG246" s="10"/>
      <c r="AH246" s="10"/>
      <c r="AI246" s="10"/>
      <c r="AJ246" s="10"/>
      <c r="AK246" s="10"/>
      <c r="AL246" s="10"/>
      <c r="AM246" s="10"/>
      <c r="AN246" s="25"/>
      <c r="AO246" s="11"/>
      <c r="AP246" s="2"/>
      <c r="DH246" s="6"/>
      <c r="DI246" s="12"/>
      <c r="DJ246" s="13"/>
      <c r="DK246" s="6"/>
    </row>
    <row r="247" spans="2:115" s="7" customFormat="1" ht="18" customHeight="1">
      <c r="B247" s="8"/>
      <c r="C247" s="155"/>
      <c r="D247" s="156">
        <v>232</v>
      </c>
      <c r="E247" s="157">
        <f t="shared" si="2"/>
        <v>42699.708333333336</v>
      </c>
      <c r="F247" s="158">
        <f>'Cities and Timezone'!P233</f>
        <v>42699.708333333336</v>
      </c>
      <c r="G247" s="166" t="s">
        <v>160</v>
      </c>
      <c r="H247" s="160"/>
      <c r="I247" s="161"/>
      <c r="J247" s="162" t="s">
        <v>2</v>
      </c>
      <c r="K247" s="161"/>
      <c r="L247" s="160"/>
      <c r="M247" s="163" t="s">
        <v>111</v>
      </c>
      <c r="N247" s="160"/>
      <c r="O247" s="160"/>
      <c r="P247" s="160"/>
      <c r="Q247" s="168" t="s">
        <v>143</v>
      </c>
      <c r="R247" s="160"/>
      <c r="S247" s="160"/>
      <c r="T247" s="160"/>
      <c r="U247" s="160"/>
      <c r="V247" s="160"/>
      <c r="W247" s="160"/>
      <c r="X247" s="160"/>
      <c r="Y247" s="160"/>
      <c r="Z247" s="11"/>
      <c r="AA247" s="1"/>
      <c r="AB247" s="21"/>
      <c r="AC247" s="75"/>
      <c r="AD247" s="75"/>
      <c r="AE247" s="75"/>
      <c r="AF247" s="75"/>
      <c r="AG247" s="10"/>
      <c r="AH247" s="10"/>
      <c r="AI247" s="10"/>
      <c r="AJ247" s="10"/>
      <c r="AK247" s="10"/>
      <c r="AL247" s="10"/>
      <c r="AM247" s="10"/>
      <c r="AN247" s="25"/>
      <c r="AO247" s="11"/>
      <c r="AP247" s="2"/>
      <c r="DH247" s="6"/>
      <c r="DI247" s="12"/>
      <c r="DJ247" s="13"/>
      <c r="DK247" s="6"/>
    </row>
    <row r="248" spans="2:115" s="7" customFormat="1" ht="18" customHeight="1">
      <c r="B248" s="8"/>
      <c r="C248" s="155"/>
      <c r="D248" s="156">
        <v>233</v>
      </c>
      <c r="E248" s="157">
        <f t="shared" si="2"/>
        <v>42699.708333333336</v>
      </c>
      <c r="F248" s="158">
        <f>'Cities and Timezone'!P234</f>
        <v>42699.708333333336</v>
      </c>
      <c r="G248" s="166" t="s">
        <v>115</v>
      </c>
      <c r="H248" s="160"/>
      <c r="I248" s="161"/>
      <c r="J248" s="162" t="s">
        <v>2</v>
      </c>
      <c r="K248" s="161"/>
      <c r="L248" s="160"/>
      <c r="M248" s="163" t="s">
        <v>130</v>
      </c>
      <c r="N248" s="160"/>
      <c r="O248" s="160"/>
      <c r="P248" s="160"/>
      <c r="Q248" s="168" t="s">
        <v>133</v>
      </c>
      <c r="R248" s="160"/>
      <c r="S248" s="160"/>
      <c r="T248" s="160"/>
      <c r="U248" s="160"/>
      <c r="V248" s="160"/>
      <c r="W248" s="160"/>
      <c r="X248" s="160"/>
      <c r="Y248" s="160"/>
      <c r="Z248" s="11"/>
      <c r="AA248" s="1"/>
      <c r="AB248" s="21"/>
      <c r="AC248" s="75"/>
      <c r="AD248" s="75"/>
      <c r="AE248" s="75"/>
      <c r="AF248" s="75"/>
      <c r="AG248" s="10"/>
      <c r="AH248" s="10"/>
      <c r="AI248" s="10"/>
      <c r="AJ248" s="10"/>
      <c r="AK248" s="10"/>
      <c r="AL248" s="10"/>
      <c r="AM248" s="10"/>
      <c r="AN248" s="25"/>
      <c r="AO248" s="11"/>
      <c r="AP248" s="2"/>
      <c r="DH248" s="6"/>
      <c r="DI248" s="12"/>
      <c r="DJ248" s="13"/>
      <c r="DK248" s="6"/>
    </row>
    <row r="249" spans="2:115" s="7" customFormat="1" ht="18" customHeight="1">
      <c r="B249" s="8"/>
      <c r="C249" s="155"/>
      <c r="D249" s="156">
        <v>234</v>
      </c>
      <c r="E249" s="157">
        <f t="shared" si="2"/>
        <v>42699.708333333336</v>
      </c>
      <c r="F249" s="158">
        <f>'Cities and Timezone'!P235</f>
        <v>42699.708333333336</v>
      </c>
      <c r="G249" s="166" t="s">
        <v>113</v>
      </c>
      <c r="H249" s="160"/>
      <c r="I249" s="161"/>
      <c r="J249" s="162" t="s">
        <v>2</v>
      </c>
      <c r="K249" s="161"/>
      <c r="L249" s="160"/>
      <c r="M249" s="163" t="s">
        <v>122</v>
      </c>
      <c r="N249" s="160"/>
      <c r="O249" s="160"/>
      <c r="P249" s="160"/>
      <c r="Q249" s="168" t="s">
        <v>135</v>
      </c>
      <c r="R249" s="160"/>
      <c r="S249" s="160"/>
      <c r="T249" s="160"/>
      <c r="U249" s="160"/>
      <c r="V249" s="160"/>
      <c r="W249" s="160"/>
      <c r="X249" s="160"/>
      <c r="Y249" s="160"/>
      <c r="Z249" s="11"/>
      <c r="AA249" s="1"/>
      <c r="AB249" s="21"/>
      <c r="AC249" s="75"/>
      <c r="AD249" s="75"/>
      <c r="AE249" s="75"/>
      <c r="AF249" s="75"/>
      <c r="AG249" s="10"/>
      <c r="AH249" s="10"/>
      <c r="AI249" s="10"/>
      <c r="AJ249" s="10"/>
      <c r="AK249" s="10"/>
      <c r="AL249" s="10"/>
      <c r="AM249" s="10"/>
      <c r="AN249" s="25"/>
      <c r="AO249" s="11"/>
      <c r="AP249" s="2"/>
      <c r="DH249" s="6"/>
      <c r="DI249" s="12"/>
      <c r="DJ249" s="13"/>
      <c r="DK249" s="6"/>
    </row>
    <row r="250" spans="2:115" s="7" customFormat="1" ht="18" customHeight="1">
      <c r="B250" s="8"/>
      <c r="C250" s="155"/>
      <c r="D250" s="156">
        <v>235</v>
      </c>
      <c r="E250" s="157">
        <f t="shared" si="2"/>
        <v>42699.75</v>
      </c>
      <c r="F250" s="158">
        <f>'Cities and Timezone'!P236</f>
        <v>42699.75</v>
      </c>
      <c r="G250" s="166" t="s">
        <v>119</v>
      </c>
      <c r="H250" s="160"/>
      <c r="I250" s="161"/>
      <c r="J250" s="162" t="s">
        <v>2</v>
      </c>
      <c r="K250" s="161"/>
      <c r="L250" s="160"/>
      <c r="M250" s="163" t="s">
        <v>126</v>
      </c>
      <c r="N250" s="160"/>
      <c r="O250" s="160"/>
      <c r="P250" s="160"/>
      <c r="Q250" s="168" t="s">
        <v>152</v>
      </c>
      <c r="R250" s="160"/>
      <c r="S250" s="160"/>
      <c r="T250" s="160"/>
      <c r="U250" s="160"/>
      <c r="V250" s="160"/>
      <c r="W250" s="160"/>
      <c r="X250" s="160"/>
      <c r="Y250" s="160"/>
      <c r="Z250" s="11"/>
      <c r="AA250" s="1"/>
      <c r="AB250" s="21"/>
      <c r="AC250" s="75"/>
      <c r="AD250" s="75"/>
      <c r="AE250" s="75"/>
      <c r="AF250" s="75"/>
      <c r="AG250" s="10"/>
      <c r="AH250" s="10"/>
      <c r="AI250" s="10"/>
      <c r="AJ250" s="10"/>
      <c r="AK250" s="10"/>
      <c r="AL250" s="10"/>
      <c r="AM250" s="10"/>
      <c r="AN250" s="25"/>
      <c r="AO250" s="11"/>
      <c r="AP250" s="2"/>
      <c r="DH250" s="6"/>
      <c r="DI250" s="12"/>
      <c r="DJ250" s="13"/>
      <c r="DK250" s="6"/>
    </row>
    <row r="251" spans="2:115" s="7" customFormat="1" ht="18" customHeight="1">
      <c r="B251" s="8"/>
      <c r="C251" s="155"/>
      <c r="D251" s="156">
        <v>236</v>
      </c>
      <c r="E251" s="157">
        <f t="shared" si="2"/>
        <v>42699.75</v>
      </c>
      <c r="F251" s="158">
        <f>'Cities and Timezone'!P237</f>
        <v>42699.75</v>
      </c>
      <c r="G251" s="166" t="s">
        <v>120</v>
      </c>
      <c r="H251" s="160"/>
      <c r="I251" s="161"/>
      <c r="J251" s="162" t="s">
        <v>2</v>
      </c>
      <c r="K251" s="161"/>
      <c r="L251" s="160"/>
      <c r="M251" s="163" t="s">
        <v>118</v>
      </c>
      <c r="N251" s="160"/>
      <c r="O251" s="160"/>
      <c r="P251" s="160"/>
      <c r="Q251" s="168" t="s">
        <v>81</v>
      </c>
      <c r="R251" s="160"/>
      <c r="S251" s="160"/>
      <c r="T251" s="160"/>
      <c r="U251" s="160"/>
      <c r="V251" s="160"/>
      <c r="W251" s="160"/>
      <c r="X251" s="160"/>
      <c r="Y251" s="160"/>
      <c r="Z251" s="11"/>
      <c r="AA251" s="1"/>
      <c r="AB251" s="21"/>
      <c r="AC251" s="75"/>
      <c r="AD251" s="75"/>
      <c r="AE251" s="75"/>
      <c r="AF251" s="75"/>
      <c r="AG251" s="10"/>
      <c r="AH251" s="10"/>
      <c r="AI251" s="10"/>
      <c r="AJ251" s="10"/>
      <c r="AK251" s="10"/>
      <c r="AL251" s="10"/>
      <c r="AM251" s="10"/>
      <c r="AN251" s="25"/>
      <c r="AO251" s="11"/>
      <c r="AP251" s="2"/>
      <c r="DH251" s="6"/>
      <c r="DI251" s="12"/>
      <c r="DJ251" s="13"/>
      <c r="DK251" s="6"/>
    </row>
    <row r="252" spans="2:115" s="7" customFormat="1" ht="18" customHeight="1">
      <c r="B252" s="8"/>
      <c r="C252" s="155"/>
      <c r="D252" s="156">
        <v>237</v>
      </c>
      <c r="E252" s="157">
        <f t="shared" si="2"/>
        <v>42699.79166666667</v>
      </c>
      <c r="F252" s="158">
        <f>'Cities and Timezone'!P238</f>
        <v>42699.79166666667</v>
      </c>
      <c r="G252" s="166" t="s">
        <v>131</v>
      </c>
      <c r="H252" s="160"/>
      <c r="I252" s="161"/>
      <c r="J252" s="162" t="s">
        <v>2</v>
      </c>
      <c r="K252" s="161"/>
      <c r="L252" s="160"/>
      <c r="M252" s="163" t="s">
        <v>121</v>
      </c>
      <c r="N252" s="160"/>
      <c r="O252" s="160"/>
      <c r="P252" s="160"/>
      <c r="Q252" s="168" t="s">
        <v>149</v>
      </c>
      <c r="R252" s="160"/>
      <c r="S252" s="160"/>
      <c r="T252" s="160"/>
      <c r="U252" s="160"/>
      <c r="V252" s="160"/>
      <c r="W252" s="160"/>
      <c r="X252" s="160"/>
      <c r="Y252" s="160"/>
      <c r="Z252" s="11"/>
      <c r="AA252" s="1"/>
      <c r="AB252" s="21"/>
      <c r="AC252" s="75"/>
      <c r="AD252" s="75"/>
      <c r="AE252" s="75"/>
      <c r="AF252" s="75"/>
      <c r="AG252" s="10"/>
      <c r="AH252" s="10"/>
      <c r="AI252" s="10"/>
      <c r="AJ252" s="10"/>
      <c r="AK252" s="10"/>
      <c r="AL252" s="10"/>
      <c r="AM252" s="10"/>
      <c r="AN252" s="25"/>
      <c r="AO252" s="11"/>
      <c r="AP252" s="2"/>
      <c r="DH252" s="6"/>
      <c r="DI252" s="12"/>
      <c r="DJ252" s="13"/>
      <c r="DK252" s="6"/>
    </row>
    <row r="253" spans="2:115" s="7" customFormat="1" ht="18" customHeight="1">
      <c r="B253" s="8"/>
      <c r="C253" s="155"/>
      <c r="D253" s="156">
        <v>238</v>
      </c>
      <c r="E253" s="157">
        <f t="shared" si="2"/>
        <v>42699.8125</v>
      </c>
      <c r="F253" s="158">
        <f>'Cities and Timezone'!P239</f>
        <v>42699.8125</v>
      </c>
      <c r="G253" s="166" t="s">
        <v>129</v>
      </c>
      <c r="H253" s="160"/>
      <c r="I253" s="161"/>
      <c r="J253" s="162" t="s">
        <v>2</v>
      </c>
      <c r="K253" s="161"/>
      <c r="L253" s="160"/>
      <c r="M253" s="163" t="s">
        <v>127</v>
      </c>
      <c r="N253" s="160"/>
      <c r="O253" s="160"/>
      <c r="P253" s="160"/>
      <c r="Q253" s="168" t="s">
        <v>141</v>
      </c>
      <c r="R253" s="160"/>
      <c r="S253" s="160"/>
      <c r="T253" s="160"/>
      <c r="U253" s="160"/>
      <c r="V253" s="160"/>
      <c r="W253" s="160"/>
      <c r="X253" s="160"/>
      <c r="Y253" s="160"/>
      <c r="Z253" s="11"/>
      <c r="AA253" s="1"/>
      <c r="AB253" s="21"/>
      <c r="AC253" s="75"/>
      <c r="AD253" s="75"/>
      <c r="AE253" s="75"/>
      <c r="AF253" s="75"/>
      <c r="AG253" s="10"/>
      <c r="AH253" s="10"/>
      <c r="AI253" s="10"/>
      <c r="AJ253" s="10"/>
      <c r="AK253" s="10"/>
      <c r="AL253" s="10"/>
      <c r="AM253" s="10"/>
      <c r="AN253" s="25"/>
      <c r="AO253" s="11"/>
      <c r="AP253" s="2"/>
      <c r="DH253" s="6"/>
      <c r="DI253" s="12"/>
      <c r="DJ253" s="13"/>
      <c r="DK253" s="6"/>
    </row>
    <row r="254" spans="2:115" s="7" customFormat="1" ht="18" customHeight="1">
      <c r="B254" s="8"/>
      <c r="C254" s="155"/>
      <c r="D254" s="156">
        <v>239</v>
      </c>
      <c r="E254" s="157">
        <f t="shared" si="2"/>
        <v>42699.8125</v>
      </c>
      <c r="F254" s="158">
        <f>'Cities and Timezone'!P240</f>
        <v>42699.8125</v>
      </c>
      <c r="G254" s="166" t="s">
        <v>123</v>
      </c>
      <c r="H254" s="160"/>
      <c r="I254" s="161"/>
      <c r="J254" s="162" t="s">
        <v>2</v>
      </c>
      <c r="K254" s="161"/>
      <c r="L254" s="160"/>
      <c r="M254" s="163" t="s">
        <v>154</v>
      </c>
      <c r="N254" s="160"/>
      <c r="O254" s="160"/>
      <c r="P254" s="160"/>
      <c r="Q254" s="168" t="s">
        <v>140</v>
      </c>
      <c r="R254" s="160"/>
      <c r="S254" s="160"/>
      <c r="T254" s="160"/>
      <c r="U254" s="160"/>
      <c r="V254" s="160"/>
      <c r="W254" s="160"/>
      <c r="X254" s="160"/>
      <c r="Y254" s="160"/>
      <c r="Z254" s="11"/>
      <c r="AA254" s="1"/>
      <c r="AB254" s="21"/>
      <c r="AC254" s="75"/>
      <c r="AD254" s="75"/>
      <c r="AE254" s="75"/>
      <c r="AF254" s="75"/>
      <c r="AG254" s="10"/>
      <c r="AH254" s="10"/>
      <c r="AI254" s="10"/>
      <c r="AJ254" s="10"/>
      <c r="AK254" s="10"/>
      <c r="AL254" s="10"/>
      <c r="AM254" s="10"/>
      <c r="AN254" s="25"/>
      <c r="AO254" s="11"/>
      <c r="AP254" s="2"/>
      <c r="DH254" s="6"/>
      <c r="DI254" s="12"/>
      <c r="DJ254" s="13"/>
      <c r="DK254" s="6"/>
    </row>
    <row r="255" spans="2:115" s="7" customFormat="1" ht="18" customHeight="1">
      <c r="B255" s="8"/>
      <c r="C255" s="155"/>
      <c r="D255" s="156">
        <v>240</v>
      </c>
      <c r="E255" s="157">
        <f t="shared" si="2"/>
        <v>42700.66666666667</v>
      </c>
      <c r="F255" s="158">
        <f>'Cities and Timezone'!P241</f>
        <v>42700.66666666667</v>
      </c>
      <c r="G255" s="166" t="s">
        <v>105</v>
      </c>
      <c r="H255" s="160"/>
      <c r="I255" s="161"/>
      <c r="J255" s="162" t="s">
        <v>2</v>
      </c>
      <c r="K255" s="161"/>
      <c r="L255" s="160"/>
      <c r="M255" s="163" t="s">
        <v>114</v>
      </c>
      <c r="N255" s="160"/>
      <c r="O255" s="160"/>
      <c r="P255" s="160"/>
      <c r="Q255" s="168" t="s">
        <v>155</v>
      </c>
      <c r="R255" s="160"/>
      <c r="S255" s="160"/>
      <c r="T255" s="160"/>
      <c r="U255" s="160"/>
      <c r="V255" s="160"/>
      <c r="W255" s="160"/>
      <c r="X255" s="160"/>
      <c r="Y255" s="160"/>
      <c r="Z255" s="11"/>
      <c r="AA255" s="1"/>
      <c r="AB255" s="21"/>
      <c r="AC255" s="75"/>
      <c r="AD255" s="75"/>
      <c r="AE255" s="75"/>
      <c r="AF255" s="75"/>
      <c r="AG255" s="10"/>
      <c r="AH255" s="10"/>
      <c r="AI255" s="10"/>
      <c r="AJ255" s="10"/>
      <c r="AK255" s="10"/>
      <c r="AL255" s="10"/>
      <c r="AM255" s="10"/>
      <c r="AN255" s="25"/>
      <c r="AO255" s="11"/>
      <c r="AP255" s="2"/>
      <c r="DH255" s="6"/>
      <c r="DI255" s="12"/>
      <c r="DJ255" s="13"/>
      <c r="DK255" s="6"/>
    </row>
    <row r="256" spans="2:115" s="7" customFormat="1" ht="18" customHeight="1">
      <c r="B256" s="8"/>
      <c r="C256" s="155"/>
      <c r="D256" s="156">
        <v>241</v>
      </c>
      <c r="E256" s="157">
        <f t="shared" si="2"/>
        <v>42700.66666666667</v>
      </c>
      <c r="F256" s="158">
        <f>'Cities and Timezone'!P242</f>
        <v>42700.66666666667</v>
      </c>
      <c r="G256" s="166" t="s">
        <v>132</v>
      </c>
      <c r="H256" s="160"/>
      <c r="I256" s="161"/>
      <c r="J256" s="162" t="s">
        <v>2</v>
      </c>
      <c r="K256" s="161"/>
      <c r="L256" s="160"/>
      <c r="M256" s="163" t="s">
        <v>117</v>
      </c>
      <c r="N256" s="160"/>
      <c r="O256" s="160"/>
      <c r="P256" s="160"/>
      <c r="Q256" s="168" t="s">
        <v>80</v>
      </c>
      <c r="R256" s="160"/>
      <c r="S256" s="160"/>
      <c r="T256" s="160"/>
      <c r="U256" s="160"/>
      <c r="V256" s="160"/>
      <c r="W256" s="160"/>
      <c r="X256" s="160"/>
      <c r="Y256" s="160"/>
      <c r="Z256" s="11"/>
      <c r="AA256" s="1"/>
      <c r="AB256" s="21"/>
      <c r="AC256" s="75"/>
      <c r="AD256" s="75"/>
      <c r="AE256" s="75"/>
      <c r="AF256" s="75"/>
      <c r="AG256" s="10"/>
      <c r="AH256" s="10"/>
      <c r="AI256" s="10"/>
      <c r="AJ256" s="10"/>
      <c r="AK256" s="10"/>
      <c r="AL256" s="10"/>
      <c r="AM256" s="10"/>
      <c r="AN256" s="25"/>
      <c r="AO256" s="11"/>
      <c r="AP256" s="2"/>
      <c r="DH256" s="6"/>
      <c r="DI256" s="12"/>
      <c r="DJ256" s="13"/>
      <c r="DK256" s="6"/>
    </row>
    <row r="257" spans="2:115" s="7" customFormat="1" ht="18" customHeight="1">
      <c r="B257" s="8"/>
      <c r="C257" s="155"/>
      <c r="D257" s="156">
        <v>242</v>
      </c>
      <c r="E257" s="157">
        <f t="shared" si="2"/>
        <v>42700.708333333336</v>
      </c>
      <c r="F257" s="158">
        <f>'Cities and Timezone'!P243</f>
        <v>42700.708333333336</v>
      </c>
      <c r="G257" s="166" t="s">
        <v>110</v>
      </c>
      <c r="H257" s="160"/>
      <c r="I257" s="161"/>
      <c r="J257" s="162" t="s">
        <v>2</v>
      </c>
      <c r="K257" s="161"/>
      <c r="L257" s="160"/>
      <c r="M257" s="163" t="s">
        <v>120</v>
      </c>
      <c r="N257" s="160"/>
      <c r="O257" s="160"/>
      <c r="P257" s="160"/>
      <c r="Q257" s="168" t="s">
        <v>138</v>
      </c>
      <c r="R257" s="160"/>
      <c r="S257" s="160"/>
      <c r="T257" s="160"/>
      <c r="U257" s="160"/>
      <c r="V257" s="160"/>
      <c r="W257" s="160"/>
      <c r="X257" s="160"/>
      <c r="Y257" s="160"/>
      <c r="Z257" s="11"/>
      <c r="AA257" s="1"/>
      <c r="AB257" s="21"/>
      <c r="AC257" s="75"/>
      <c r="AD257" s="75"/>
      <c r="AE257" s="75"/>
      <c r="AF257" s="75"/>
      <c r="AG257" s="10"/>
      <c r="AH257" s="10"/>
      <c r="AI257" s="10"/>
      <c r="AJ257" s="10"/>
      <c r="AK257" s="10"/>
      <c r="AL257" s="10"/>
      <c r="AM257" s="10"/>
      <c r="AN257" s="25"/>
      <c r="AO257" s="11"/>
      <c r="AP257" s="2"/>
      <c r="DH257" s="6"/>
      <c r="DI257" s="12"/>
      <c r="DJ257" s="13"/>
      <c r="DK257" s="6"/>
    </row>
    <row r="258" spans="2:115" s="7" customFormat="1" ht="18" customHeight="1">
      <c r="B258" s="8"/>
      <c r="C258" s="155"/>
      <c r="D258" s="156">
        <v>243</v>
      </c>
      <c r="E258" s="157">
        <f t="shared" si="2"/>
        <v>42700.708333333336</v>
      </c>
      <c r="F258" s="158">
        <f>'Cities and Timezone'!P244</f>
        <v>42700.708333333336</v>
      </c>
      <c r="G258" s="166" t="s">
        <v>130</v>
      </c>
      <c r="H258" s="160"/>
      <c r="I258" s="161"/>
      <c r="J258" s="162" t="s">
        <v>2</v>
      </c>
      <c r="K258" s="161"/>
      <c r="L258" s="160"/>
      <c r="M258" s="163" t="s">
        <v>115</v>
      </c>
      <c r="N258" s="160"/>
      <c r="O258" s="160"/>
      <c r="P258" s="160"/>
      <c r="Q258" s="168" t="s">
        <v>153</v>
      </c>
      <c r="R258" s="160"/>
      <c r="S258" s="160"/>
      <c r="T258" s="160"/>
      <c r="U258" s="160"/>
      <c r="V258" s="160"/>
      <c r="W258" s="160"/>
      <c r="X258" s="160"/>
      <c r="Y258" s="160"/>
      <c r="Z258" s="11"/>
      <c r="AA258" s="1"/>
      <c r="AB258" s="21"/>
      <c r="AC258" s="75"/>
      <c r="AD258" s="75"/>
      <c r="AE258" s="75"/>
      <c r="AF258" s="75"/>
      <c r="AG258" s="10"/>
      <c r="AH258" s="10"/>
      <c r="AI258" s="10"/>
      <c r="AJ258" s="10"/>
      <c r="AK258" s="10"/>
      <c r="AL258" s="10"/>
      <c r="AM258" s="10"/>
      <c r="AN258" s="25"/>
      <c r="AO258" s="11"/>
      <c r="AP258" s="2"/>
      <c r="DH258" s="6"/>
      <c r="DI258" s="12"/>
      <c r="DJ258" s="13"/>
      <c r="DK258" s="6"/>
    </row>
    <row r="259" spans="2:115" s="7" customFormat="1" ht="18" customHeight="1">
      <c r="B259" s="8"/>
      <c r="C259" s="155"/>
      <c r="D259" s="156">
        <v>244</v>
      </c>
      <c r="E259" s="157">
        <f t="shared" si="2"/>
        <v>42700.8125</v>
      </c>
      <c r="F259" s="158">
        <f>'Cities and Timezone'!P245</f>
        <v>42700.8125</v>
      </c>
      <c r="G259" s="166" t="s">
        <v>119</v>
      </c>
      <c r="H259" s="160"/>
      <c r="I259" s="161"/>
      <c r="J259" s="162" t="s">
        <v>2</v>
      </c>
      <c r="K259" s="161"/>
      <c r="L259" s="160"/>
      <c r="M259" s="163" t="s">
        <v>123</v>
      </c>
      <c r="N259" s="160"/>
      <c r="O259" s="160"/>
      <c r="P259" s="160"/>
      <c r="Q259" s="168" t="s">
        <v>151</v>
      </c>
      <c r="R259" s="160"/>
      <c r="S259" s="160"/>
      <c r="T259" s="160"/>
      <c r="U259" s="160"/>
      <c r="V259" s="160"/>
      <c r="W259" s="160"/>
      <c r="X259" s="160"/>
      <c r="Y259" s="160"/>
      <c r="Z259" s="11"/>
      <c r="AA259" s="1"/>
      <c r="AB259" s="21"/>
      <c r="AC259" s="75"/>
      <c r="AD259" s="75"/>
      <c r="AE259" s="75"/>
      <c r="AF259" s="75"/>
      <c r="AG259" s="10"/>
      <c r="AH259" s="10"/>
      <c r="AI259" s="10"/>
      <c r="AJ259" s="10"/>
      <c r="AK259" s="10"/>
      <c r="AL259" s="10"/>
      <c r="AM259" s="10"/>
      <c r="AN259" s="25"/>
      <c r="AO259" s="11"/>
      <c r="AP259" s="2"/>
      <c r="DH259" s="6"/>
      <c r="DI259" s="12"/>
      <c r="DJ259" s="13"/>
      <c r="DK259" s="6"/>
    </row>
    <row r="260" spans="2:115" s="7" customFormat="1" ht="18" customHeight="1">
      <c r="B260" s="8"/>
      <c r="C260" s="155"/>
      <c r="D260" s="156">
        <v>245</v>
      </c>
      <c r="E260" s="157">
        <f t="shared" si="2"/>
        <v>42701.41666666667</v>
      </c>
      <c r="F260" s="158">
        <f>'Cities and Timezone'!P246</f>
        <v>42701.41666666667</v>
      </c>
      <c r="G260" s="166" t="s">
        <v>109</v>
      </c>
      <c r="H260" s="160"/>
      <c r="I260" s="161"/>
      <c r="J260" s="162" t="s">
        <v>2</v>
      </c>
      <c r="K260" s="161"/>
      <c r="L260" s="160"/>
      <c r="M260" s="163" t="s">
        <v>106</v>
      </c>
      <c r="N260" s="160"/>
      <c r="O260" s="160"/>
      <c r="P260" s="160"/>
      <c r="Q260" s="168" t="s">
        <v>100</v>
      </c>
      <c r="R260" s="160"/>
      <c r="S260" s="160"/>
      <c r="T260" s="160"/>
      <c r="U260" s="160"/>
      <c r="V260" s="160"/>
      <c r="W260" s="160"/>
      <c r="X260" s="160"/>
      <c r="Y260" s="160"/>
      <c r="Z260" s="11"/>
      <c r="AA260" s="1"/>
      <c r="AB260" s="21"/>
      <c r="AC260" s="75"/>
      <c r="AD260" s="75"/>
      <c r="AE260" s="75"/>
      <c r="AF260" s="75"/>
      <c r="AG260" s="10"/>
      <c r="AH260" s="10"/>
      <c r="AI260" s="10"/>
      <c r="AJ260" s="10"/>
      <c r="AK260" s="10"/>
      <c r="AL260" s="10"/>
      <c r="AM260" s="10"/>
      <c r="AN260" s="25"/>
      <c r="AO260" s="11"/>
      <c r="AP260" s="2"/>
      <c r="DH260" s="6"/>
      <c r="DI260" s="12"/>
      <c r="DJ260" s="13"/>
      <c r="DK260" s="6"/>
    </row>
    <row r="261" spans="2:115" s="7" customFormat="1" ht="18" customHeight="1">
      <c r="B261" s="8"/>
      <c r="C261" s="155"/>
      <c r="D261" s="156">
        <v>246</v>
      </c>
      <c r="E261" s="157">
        <f t="shared" si="2"/>
        <v>42701.520833333336</v>
      </c>
      <c r="F261" s="158">
        <f>'Cities and Timezone'!P247</f>
        <v>42701.520833333336</v>
      </c>
      <c r="G261" s="166" t="s">
        <v>118</v>
      </c>
      <c r="H261" s="160"/>
      <c r="I261" s="161"/>
      <c r="J261" s="162" t="s">
        <v>2</v>
      </c>
      <c r="K261" s="161"/>
      <c r="L261" s="160"/>
      <c r="M261" s="163" t="s">
        <v>126</v>
      </c>
      <c r="N261" s="160"/>
      <c r="O261" s="160"/>
      <c r="P261" s="160"/>
      <c r="Q261" s="168" t="s">
        <v>152</v>
      </c>
      <c r="R261" s="160"/>
      <c r="S261" s="160"/>
      <c r="T261" s="160"/>
      <c r="U261" s="160"/>
      <c r="V261" s="160"/>
      <c r="W261" s="160"/>
      <c r="X261" s="160"/>
      <c r="Y261" s="160"/>
      <c r="Z261" s="11"/>
      <c r="AA261" s="1"/>
      <c r="AB261" s="21"/>
      <c r="AC261" s="75"/>
      <c r="AD261" s="75"/>
      <c r="AE261" s="75"/>
      <c r="AF261" s="75"/>
      <c r="AG261" s="10"/>
      <c r="AH261" s="10"/>
      <c r="AI261" s="10"/>
      <c r="AJ261" s="10"/>
      <c r="AK261" s="10"/>
      <c r="AL261" s="10"/>
      <c r="AM261" s="10"/>
      <c r="AN261" s="25"/>
      <c r="AO261" s="11"/>
      <c r="AP261" s="2"/>
      <c r="DH261" s="6"/>
      <c r="DI261" s="12"/>
      <c r="DJ261" s="13"/>
      <c r="DK261" s="6"/>
    </row>
    <row r="262" spans="2:115" s="7" customFormat="1" ht="18" customHeight="1">
      <c r="B262" s="8"/>
      <c r="C262" s="155"/>
      <c r="D262" s="156">
        <v>247</v>
      </c>
      <c r="E262" s="157">
        <f t="shared" si="2"/>
        <v>42701.625</v>
      </c>
      <c r="F262" s="158">
        <f>'Cities and Timezone'!P248</f>
        <v>42701.625</v>
      </c>
      <c r="G262" s="166" t="s">
        <v>112</v>
      </c>
      <c r="H262" s="160"/>
      <c r="I262" s="161"/>
      <c r="J262" s="162" t="s">
        <v>2</v>
      </c>
      <c r="K262" s="161"/>
      <c r="L262" s="160"/>
      <c r="M262" s="163" t="s">
        <v>116</v>
      </c>
      <c r="N262" s="160"/>
      <c r="O262" s="160"/>
      <c r="P262" s="160"/>
      <c r="Q262" s="168" t="s">
        <v>142</v>
      </c>
      <c r="R262" s="160"/>
      <c r="S262" s="160"/>
      <c r="T262" s="160"/>
      <c r="U262" s="160"/>
      <c r="V262" s="160"/>
      <c r="W262" s="160"/>
      <c r="X262" s="160"/>
      <c r="Y262" s="160"/>
      <c r="Z262" s="11"/>
      <c r="AA262" s="1"/>
      <c r="AB262" s="21"/>
      <c r="AC262" s="75"/>
      <c r="AD262" s="75"/>
      <c r="AE262" s="75"/>
      <c r="AF262" s="75"/>
      <c r="AG262" s="10"/>
      <c r="AH262" s="10"/>
      <c r="AI262" s="10"/>
      <c r="AJ262" s="10"/>
      <c r="AK262" s="10"/>
      <c r="AL262" s="10"/>
      <c r="AM262" s="10"/>
      <c r="AN262" s="25"/>
      <c r="AO262" s="11"/>
      <c r="AP262" s="2"/>
      <c r="DH262" s="6"/>
      <c r="DI262" s="12"/>
      <c r="DJ262" s="13"/>
      <c r="DK262" s="6"/>
    </row>
    <row r="263" spans="2:115" s="7" customFormat="1" ht="18" customHeight="1">
      <c r="B263" s="8"/>
      <c r="C263" s="155"/>
      <c r="D263" s="156">
        <v>248</v>
      </c>
      <c r="E263" s="157">
        <f t="shared" si="2"/>
        <v>42701.625</v>
      </c>
      <c r="F263" s="158">
        <f>'Cities and Timezone'!P249</f>
        <v>42701.625</v>
      </c>
      <c r="G263" s="166" t="s">
        <v>156</v>
      </c>
      <c r="H263" s="160"/>
      <c r="I263" s="161"/>
      <c r="J263" s="162" t="s">
        <v>2</v>
      </c>
      <c r="K263" s="161"/>
      <c r="L263" s="160"/>
      <c r="M263" s="163" t="s">
        <v>111</v>
      </c>
      <c r="N263" s="160"/>
      <c r="O263" s="160"/>
      <c r="P263" s="160"/>
      <c r="Q263" s="168" t="s">
        <v>143</v>
      </c>
      <c r="R263" s="160"/>
      <c r="S263" s="160"/>
      <c r="T263" s="160"/>
      <c r="U263" s="160"/>
      <c r="V263" s="160"/>
      <c r="W263" s="160"/>
      <c r="X263" s="160"/>
      <c r="Y263" s="160"/>
      <c r="Z263" s="11"/>
      <c r="AA263" s="1"/>
      <c r="AB263" s="21"/>
      <c r="AC263" s="75"/>
      <c r="AD263" s="75"/>
      <c r="AE263" s="75"/>
      <c r="AF263" s="75"/>
      <c r="AG263" s="10"/>
      <c r="AH263" s="10"/>
      <c r="AI263" s="10"/>
      <c r="AJ263" s="10"/>
      <c r="AK263" s="10"/>
      <c r="AL263" s="10"/>
      <c r="AM263" s="10"/>
      <c r="AN263" s="25"/>
      <c r="AO263" s="11"/>
      <c r="AP263" s="2"/>
      <c r="DH263" s="6"/>
      <c r="DI263" s="12"/>
      <c r="DJ263" s="13"/>
      <c r="DK263" s="6"/>
    </row>
    <row r="264" spans="2:115" s="7" customFormat="1" ht="18" customHeight="1">
      <c r="B264" s="8"/>
      <c r="C264" s="155"/>
      <c r="D264" s="156">
        <v>249</v>
      </c>
      <c r="E264" s="157">
        <f t="shared" si="2"/>
        <v>42701.625</v>
      </c>
      <c r="F264" s="158">
        <f>'Cities and Timezone'!P250</f>
        <v>42701.625</v>
      </c>
      <c r="G264" s="166" t="s">
        <v>127</v>
      </c>
      <c r="H264" s="160"/>
      <c r="I264" s="161"/>
      <c r="J264" s="162" t="s">
        <v>2</v>
      </c>
      <c r="K264" s="161"/>
      <c r="L264" s="160"/>
      <c r="M264" s="163" t="s">
        <v>160</v>
      </c>
      <c r="N264" s="160"/>
      <c r="O264" s="160"/>
      <c r="P264" s="160"/>
      <c r="Q264" s="168" t="s">
        <v>82</v>
      </c>
      <c r="R264" s="160"/>
      <c r="S264" s="160"/>
      <c r="T264" s="160"/>
      <c r="U264" s="160"/>
      <c r="V264" s="160"/>
      <c r="W264" s="160"/>
      <c r="X264" s="160"/>
      <c r="Y264" s="160"/>
      <c r="Z264" s="11"/>
      <c r="AA264" s="1"/>
      <c r="AB264" s="21"/>
      <c r="AC264" s="75"/>
      <c r="AD264" s="75"/>
      <c r="AE264" s="75"/>
      <c r="AF264" s="75"/>
      <c r="AG264" s="10"/>
      <c r="AH264" s="10"/>
      <c r="AI264" s="10"/>
      <c r="AJ264" s="10"/>
      <c r="AK264" s="10"/>
      <c r="AL264" s="10"/>
      <c r="AM264" s="10"/>
      <c r="AN264" s="25"/>
      <c r="AO264" s="11"/>
      <c r="AP264" s="2"/>
      <c r="DH264" s="6"/>
      <c r="DI264" s="12"/>
      <c r="DJ264" s="13"/>
      <c r="DK264" s="6"/>
    </row>
    <row r="265" spans="2:115" s="7" customFormat="1" ht="18" customHeight="1">
      <c r="B265" s="8"/>
      <c r="C265" s="155"/>
      <c r="D265" s="156">
        <v>250</v>
      </c>
      <c r="E265" s="157">
        <f t="shared" si="2"/>
        <v>42701.66666666667</v>
      </c>
      <c r="F265" s="158">
        <f>'Cities and Timezone'!P251</f>
        <v>42701.66666666667</v>
      </c>
      <c r="G265" s="166" t="s">
        <v>131</v>
      </c>
      <c r="H265" s="160"/>
      <c r="I265" s="161"/>
      <c r="J265" s="162" t="s">
        <v>2</v>
      </c>
      <c r="K265" s="161"/>
      <c r="L265" s="160"/>
      <c r="M265" s="163" t="s">
        <v>128</v>
      </c>
      <c r="N265" s="160"/>
      <c r="O265" s="160"/>
      <c r="P265" s="160"/>
      <c r="Q265" s="168" t="s">
        <v>79</v>
      </c>
      <c r="R265" s="160"/>
      <c r="S265" s="160"/>
      <c r="T265" s="160"/>
      <c r="U265" s="160"/>
      <c r="V265" s="160"/>
      <c r="W265" s="160"/>
      <c r="X265" s="160"/>
      <c r="Y265" s="160"/>
      <c r="Z265" s="11"/>
      <c r="AA265" s="1"/>
      <c r="AB265" s="21"/>
      <c r="AC265" s="75"/>
      <c r="AD265" s="75"/>
      <c r="AE265" s="75"/>
      <c r="AF265" s="75"/>
      <c r="AG265" s="10"/>
      <c r="AH265" s="10"/>
      <c r="AI265" s="10"/>
      <c r="AJ265" s="10"/>
      <c r="AK265" s="10"/>
      <c r="AL265" s="10"/>
      <c r="AM265" s="10"/>
      <c r="AN265" s="25"/>
      <c r="AO265" s="11"/>
      <c r="AP265" s="2"/>
      <c r="DH265" s="6"/>
      <c r="DI265" s="12"/>
      <c r="DJ265" s="13"/>
      <c r="DK265" s="6"/>
    </row>
    <row r="266" spans="2:115" s="7" customFormat="1" ht="18" customHeight="1">
      <c r="B266" s="8"/>
      <c r="C266" s="155"/>
      <c r="D266" s="156">
        <v>251</v>
      </c>
      <c r="E266" s="157">
        <f t="shared" si="2"/>
        <v>42701.75</v>
      </c>
      <c r="F266" s="158">
        <f>'Cities and Timezone'!P252</f>
        <v>42701.75</v>
      </c>
      <c r="G266" s="166" t="s">
        <v>129</v>
      </c>
      <c r="H266" s="160"/>
      <c r="I266" s="161"/>
      <c r="J266" s="162" t="s">
        <v>2</v>
      </c>
      <c r="K266" s="161"/>
      <c r="L266" s="160"/>
      <c r="M266" s="163" t="s">
        <v>121</v>
      </c>
      <c r="N266" s="160"/>
      <c r="O266" s="160"/>
      <c r="P266" s="160"/>
      <c r="Q266" s="168" t="s">
        <v>149</v>
      </c>
      <c r="R266" s="160"/>
      <c r="S266" s="160"/>
      <c r="T266" s="160"/>
      <c r="U266" s="160"/>
      <c r="V266" s="160"/>
      <c r="W266" s="160"/>
      <c r="X266" s="160"/>
      <c r="Y266" s="160"/>
      <c r="Z266" s="11"/>
      <c r="AA266" s="1"/>
      <c r="AB266" s="21"/>
      <c r="AC266" s="75"/>
      <c r="AD266" s="75"/>
      <c r="AE266" s="75"/>
      <c r="AF266" s="75"/>
      <c r="AG266" s="10"/>
      <c r="AH266" s="10"/>
      <c r="AI266" s="10"/>
      <c r="AJ266" s="10"/>
      <c r="AK266" s="10"/>
      <c r="AL266" s="10"/>
      <c r="AM266" s="10"/>
      <c r="AN266" s="25"/>
      <c r="AO266" s="11"/>
      <c r="AP266" s="2"/>
      <c r="DH266" s="6"/>
      <c r="DI266" s="12"/>
      <c r="DJ266" s="13"/>
      <c r="DK266" s="6"/>
    </row>
    <row r="267" spans="2:115" s="7" customFormat="1" ht="18" customHeight="1">
      <c r="B267" s="8"/>
      <c r="C267" s="155"/>
      <c r="D267" s="156">
        <v>252</v>
      </c>
      <c r="E267" s="157">
        <f t="shared" si="2"/>
        <v>42701.770833333336</v>
      </c>
      <c r="F267" s="158">
        <f>'Cities and Timezone'!P253</f>
        <v>42701.770833333336</v>
      </c>
      <c r="G267" s="166" t="s">
        <v>113</v>
      </c>
      <c r="H267" s="160"/>
      <c r="I267" s="161"/>
      <c r="J267" s="162" t="s">
        <v>2</v>
      </c>
      <c r="K267" s="161"/>
      <c r="L267" s="160"/>
      <c r="M267" s="163" t="s">
        <v>154</v>
      </c>
      <c r="N267" s="160"/>
      <c r="O267" s="160"/>
      <c r="P267" s="160"/>
      <c r="Q267" s="168" t="s">
        <v>140</v>
      </c>
      <c r="R267" s="160"/>
      <c r="S267" s="160"/>
      <c r="T267" s="160"/>
      <c r="U267" s="160"/>
      <c r="V267" s="160"/>
      <c r="W267" s="160"/>
      <c r="X267" s="160"/>
      <c r="Y267" s="160"/>
      <c r="Z267" s="11"/>
      <c r="AA267" s="1"/>
      <c r="AB267" s="21"/>
      <c r="AC267" s="75"/>
      <c r="AD267" s="75"/>
      <c r="AE267" s="75"/>
      <c r="AF267" s="75"/>
      <c r="AG267" s="10"/>
      <c r="AH267" s="10"/>
      <c r="AI267" s="10"/>
      <c r="AJ267" s="10"/>
      <c r="AK267" s="10"/>
      <c r="AL267" s="10"/>
      <c r="AM267" s="10"/>
      <c r="AN267" s="25"/>
      <c r="AO267" s="11"/>
      <c r="AP267" s="2"/>
      <c r="DH267" s="6"/>
      <c r="DI267" s="12"/>
      <c r="DJ267" s="13"/>
      <c r="DK267" s="6"/>
    </row>
    <row r="268" spans="2:115" s="7" customFormat="1" ht="18" customHeight="1">
      <c r="B268" s="8"/>
      <c r="C268" s="155"/>
      <c r="D268" s="156">
        <v>253</v>
      </c>
      <c r="E268" s="157">
        <f t="shared" si="2"/>
        <v>42702.66666666667</v>
      </c>
      <c r="F268" s="158">
        <f>'Cities and Timezone'!P254</f>
        <v>42702.66666666667</v>
      </c>
      <c r="G268" s="166" t="s">
        <v>127</v>
      </c>
      <c r="H268" s="160"/>
      <c r="I268" s="161"/>
      <c r="J268" s="162" t="s">
        <v>2</v>
      </c>
      <c r="K268" s="161"/>
      <c r="L268" s="160"/>
      <c r="M268" s="163" t="s">
        <v>117</v>
      </c>
      <c r="N268" s="160"/>
      <c r="O268" s="160"/>
      <c r="P268" s="160"/>
      <c r="Q268" s="168" t="s">
        <v>80</v>
      </c>
      <c r="R268" s="160"/>
      <c r="S268" s="160"/>
      <c r="T268" s="160"/>
      <c r="U268" s="160"/>
      <c r="V268" s="160"/>
      <c r="W268" s="160"/>
      <c r="X268" s="160"/>
      <c r="Y268" s="160"/>
      <c r="Z268" s="11"/>
      <c r="AA268" s="1"/>
      <c r="AB268" s="21"/>
      <c r="AC268" s="75"/>
      <c r="AD268" s="75"/>
      <c r="AE268" s="75"/>
      <c r="AF268" s="75"/>
      <c r="AG268" s="10"/>
      <c r="AH268" s="10"/>
      <c r="AI268" s="10"/>
      <c r="AJ268" s="10"/>
      <c r="AK268" s="10"/>
      <c r="AL268" s="10"/>
      <c r="AM268" s="10"/>
      <c r="AN268" s="25"/>
      <c r="AO268" s="11"/>
      <c r="AP268" s="2"/>
      <c r="DH268" s="6"/>
      <c r="DI268" s="12"/>
      <c r="DJ268" s="13"/>
      <c r="DK268" s="6"/>
    </row>
    <row r="269" spans="2:115" s="7" customFormat="1" ht="18" customHeight="1">
      <c r="B269" s="8"/>
      <c r="C269" s="155"/>
      <c r="D269" s="156">
        <v>254</v>
      </c>
      <c r="E269" s="157">
        <f t="shared" si="2"/>
        <v>42702.6875</v>
      </c>
      <c r="F269" s="158">
        <f>'Cities and Timezone'!P255</f>
        <v>42702.6875</v>
      </c>
      <c r="G269" s="166" t="s">
        <v>120</v>
      </c>
      <c r="H269" s="160"/>
      <c r="I269" s="161"/>
      <c r="J269" s="162" t="s">
        <v>2</v>
      </c>
      <c r="K269" s="161"/>
      <c r="L269" s="160"/>
      <c r="M269" s="163" t="s">
        <v>105</v>
      </c>
      <c r="N269" s="160"/>
      <c r="O269" s="160"/>
      <c r="P269" s="160"/>
      <c r="Q269" s="168" t="s">
        <v>78</v>
      </c>
      <c r="R269" s="160"/>
      <c r="S269" s="160"/>
      <c r="T269" s="160"/>
      <c r="U269" s="160"/>
      <c r="V269" s="160"/>
      <c r="W269" s="160"/>
      <c r="X269" s="160"/>
      <c r="Y269" s="160"/>
      <c r="Z269" s="11"/>
      <c r="AA269" s="1"/>
      <c r="AB269" s="21"/>
      <c r="AC269" s="75"/>
      <c r="AD269" s="75"/>
      <c r="AE269" s="75"/>
      <c r="AF269" s="75"/>
      <c r="AG269" s="10"/>
      <c r="AH269" s="10"/>
      <c r="AI269" s="10"/>
      <c r="AJ269" s="10"/>
      <c r="AK269" s="10"/>
      <c r="AL269" s="10"/>
      <c r="AM269" s="10"/>
      <c r="AN269" s="25"/>
      <c r="AO269" s="11"/>
      <c r="AP269" s="2"/>
      <c r="DH269" s="6"/>
      <c r="DI269" s="12"/>
      <c r="DJ269" s="13"/>
      <c r="DK269" s="6"/>
    </row>
    <row r="270" spans="2:115" s="7" customFormat="1" ht="18" customHeight="1">
      <c r="B270" s="8"/>
      <c r="C270" s="155"/>
      <c r="D270" s="156">
        <v>255</v>
      </c>
      <c r="E270" s="157">
        <f t="shared" si="2"/>
        <v>42702.6875</v>
      </c>
      <c r="F270" s="158">
        <f>'Cities and Timezone'!P256</f>
        <v>42702.6875</v>
      </c>
      <c r="G270" s="166" t="s">
        <v>106</v>
      </c>
      <c r="H270" s="160"/>
      <c r="I270" s="161"/>
      <c r="J270" s="162" t="s">
        <v>2</v>
      </c>
      <c r="K270" s="161"/>
      <c r="L270" s="160"/>
      <c r="M270" s="163" t="s">
        <v>107</v>
      </c>
      <c r="N270" s="160"/>
      <c r="O270" s="160"/>
      <c r="P270" s="160"/>
      <c r="Q270" s="168" t="s">
        <v>101</v>
      </c>
      <c r="R270" s="160"/>
      <c r="S270" s="160"/>
      <c r="T270" s="160"/>
      <c r="U270" s="160"/>
      <c r="V270" s="160"/>
      <c r="W270" s="160"/>
      <c r="X270" s="160"/>
      <c r="Y270" s="160"/>
      <c r="Z270" s="11"/>
      <c r="AA270" s="1"/>
      <c r="AB270" s="21"/>
      <c r="AC270" s="75"/>
      <c r="AD270" s="75"/>
      <c r="AE270" s="75"/>
      <c r="AF270" s="75"/>
      <c r="AG270" s="10"/>
      <c r="AH270" s="10"/>
      <c r="AI270" s="10"/>
      <c r="AJ270" s="10"/>
      <c r="AK270" s="10"/>
      <c r="AL270" s="10"/>
      <c r="AM270" s="10"/>
      <c r="AN270" s="25"/>
      <c r="AO270" s="11"/>
      <c r="AP270" s="2"/>
      <c r="DH270" s="6"/>
      <c r="DI270" s="12"/>
      <c r="DJ270" s="13"/>
      <c r="DK270" s="6"/>
    </row>
    <row r="271" spans="2:115" s="7" customFormat="1" ht="18" customHeight="1">
      <c r="B271" s="8"/>
      <c r="C271" s="155"/>
      <c r="D271" s="156">
        <v>256</v>
      </c>
      <c r="E271" s="157">
        <f t="shared" si="2"/>
        <v>42702.6875</v>
      </c>
      <c r="F271" s="158">
        <f>'Cities and Timezone'!P257</f>
        <v>42702.6875</v>
      </c>
      <c r="G271" s="166" t="s">
        <v>104</v>
      </c>
      <c r="H271" s="160"/>
      <c r="I271" s="161"/>
      <c r="J271" s="162" t="s">
        <v>2</v>
      </c>
      <c r="K271" s="161"/>
      <c r="L271" s="160"/>
      <c r="M271" s="163" t="s">
        <v>115</v>
      </c>
      <c r="N271" s="160"/>
      <c r="O271" s="160"/>
      <c r="P271" s="160"/>
      <c r="Q271" s="168" t="s">
        <v>153</v>
      </c>
      <c r="R271" s="160"/>
      <c r="S271" s="160"/>
      <c r="T271" s="160"/>
      <c r="U271" s="160"/>
      <c r="V271" s="160"/>
      <c r="W271" s="160"/>
      <c r="X271" s="160"/>
      <c r="Y271" s="160"/>
      <c r="Z271" s="11"/>
      <c r="AA271" s="1"/>
      <c r="AB271" s="21"/>
      <c r="AC271" s="75"/>
      <c r="AD271" s="75"/>
      <c r="AE271" s="75"/>
      <c r="AF271" s="75"/>
      <c r="AG271" s="10"/>
      <c r="AH271" s="10"/>
      <c r="AI271" s="10"/>
      <c r="AJ271" s="10"/>
      <c r="AK271" s="10"/>
      <c r="AL271" s="10"/>
      <c r="AM271" s="10"/>
      <c r="AN271" s="25"/>
      <c r="AO271" s="11"/>
      <c r="AP271" s="2"/>
      <c r="DH271" s="6"/>
      <c r="DI271" s="12"/>
      <c r="DJ271" s="13"/>
      <c r="DK271" s="6"/>
    </row>
    <row r="272" spans="2:115" s="7" customFormat="1" ht="18" customHeight="1">
      <c r="B272" s="8"/>
      <c r="C272" s="155"/>
      <c r="D272" s="156">
        <v>257</v>
      </c>
      <c r="E272" s="157">
        <f t="shared" si="2"/>
        <v>42702.708333333336</v>
      </c>
      <c r="F272" s="158">
        <f>'Cities and Timezone'!P258</f>
        <v>42702.708333333336</v>
      </c>
      <c r="G272" s="166" t="s">
        <v>122</v>
      </c>
      <c r="H272" s="160"/>
      <c r="I272" s="161"/>
      <c r="J272" s="162" t="s">
        <v>2</v>
      </c>
      <c r="K272" s="161"/>
      <c r="L272" s="160"/>
      <c r="M272" s="163" t="s">
        <v>119</v>
      </c>
      <c r="N272" s="160"/>
      <c r="O272" s="160"/>
      <c r="P272" s="160"/>
      <c r="Q272" s="168" t="s">
        <v>137</v>
      </c>
      <c r="R272" s="160"/>
      <c r="S272" s="160"/>
      <c r="T272" s="160"/>
      <c r="U272" s="160"/>
      <c r="V272" s="160"/>
      <c r="W272" s="160"/>
      <c r="X272" s="160"/>
      <c r="Y272" s="160"/>
      <c r="Z272" s="11"/>
      <c r="AA272" s="1"/>
      <c r="AB272" s="21"/>
      <c r="AC272" s="75"/>
      <c r="AD272" s="75"/>
      <c r="AE272" s="75"/>
      <c r="AF272" s="75"/>
      <c r="AG272" s="10"/>
      <c r="AH272" s="10"/>
      <c r="AI272" s="10"/>
      <c r="AJ272" s="10"/>
      <c r="AK272" s="10"/>
      <c r="AL272" s="10"/>
      <c r="AM272" s="10"/>
      <c r="AN272" s="25"/>
      <c r="AO272" s="11"/>
      <c r="AP272" s="2"/>
      <c r="DH272" s="6"/>
      <c r="DI272" s="12"/>
      <c r="DJ272" s="13"/>
      <c r="DK272" s="6"/>
    </row>
    <row r="273" spans="2:115" s="7" customFormat="1" ht="18" customHeight="1">
      <c r="B273" s="8"/>
      <c r="C273" s="155"/>
      <c r="D273" s="156">
        <v>258</v>
      </c>
      <c r="E273" s="157">
        <f aca="true" t="shared" si="3" ref="E273:E336">F273</f>
        <v>42702.708333333336</v>
      </c>
      <c r="F273" s="158">
        <f>'Cities and Timezone'!P259</f>
        <v>42702.708333333336</v>
      </c>
      <c r="G273" s="166" t="s">
        <v>114</v>
      </c>
      <c r="H273" s="160"/>
      <c r="I273" s="161"/>
      <c r="J273" s="162" t="s">
        <v>2</v>
      </c>
      <c r="K273" s="161"/>
      <c r="L273" s="160"/>
      <c r="M273" s="163" t="s">
        <v>130</v>
      </c>
      <c r="N273" s="160"/>
      <c r="O273" s="160"/>
      <c r="P273" s="160"/>
      <c r="Q273" s="168" t="s">
        <v>133</v>
      </c>
      <c r="R273" s="160"/>
      <c r="S273" s="160"/>
      <c r="T273" s="160"/>
      <c r="U273" s="160"/>
      <c r="V273" s="160"/>
      <c r="W273" s="160"/>
      <c r="X273" s="160"/>
      <c r="Y273" s="160"/>
      <c r="Z273" s="11"/>
      <c r="AA273" s="1"/>
      <c r="AB273" s="21"/>
      <c r="AC273" s="75"/>
      <c r="AD273" s="75"/>
      <c r="AE273" s="75"/>
      <c r="AF273" s="75"/>
      <c r="AG273" s="10"/>
      <c r="AH273" s="10"/>
      <c r="AI273" s="10"/>
      <c r="AJ273" s="10"/>
      <c r="AK273" s="10"/>
      <c r="AL273" s="10"/>
      <c r="AM273" s="10"/>
      <c r="AN273" s="25"/>
      <c r="AO273" s="11"/>
      <c r="AP273" s="2"/>
      <c r="DH273" s="6"/>
      <c r="DI273" s="12"/>
      <c r="DJ273" s="13"/>
      <c r="DK273" s="6"/>
    </row>
    <row r="274" spans="2:115" s="7" customFormat="1" ht="18" customHeight="1">
      <c r="B274" s="8"/>
      <c r="C274" s="155"/>
      <c r="D274" s="156">
        <v>259</v>
      </c>
      <c r="E274" s="157">
        <f t="shared" si="3"/>
        <v>42702.8125</v>
      </c>
      <c r="F274" s="158">
        <f>'Cities and Timezone'!P260</f>
        <v>42702.8125</v>
      </c>
      <c r="G274" s="166" t="s">
        <v>113</v>
      </c>
      <c r="H274" s="160"/>
      <c r="I274" s="161"/>
      <c r="J274" s="162" t="s">
        <v>2</v>
      </c>
      <c r="K274" s="161"/>
      <c r="L274" s="160"/>
      <c r="M274" s="163" t="s">
        <v>123</v>
      </c>
      <c r="N274" s="160"/>
      <c r="O274" s="160"/>
      <c r="P274" s="160"/>
      <c r="Q274" s="168" t="s">
        <v>151</v>
      </c>
      <c r="R274" s="160"/>
      <c r="S274" s="160"/>
      <c r="T274" s="160"/>
      <c r="U274" s="160"/>
      <c r="V274" s="160"/>
      <c r="W274" s="160"/>
      <c r="X274" s="160"/>
      <c r="Y274" s="160"/>
      <c r="Z274" s="11"/>
      <c r="AA274" s="1"/>
      <c r="AB274" s="21"/>
      <c r="AC274" s="75"/>
      <c r="AD274" s="75"/>
      <c r="AE274" s="75"/>
      <c r="AF274" s="75"/>
      <c r="AG274" s="10"/>
      <c r="AH274" s="10"/>
      <c r="AI274" s="10"/>
      <c r="AJ274" s="10"/>
      <c r="AK274" s="10"/>
      <c r="AL274" s="10"/>
      <c r="AM274" s="10"/>
      <c r="AN274" s="25"/>
      <c r="AO274" s="11"/>
      <c r="AP274" s="2"/>
      <c r="DH274" s="6"/>
      <c r="DI274" s="12"/>
      <c r="DJ274" s="13"/>
      <c r="DK274" s="6"/>
    </row>
    <row r="275" spans="2:115" s="7" customFormat="1" ht="18" customHeight="1">
      <c r="B275" s="8"/>
      <c r="C275" s="155"/>
      <c r="D275" s="156">
        <v>260</v>
      </c>
      <c r="E275" s="157">
        <f t="shared" si="3"/>
        <v>42703.66666666667</v>
      </c>
      <c r="F275" s="158">
        <f>'Cities and Timezone'!P261</f>
        <v>42703.66666666667</v>
      </c>
      <c r="G275" s="166" t="s">
        <v>110</v>
      </c>
      <c r="H275" s="160"/>
      <c r="I275" s="161"/>
      <c r="J275" s="162" t="s">
        <v>2</v>
      </c>
      <c r="K275" s="161"/>
      <c r="L275" s="160"/>
      <c r="M275" s="163" t="s">
        <v>114</v>
      </c>
      <c r="N275" s="160"/>
      <c r="O275" s="160"/>
      <c r="P275" s="160"/>
      <c r="Q275" s="168" t="s">
        <v>155</v>
      </c>
      <c r="R275" s="160"/>
      <c r="S275" s="160"/>
      <c r="T275" s="160"/>
      <c r="U275" s="160"/>
      <c r="V275" s="160"/>
      <c r="W275" s="160"/>
      <c r="X275" s="160"/>
      <c r="Y275" s="160"/>
      <c r="Z275" s="11"/>
      <c r="AA275" s="1"/>
      <c r="AB275" s="21"/>
      <c r="AC275" s="75"/>
      <c r="AD275" s="75"/>
      <c r="AE275" s="75"/>
      <c r="AF275" s="75"/>
      <c r="AG275" s="10"/>
      <c r="AH275" s="10"/>
      <c r="AI275" s="10"/>
      <c r="AJ275" s="10"/>
      <c r="AK275" s="10"/>
      <c r="AL275" s="10"/>
      <c r="AM275" s="10"/>
      <c r="AN275" s="25"/>
      <c r="AO275" s="11"/>
      <c r="AP275" s="2"/>
      <c r="DH275" s="6"/>
      <c r="DI275" s="12"/>
      <c r="DJ275" s="13"/>
      <c r="DK275" s="6"/>
    </row>
    <row r="276" spans="2:115" s="7" customFormat="1" ht="18" customHeight="1">
      <c r="B276" s="8"/>
      <c r="C276" s="155"/>
      <c r="D276" s="156">
        <v>261</v>
      </c>
      <c r="E276" s="157">
        <f t="shared" si="3"/>
        <v>42703.6875</v>
      </c>
      <c r="F276" s="158">
        <f>'Cities and Timezone'!P262</f>
        <v>42703.6875</v>
      </c>
      <c r="G276" s="166" t="s">
        <v>156</v>
      </c>
      <c r="H276" s="160"/>
      <c r="I276" s="161"/>
      <c r="J276" s="162" t="s">
        <v>2</v>
      </c>
      <c r="K276" s="161"/>
      <c r="L276" s="160"/>
      <c r="M276" s="163" t="s">
        <v>160</v>
      </c>
      <c r="N276" s="160"/>
      <c r="O276" s="160"/>
      <c r="P276" s="160"/>
      <c r="Q276" s="168" t="s">
        <v>82</v>
      </c>
      <c r="R276" s="160"/>
      <c r="S276" s="160"/>
      <c r="T276" s="160"/>
      <c r="U276" s="160"/>
      <c r="V276" s="160"/>
      <c r="W276" s="160"/>
      <c r="X276" s="160"/>
      <c r="Y276" s="160"/>
      <c r="Z276" s="11"/>
      <c r="AA276" s="1"/>
      <c r="AB276" s="21"/>
      <c r="AC276" s="75"/>
      <c r="AD276" s="75"/>
      <c r="AE276" s="75"/>
      <c r="AF276" s="75"/>
      <c r="AG276" s="10"/>
      <c r="AH276" s="10"/>
      <c r="AI276" s="10"/>
      <c r="AJ276" s="10"/>
      <c r="AK276" s="10"/>
      <c r="AL276" s="10"/>
      <c r="AM276" s="10"/>
      <c r="AN276" s="25"/>
      <c r="AO276" s="11"/>
      <c r="AP276" s="2"/>
      <c r="DH276" s="6"/>
      <c r="DI276" s="12"/>
      <c r="DJ276" s="13"/>
      <c r="DK276" s="6"/>
    </row>
    <row r="277" spans="2:115" s="7" customFormat="1" ht="18" customHeight="1">
      <c r="B277" s="8"/>
      <c r="C277" s="155"/>
      <c r="D277" s="156">
        <v>262</v>
      </c>
      <c r="E277" s="157">
        <f t="shared" si="3"/>
        <v>42703.708333333336</v>
      </c>
      <c r="F277" s="158">
        <f>'Cities and Timezone'!P263</f>
        <v>42703.708333333336</v>
      </c>
      <c r="G277" s="166" t="s">
        <v>109</v>
      </c>
      <c r="H277" s="160"/>
      <c r="I277" s="161"/>
      <c r="J277" s="162" t="s">
        <v>2</v>
      </c>
      <c r="K277" s="161"/>
      <c r="L277" s="160"/>
      <c r="M277" s="163" t="s">
        <v>112</v>
      </c>
      <c r="N277" s="160"/>
      <c r="O277" s="160"/>
      <c r="P277" s="160"/>
      <c r="Q277" s="168" t="s">
        <v>139</v>
      </c>
      <c r="R277" s="160"/>
      <c r="S277" s="160"/>
      <c r="T277" s="160"/>
      <c r="U277" s="160"/>
      <c r="V277" s="160"/>
      <c r="W277" s="160"/>
      <c r="X277" s="160"/>
      <c r="Y277" s="160"/>
      <c r="Z277" s="11"/>
      <c r="AA277" s="1"/>
      <c r="AB277" s="21"/>
      <c r="AC277" s="75"/>
      <c r="AD277" s="75"/>
      <c r="AE277" s="75"/>
      <c r="AF277" s="75"/>
      <c r="AG277" s="10"/>
      <c r="AH277" s="10"/>
      <c r="AI277" s="10"/>
      <c r="AJ277" s="10"/>
      <c r="AK277" s="10"/>
      <c r="AL277" s="10"/>
      <c r="AM277" s="10"/>
      <c r="AN277" s="25"/>
      <c r="AO277" s="11"/>
      <c r="AP277" s="2"/>
      <c r="DH277" s="6"/>
      <c r="DI277" s="12"/>
      <c r="DJ277" s="13"/>
      <c r="DK277" s="6"/>
    </row>
    <row r="278" spans="2:115" s="7" customFormat="1" ht="18" customHeight="1">
      <c r="B278" s="8"/>
      <c r="C278" s="155"/>
      <c r="D278" s="156">
        <v>263</v>
      </c>
      <c r="E278" s="157">
        <f t="shared" si="3"/>
        <v>42703.708333333336</v>
      </c>
      <c r="F278" s="158">
        <f>'Cities and Timezone'!P264</f>
        <v>42703.708333333336</v>
      </c>
      <c r="G278" s="166" t="s">
        <v>154</v>
      </c>
      <c r="H278" s="160"/>
      <c r="I278" s="161"/>
      <c r="J278" s="162" t="s">
        <v>2</v>
      </c>
      <c r="K278" s="161"/>
      <c r="L278" s="160"/>
      <c r="M278" s="163" t="s">
        <v>131</v>
      </c>
      <c r="N278" s="160"/>
      <c r="O278" s="160"/>
      <c r="P278" s="160"/>
      <c r="Q278" s="168" t="s">
        <v>134</v>
      </c>
      <c r="R278" s="160"/>
      <c r="S278" s="160"/>
      <c r="T278" s="160"/>
      <c r="U278" s="160"/>
      <c r="V278" s="160"/>
      <c r="W278" s="160"/>
      <c r="X278" s="160"/>
      <c r="Y278" s="160"/>
      <c r="Z278" s="11"/>
      <c r="AA278" s="1"/>
      <c r="AB278" s="21"/>
      <c r="AC278" s="75"/>
      <c r="AD278" s="75"/>
      <c r="AE278" s="75"/>
      <c r="AF278" s="75"/>
      <c r="AG278" s="10"/>
      <c r="AH278" s="10"/>
      <c r="AI278" s="10"/>
      <c r="AJ278" s="10"/>
      <c r="AK278" s="10"/>
      <c r="AL278" s="10"/>
      <c r="AM278" s="10"/>
      <c r="AN278" s="25"/>
      <c r="AO278" s="11"/>
      <c r="AP278" s="2"/>
      <c r="DH278" s="6"/>
      <c r="DI278" s="12"/>
      <c r="DJ278" s="13"/>
      <c r="DK278" s="6"/>
    </row>
    <row r="279" spans="2:115" s="7" customFormat="1" ht="18" customHeight="1">
      <c r="B279" s="8"/>
      <c r="C279" s="155"/>
      <c r="D279" s="156">
        <v>264</v>
      </c>
      <c r="E279" s="157">
        <f t="shared" si="3"/>
        <v>42703.72916666667</v>
      </c>
      <c r="F279" s="158">
        <f>'Cities and Timezone'!P265</f>
        <v>42703.72916666667</v>
      </c>
      <c r="G279" s="166" t="s">
        <v>116</v>
      </c>
      <c r="H279" s="160"/>
      <c r="I279" s="161"/>
      <c r="J279" s="162" t="s">
        <v>2</v>
      </c>
      <c r="K279" s="161"/>
      <c r="L279" s="160"/>
      <c r="M279" s="163" t="s">
        <v>132</v>
      </c>
      <c r="N279" s="160"/>
      <c r="O279" s="160"/>
      <c r="P279" s="160"/>
      <c r="Q279" s="168" t="s">
        <v>144</v>
      </c>
      <c r="R279" s="160"/>
      <c r="S279" s="160"/>
      <c r="T279" s="160"/>
      <c r="U279" s="160"/>
      <c r="V279" s="160"/>
      <c r="W279" s="160"/>
      <c r="X279" s="160"/>
      <c r="Y279" s="160"/>
      <c r="Z279" s="11"/>
      <c r="AA279" s="1"/>
      <c r="AB279" s="21"/>
      <c r="AC279" s="75"/>
      <c r="AD279" s="75"/>
      <c r="AE279" s="75"/>
      <c r="AF279" s="75"/>
      <c r="AG279" s="10"/>
      <c r="AH279" s="10"/>
      <c r="AI279" s="10"/>
      <c r="AJ279" s="10"/>
      <c r="AK279" s="10"/>
      <c r="AL279" s="10"/>
      <c r="AM279" s="10"/>
      <c r="AN279" s="25"/>
      <c r="AO279" s="11"/>
      <c r="AP279" s="2"/>
      <c r="DH279" s="6"/>
      <c r="DI279" s="12"/>
      <c r="DJ279" s="13"/>
      <c r="DK279" s="6"/>
    </row>
    <row r="280" spans="2:115" s="7" customFormat="1" ht="18" customHeight="1">
      <c r="B280" s="8"/>
      <c r="C280" s="155"/>
      <c r="D280" s="156">
        <v>265</v>
      </c>
      <c r="E280" s="157">
        <f t="shared" si="3"/>
        <v>42703.75</v>
      </c>
      <c r="F280" s="158">
        <f>'Cities and Timezone'!P266</f>
        <v>42703.75</v>
      </c>
      <c r="G280" s="166" t="s">
        <v>129</v>
      </c>
      <c r="H280" s="160"/>
      <c r="I280" s="161"/>
      <c r="J280" s="162" t="s">
        <v>2</v>
      </c>
      <c r="K280" s="161"/>
      <c r="L280" s="160"/>
      <c r="M280" s="163" t="s">
        <v>122</v>
      </c>
      <c r="N280" s="160"/>
      <c r="O280" s="160"/>
      <c r="P280" s="160"/>
      <c r="Q280" s="168" t="s">
        <v>135</v>
      </c>
      <c r="R280" s="160"/>
      <c r="S280" s="160"/>
      <c r="T280" s="160"/>
      <c r="U280" s="160"/>
      <c r="V280" s="160"/>
      <c r="W280" s="160"/>
      <c r="X280" s="160"/>
      <c r="Y280" s="160"/>
      <c r="Z280" s="11"/>
      <c r="AA280" s="1"/>
      <c r="AB280" s="21"/>
      <c r="AC280" s="75"/>
      <c r="AD280" s="75"/>
      <c r="AE280" s="75"/>
      <c r="AF280" s="75"/>
      <c r="AG280" s="10"/>
      <c r="AH280" s="10"/>
      <c r="AI280" s="10"/>
      <c r="AJ280" s="10"/>
      <c r="AK280" s="10"/>
      <c r="AL280" s="10"/>
      <c r="AM280" s="10"/>
      <c r="AN280" s="25"/>
      <c r="AO280" s="11"/>
      <c r="AP280" s="2"/>
      <c r="DH280" s="6"/>
      <c r="DI280" s="12"/>
      <c r="DJ280" s="13"/>
      <c r="DK280" s="6"/>
    </row>
    <row r="281" spans="2:115" s="7" customFormat="1" ht="18" customHeight="1">
      <c r="B281" s="8"/>
      <c r="C281" s="155"/>
      <c r="D281" s="156">
        <v>266</v>
      </c>
      <c r="E281" s="157">
        <f t="shared" si="3"/>
        <v>42704.66666666667</v>
      </c>
      <c r="F281" s="158">
        <f>'Cities and Timezone'!P267</f>
        <v>42704.66666666667</v>
      </c>
      <c r="G281" s="166" t="s">
        <v>127</v>
      </c>
      <c r="H281" s="160"/>
      <c r="I281" s="161"/>
      <c r="J281" s="162" t="s">
        <v>2</v>
      </c>
      <c r="K281" s="161"/>
      <c r="L281" s="160"/>
      <c r="M281" s="163" t="s">
        <v>106</v>
      </c>
      <c r="N281" s="160"/>
      <c r="O281" s="160"/>
      <c r="P281" s="160"/>
      <c r="Q281" s="168" t="s">
        <v>100</v>
      </c>
      <c r="R281" s="160"/>
      <c r="S281" s="160"/>
      <c r="T281" s="160"/>
      <c r="U281" s="160"/>
      <c r="V281" s="160"/>
      <c r="W281" s="160"/>
      <c r="X281" s="160"/>
      <c r="Y281" s="160"/>
      <c r="Z281" s="11"/>
      <c r="AA281" s="1"/>
      <c r="AB281" s="21"/>
      <c r="AC281" s="75"/>
      <c r="AD281" s="75"/>
      <c r="AE281" s="75"/>
      <c r="AF281" s="75"/>
      <c r="AG281" s="10"/>
      <c r="AH281" s="10"/>
      <c r="AI281" s="10"/>
      <c r="AJ281" s="10"/>
      <c r="AK281" s="10"/>
      <c r="AL281" s="10"/>
      <c r="AM281" s="10"/>
      <c r="AN281" s="25"/>
      <c r="AO281" s="11"/>
      <c r="AP281" s="2"/>
      <c r="DH281" s="6"/>
      <c r="DI281" s="12"/>
      <c r="DJ281" s="13"/>
      <c r="DK281" s="6"/>
    </row>
    <row r="282" spans="2:115" s="7" customFormat="1" ht="18" customHeight="1">
      <c r="B282" s="8"/>
      <c r="C282" s="155"/>
      <c r="D282" s="156">
        <v>267</v>
      </c>
      <c r="E282" s="157">
        <f t="shared" si="3"/>
        <v>42704.6875</v>
      </c>
      <c r="F282" s="158">
        <f>'Cities and Timezone'!P268</f>
        <v>42704.6875</v>
      </c>
      <c r="G282" s="166" t="s">
        <v>130</v>
      </c>
      <c r="H282" s="160"/>
      <c r="I282" s="161"/>
      <c r="J282" s="162" t="s">
        <v>2</v>
      </c>
      <c r="K282" s="161"/>
      <c r="L282" s="160"/>
      <c r="M282" s="163" t="s">
        <v>107</v>
      </c>
      <c r="N282" s="160"/>
      <c r="O282" s="160"/>
      <c r="P282" s="160"/>
      <c r="Q282" s="168" t="s">
        <v>101</v>
      </c>
      <c r="R282" s="160"/>
      <c r="S282" s="160"/>
      <c r="T282" s="160"/>
      <c r="U282" s="160"/>
      <c r="V282" s="160"/>
      <c r="W282" s="160"/>
      <c r="X282" s="160"/>
      <c r="Y282" s="160"/>
      <c r="Z282" s="11"/>
      <c r="AA282" s="1"/>
      <c r="AB282" s="21"/>
      <c r="AC282" s="75"/>
      <c r="AD282" s="75"/>
      <c r="AE282" s="75"/>
      <c r="AF282" s="75"/>
      <c r="AG282" s="10"/>
      <c r="AH282" s="10"/>
      <c r="AI282" s="10"/>
      <c r="AJ282" s="10"/>
      <c r="AK282" s="10"/>
      <c r="AL282" s="10"/>
      <c r="AM282" s="10"/>
      <c r="AN282" s="25"/>
      <c r="AO282" s="11"/>
      <c r="AP282" s="2"/>
      <c r="DH282" s="6"/>
      <c r="DI282" s="12"/>
      <c r="DJ282" s="13"/>
      <c r="DK282" s="6"/>
    </row>
    <row r="283" spans="2:115" s="7" customFormat="1" ht="18" customHeight="1">
      <c r="B283" s="8"/>
      <c r="C283" s="155"/>
      <c r="D283" s="156">
        <v>268</v>
      </c>
      <c r="E283" s="157">
        <f t="shared" si="3"/>
        <v>42704.6875</v>
      </c>
      <c r="F283" s="158">
        <f>'Cities and Timezone'!P269</f>
        <v>42704.6875</v>
      </c>
      <c r="G283" s="166" t="s">
        <v>110</v>
      </c>
      <c r="H283" s="160"/>
      <c r="I283" s="161"/>
      <c r="J283" s="162" t="s">
        <v>2</v>
      </c>
      <c r="K283" s="161"/>
      <c r="L283" s="160"/>
      <c r="M283" s="163" t="s">
        <v>104</v>
      </c>
      <c r="N283" s="160"/>
      <c r="O283" s="160"/>
      <c r="P283" s="160"/>
      <c r="Q283" s="168" t="s">
        <v>99</v>
      </c>
      <c r="R283" s="160"/>
      <c r="S283" s="160"/>
      <c r="T283" s="160"/>
      <c r="U283" s="160"/>
      <c r="V283" s="160"/>
      <c r="W283" s="160"/>
      <c r="X283" s="160"/>
      <c r="Y283" s="160"/>
      <c r="Z283" s="11"/>
      <c r="AA283" s="1"/>
      <c r="AK283" s="10"/>
      <c r="AL283" s="10"/>
      <c r="AM283" s="10"/>
      <c r="AN283" s="25"/>
      <c r="AO283" s="11"/>
      <c r="AP283" s="2"/>
      <c r="DH283" s="6"/>
      <c r="DI283" s="12"/>
      <c r="DJ283" s="13"/>
      <c r="DK283" s="6"/>
    </row>
    <row r="284" spans="2:115" s="7" customFormat="1" ht="18" customHeight="1">
      <c r="B284" s="8"/>
      <c r="C284" s="155"/>
      <c r="D284" s="156">
        <v>269</v>
      </c>
      <c r="E284" s="157">
        <f t="shared" si="3"/>
        <v>42704.708333333336</v>
      </c>
      <c r="F284" s="158">
        <f>'Cities and Timezone'!P270</f>
        <v>42704.708333333336</v>
      </c>
      <c r="G284" s="166" t="s">
        <v>105</v>
      </c>
      <c r="H284" s="160"/>
      <c r="I284" s="161"/>
      <c r="J284" s="162" t="s">
        <v>2</v>
      </c>
      <c r="K284" s="161"/>
      <c r="L284" s="160"/>
      <c r="M284" s="163" t="s">
        <v>119</v>
      </c>
      <c r="N284" s="160"/>
      <c r="O284" s="160"/>
      <c r="P284" s="160"/>
      <c r="Q284" s="168" t="s">
        <v>137</v>
      </c>
      <c r="R284" s="160"/>
      <c r="S284" s="160"/>
      <c r="T284" s="160"/>
      <c r="U284" s="160"/>
      <c r="V284" s="160"/>
      <c r="W284" s="160"/>
      <c r="X284" s="160"/>
      <c r="Y284" s="160"/>
      <c r="Z284" s="11"/>
      <c r="AA284" s="1"/>
      <c r="AK284" s="10"/>
      <c r="AL284" s="10"/>
      <c r="AM284" s="10"/>
      <c r="AN284" s="25"/>
      <c r="AO284" s="11"/>
      <c r="AP284" s="2"/>
      <c r="DH284" s="6"/>
      <c r="DI284" s="12"/>
      <c r="DJ284" s="13"/>
      <c r="DK284" s="6"/>
    </row>
    <row r="285" spans="2:115" s="7" customFormat="1" ht="18" customHeight="1">
      <c r="B285" s="8"/>
      <c r="C285" s="155"/>
      <c r="D285" s="156">
        <v>270</v>
      </c>
      <c r="E285" s="157">
        <f t="shared" si="3"/>
        <v>42704.708333333336</v>
      </c>
      <c r="F285" s="158">
        <f>'Cities and Timezone'!P271</f>
        <v>42704.708333333336</v>
      </c>
      <c r="G285" s="166" t="s">
        <v>154</v>
      </c>
      <c r="H285" s="160"/>
      <c r="I285" s="161"/>
      <c r="J285" s="162" t="s">
        <v>2</v>
      </c>
      <c r="K285" s="161"/>
      <c r="L285" s="160"/>
      <c r="M285" s="163" t="s">
        <v>108</v>
      </c>
      <c r="N285" s="160"/>
      <c r="O285" s="160"/>
      <c r="P285" s="160"/>
      <c r="Q285" s="168" t="s">
        <v>77</v>
      </c>
      <c r="R285" s="160"/>
      <c r="S285" s="160"/>
      <c r="T285" s="160"/>
      <c r="U285" s="160"/>
      <c r="V285" s="160"/>
      <c r="W285" s="160"/>
      <c r="X285" s="160"/>
      <c r="Y285" s="160"/>
      <c r="Z285" s="11"/>
      <c r="AA285" s="1"/>
      <c r="AK285" s="10"/>
      <c r="AL285" s="10"/>
      <c r="AM285" s="10"/>
      <c r="AN285" s="25"/>
      <c r="AO285" s="11"/>
      <c r="AP285" s="2"/>
      <c r="DH285" s="6"/>
      <c r="DI285" s="12"/>
      <c r="DJ285" s="13"/>
      <c r="DK285" s="6"/>
    </row>
    <row r="286" spans="2:115" s="7" customFormat="1" ht="18" customHeight="1">
      <c r="B286" s="8"/>
      <c r="C286" s="155"/>
      <c r="D286" s="156">
        <v>271</v>
      </c>
      <c r="E286" s="157">
        <f t="shared" si="3"/>
        <v>42704.708333333336</v>
      </c>
      <c r="F286" s="158">
        <f>'Cities and Timezone'!P272</f>
        <v>42704.708333333336</v>
      </c>
      <c r="G286" s="166" t="s">
        <v>117</v>
      </c>
      <c r="H286" s="160"/>
      <c r="I286" s="161"/>
      <c r="J286" s="162" t="s">
        <v>2</v>
      </c>
      <c r="K286" s="161"/>
      <c r="L286" s="160"/>
      <c r="M286" s="163" t="s">
        <v>120</v>
      </c>
      <c r="N286" s="160"/>
      <c r="O286" s="160"/>
      <c r="P286" s="160"/>
      <c r="Q286" s="168" t="s">
        <v>138</v>
      </c>
      <c r="R286" s="160"/>
      <c r="S286" s="160"/>
      <c r="T286" s="160"/>
      <c r="U286" s="160"/>
      <c r="V286" s="160"/>
      <c r="W286" s="160"/>
      <c r="X286" s="160"/>
      <c r="Y286" s="160"/>
      <c r="Z286" s="11"/>
      <c r="AA286" s="1"/>
      <c r="AK286" s="10"/>
      <c r="AL286" s="10"/>
      <c r="AM286" s="10"/>
      <c r="AN286" s="25"/>
      <c r="AO286" s="11"/>
      <c r="AP286" s="2"/>
      <c r="DH286" s="6"/>
      <c r="DI286" s="12"/>
      <c r="DJ286" s="13"/>
      <c r="DK286" s="6"/>
    </row>
    <row r="287" spans="2:115" s="7" customFormat="1" ht="18" customHeight="1">
      <c r="B287" s="8"/>
      <c r="C287" s="155"/>
      <c r="D287" s="156">
        <v>272</v>
      </c>
      <c r="E287" s="157">
        <f t="shared" si="3"/>
        <v>42704.72916666667</v>
      </c>
      <c r="F287" s="158">
        <f>'Cities and Timezone'!P273</f>
        <v>42704.72916666667</v>
      </c>
      <c r="G287" s="166" t="s">
        <v>132</v>
      </c>
      <c r="H287" s="160"/>
      <c r="I287" s="161"/>
      <c r="J287" s="162" t="s">
        <v>2</v>
      </c>
      <c r="K287" s="161"/>
      <c r="L287" s="160"/>
      <c r="M287" s="163" t="s">
        <v>128</v>
      </c>
      <c r="N287" s="160"/>
      <c r="O287" s="160"/>
      <c r="P287" s="160"/>
      <c r="Q287" s="168" t="s">
        <v>79</v>
      </c>
      <c r="R287" s="160"/>
      <c r="S287" s="160"/>
      <c r="T287" s="160"/>
      <c r="U287" s="160"/>
      <c r="V287" s="160"/>
      <c r="W287" s="160"/>
      <c r="X287" s="160"/>
      <c r="Y287" s="160"/>
      <c r="Z287" s="11"/>
      <c r="AA287" s="1"/>
      <c r="AK287" s="10"/>
      <c r="AL287" s="10"/>
      <c r="AM287" s="10"/>
      <c r="AN287" s="25"/>
      <c r="AO287" s="11"/>
      <c r="AP287" s="2"/>
      <c r="DH287" s="6"/>
      <c r="DI287" s="12"/>
      <c r="DJ287" s="13"/>
      <c r="DK287" s="6"/>
    </row>
    <row r="288" spans="2:115" s="7" customFormat="1" ht="18" customHeight="1">
      <c r="B288" s="8"/>
      <c r="C288" s="155"/>
      <c r="D288" s="156">
        <v>273</v>
      </c>
      <c r="E288" s="157">
        <f t="shared" si="3"/>
        <v>42704.75</v>
      </c>
      <c r="F288" s="158">
        <f>'Cities and Timezone'!P274</f>
        <v>42704.75</v>
      </c>
      <c r="G288" s="166" t="s">
        <v>113</v>
      </c>
      <c r="H288" s="160"/>
      <c r="I288" s="161"/>
      <c r="J288" s="162" t="s">
        <v>2</v>
      </c>
      <c r="K288" s="161"/>
      <c r="L288" s="160"/>
      <c r="M288" s="163" t="s">
        <v>126</v>
      </c>
      <c r="N288" s="160"/>
      <c r="O288" s="160"/>
      <c r="P288" s="160"/>
      <c r="Q288" s="168" t="s">
        <v>152</v>
      </c>
      <c r="R288" s="160"/>
      <c r="S288" s="160"/>
      <c r="T288" s="160"/>
      <c r="U288" s="160"/>
      <c r="V288" s="160"/>
      <c r="W288" s="160"/>
      <c r="X288" s="160"/>
      <c r="Y288" s="160"/>
      <c r="Z288" s="11"/>
      <c r="AA288" s="1"/>
      <c r="AK288" s="10"/>
      <c r="AL288" s="10"/>
      <c r="AM288" s="10"/>
      <c r="AN288" s="25"/>
      <c r="AO288" s="11"/>
      <c r="AP288" s="2"/>
      <c r="DH288" s="6"/>
      <c r="DI288" s="12"/>
      <c r="DJ288" s="13"/>
      <c r="DK288" s="6"/>
    </row>
    <row r="289" spans="2:115" s="7" customFormat="1" ht="18" customHeight="1">
      <c r="B289" s="8"/>
      <c r="C289" s="155"/>
      <c r="D289" s="156">
        <v>274</v>
      </c>
      <c r="E289" s="157">
        <f t="shared" si="3"/>
        <v>42704.75</v>
      </c>
      <c r="F289" s="158">
        <f>'Cities and Timezone'!P275</f>
        <v>42704.75</v>
      </c>
      <c r="G289" s="166" t="s">
        <v>115</v>
      </c>
      <c r="H289" s="160"/>
      <c r="I289" s="161"/>
      <c r="J289" s="162" t="s">
        <v>2</v>
      </c>
      <c r="K289" s="161"/>
      <c r="L289" s="160"/>
      <c r="M289" s="163" t="s">
        <v>118</v>
      </c>
      <c r="N289" s="160"/>
      <c r="O289" s="160"/>
      <c r="P289" s="160"/>
      <c r="Q289" s="168" t="s">
        <v>81</v>
      </c>
      <c r="R289" s="160"/>
      <c r="S289" s="160"/>
      <c r="T289" s="160"/>
      <c r="U289" s="160"/>
      <c r="V289" s="160"/>
      <c r="W289" s="160"/>
      <c r="X289" s="160"/>
      <c r="Y289" s="160"/>
      <c r="Z289" s="11"/>
      <c r="AA289" s="1"/>
      <c r="AK289" s="10"/>
      <c r="AL289" s="10"/>
      <c r="AM289" s="10"/>
      <c r="AN289" s="25"/>
      <c r="AO289" s="11"/>
      <c r="AP289" s="2"/>
      <c r="DH289" s="6"/>
      <c r="DI289" s="12"/>
      <c r="DJ289" s="13"/>
      <c r="DK289" s="6"/>
    </row>
    <row r="290" spans="2:115" s="7" customFormat="1" ht="18" customHeight="1">
      <c r="B290" s="8"/>
      <c r="C290" s="155"/>
      <c r="D290" s="156">
        <v>275</v>
      </c>
      <c r="E290" s="157">
        <f t="shared" si="3"/>
        <v>42704.79166666667</v>
      </c>
      <c r="F290" s="158">
        <f>'Cities and Timezone'!P276</f>
        <v>42704.79166666667</v>
      </c>
      <c r="G290" s="166" t="s">
        <v>111</v>
      </c>
      <c r="H290" s="160"/>
      <c r="I290" s="161"/>
      <c r="J290" s="162" t="s">
        <v>2</v>
      </c>
      <c r="K290" s="161"/>
      <c r="L290" s="160"/>
      <c r="M290" s="163" t="s">
        <v>121</v>
      </c>
      <c r="N290" s="160"/>
      <c r="O290" s="160"/>
      <c r="P290" s="160"/>
      <c r="Q290" s="168" t="s">
        <v>149</v>
      </c>
      <c r="R290" s="160"/>
      <c r="S290" s="160"/>
      <c r="T290" s="160"/>
      <c r="U290" s="160"/>
      <c r="V290" s="160"/>
      <c r="W290" s="160"/>
      <c r="X290" s="160"/>
      <c r="Y290" s="160"/>
      <c r="Z290" s="11"/>
      <c r="AA290" s="1"/>
      <c r="AK290" s="10"/>
      <c r="AL290" s="10"/>
      <c r="AM290" s="10"/>
      <c r="AN290" s="25"/>
      <c r="AO290" s="11"/>
      <c r="AP290" s="2"/>
      <c r="DH290" s="6"/>
      <c r="DI290" s="12"/>
      <c r="DJ290" s="13"/>
      <c r="DK290" s="6"/>
    </row>
    <row r="291" spans="2:115" s="7" customFormat="1" ht="18" customHeight="1">
      <c r="B291" s="8"/>
      <c r="C291" s="155"/>
      <c r="D291" s="156">
        <v>276</v>
      </c>
      <c r="E291" s="157">
        <f t="shared" si="3"/>
        <v>42705.66666666667</v>
      </c>
      <c r="F291" s="158">
        <f>'Cities and Timezone'!P277</f>
        <v>42705.66666666667</v>
      </c>
      <c r="G291" s="166" t="s">
        <v>128</v>
      </c>
      <c r="H291" s="160"/>
      <c r="I291" s="161"/>
      <c r="J291" s="162" t="s">
        <v>2</v>
      </c>
      <c r="K291" s="161"/>
      <c r="L291" s="160"/>
      <c r="M291" s="163" t="s">
        <v>114</v>
      </c>
      <c r="N291" s="160"/>
      <c r="O291" s="160"/>
      <c r="P291" s="160"/>
      <c r="Q291" s="168" t="s">
        <v>155</v>
      </c>
      <c r="R291" s="160"/>
      <c r="S291" s="160"/>
      <c r="T291" s="160"/>
      <c r="U291" s="160"/>
      <c r="V291" s="160"/>
      <c r="W291" s="160"/>
      <c r="X291" s="160"/>
      <c r="Y291" s="160"/>
      <c r="Z291" s="11"/>
      <c r="AA291" s="1"/>
      <c r="AK291" s="10"/>
      <c r="AL291" s="10"/>
      <c r="AM291" s="10"/>
      <c r="AN291" s="25"/>
      <c r="AO291" s="11"/>
      <c r="AP291" s="2"/>
      <c r="DH291" s="6"/>
      <c r="DI291" s="12"/>
      <c r="DJ291" s="13"/>
      <c r="DK291" s="6"/>
    </row>
    <row r="292" spans="2:115" s="7" customFormat="1" ht="18" customHeight="1">
      <c r="B292" s="8"/>
      <c r="C292" s="155"/>
      <c r="D292" s="156">
        <v>277</v>
      </c>
      <c r="E292" s="157">
        <f t="shared" si="3"/>
        <v>42705.6875</v>
      </c>
      <c r="F292" s="158">
        <f>'Cities and Timezone'!P278</f>
        <v>42705.6875</v>
      </c>
      <c r="G292" s="166" t="s">
        <v>112</v>
      </c>
      <c r="H292" s="160"/>
      <c r="I292" s="161"/>
      <c r="J292" s="162" t="s">
        <v>2</v>
      </c>
      <c r="K292" s="161"/>
      <c r="L292" s="160"/>
      <c r="M292" s="163" t="s">
        <v>160</v>
      </c>
      <c r="N292" s="160"/>
      <c r="O292" s="160"/>
      <c r="P292" s="160"/>
      <c r="Q292" s="168" t="s">
        <v>82</v>
      </c>
      <c r="R292" s="160"/>
      <c r="S292" s="160"/>
      <c r="T292" s="160"/>
      <c r="U292" s="160"/>
      <c r="V292" s="160"/>
      <c r="W292" s="160"/>
      <c r="X292" s="160"/>
      <c r="Y292" s="160"/>
      <c r="Z292" s="11"/>
      <c r="AA292" s="1"/>
      <c r="AK292" s="10"/>
      <c r="AL292" s="10"/>
      <c r="AM292" s="10"/>
      <c r="AN292" s="25"/>
      <c r="AO292" s="11"/>
      <c r="AP292" s="2"/>
      <c r="DH292" s="6"/>
      <c r="DI292" s="12"/>
      <c r="DJ292" s="13"/>
      <c r="DK292" s="6"/>
    </row>
    <row r="293" spans="2:115" s="7" customFormat="1" ht="18" customHeight="1">
      <c r="B293" s="8"/>
      <c r="C293" s="155"/>
      <c r="D293" s="156">
        <v>278</v>
      </c>
      <c r="E293" s="157">
        <f t="shared" si="3"/>
        <v>42705.708333333336</v>
      </c>
      <c r="F293" s="158">
        <f>'Cities and Timezone'!P279</f>
        <v>42705.708333333336</v>
      </c>
      <c r="G293" s="166" t="s">
        <v>116</v>
      </c>
      <c r="H293" s="160"/>
      <c r="I293" s="161"/>
      <c r="J293" s="162" t="s">
        <v>2</v>
      </c>
      <c r="K293" s="161"/>
      <c r="L293" s="160"/>
      <c r="M293" s="163" t="s">
        <v>130</v>
      </c>
      <c r="N293" s="160"/>
      <c r="O293" s="160"/>
      <c r="P293" s="160"/>
      <c r="Q293" s="168" t="s">
        <v>133</v>
      </c>
      <c r="R293" s="160"/>
      <c r="S293" s="160"/>
      <c r="T293" s="160"/>
      <c r="U293" s="160"/>
      <c r="V293" s="160"/>
      <c r="W293" s="160"/>
      <c r="X293" s="160"/>
      <c r="Y293" s="160"/>
      <c r="Z293" s="11"/>
      <c r="AA293" s="1"/>
      <c r="AK293" s="10"/>
      <c r="AL293" s="10"/>
      <c r="AM293" s="10"/>
      <c r="AN293" s="25"/>
      <c r="AO293" s="11"/>
      <c r="AP293" s="2"/>
      <c r="DH293" s="6"/>
      <c r="DI293" s="12"/>
      <c r="DJ293" s="13"/>
      <c r="DK293" s="6"/>
    </row>
    <row r="294" spans="2:115" s="7" customFormat="1" ht="18" customHeight="1">
      <c r="B294" s="8"/>
      <c r="C294" s="155"/>
      <c r="D294" s="156">
        <v>279</v>
      </c>
      <c r="E294" s="157">
        <f t="shared" si="3"/>
        <v>42705.708333333336</v>
      </c>
      <c r="F294" s="158">
        <f>'Cities and Timezone'!P280</f>
        <v>42705.708333333336</v>
      </c>
      <c r="G294" s="166" t="s">
        <v>156</v>
      </c>
      <c r="H294" s="160"/>
      <c r="I294" s="161"/>
      <c r="J294" s="162" t="s">
        <v>2</v>
      </c>
      <c r="K294" s="161"/>
      <c r="L294" s="160"/>
      <c r="M294" s="163" t="s">
        <v>109</v>
      </c>
      <c r="N294" s="160"/>
      <c r="O294" s="160"/>
      <c r="P294" s="160"/>
      <c r="Q294" s="168" t="s">
        <v>136</v>
      </c>
      <c r="R294" s="160"/>
      <c r="S294" s="160"/>
      <c r="T294" s="160"/>
      <c r="U294" s="160"/>
      <c r="V294" s="160"/>
      <c r="W294" s="160"/>
      <c r="X294" s="160"/>
      <c r="Y294" s="160"/>
      <c r="Z294" s="11"/>
      <c r="AA294" s="1"/>
      <c r="AK294" s="10"/>
      <c r="AL294" s="10"/>
      <c r="AM294" s="10"/>
      <c r="AN294" s="25"/>
      <c r="AO294" s="11"/>
      <c r="AP294" s="2"/>
      <c r="DH294" s="6"/>
      <c r="DI294" s="12"/>
      <c r="DJ294" s="13"/>
      <c r="DK294" s="6"/>
    </row>
    <row r="295" spans="2:115" s="7" customFormat="1" ht="18" customHeight="1">
      <c r="B295" s="8"/>
      <c r="C295" s="155"/>
      <c r="D295" s="156">
        <v>280</v>
      </c>
      <c r="E295" s="157">
        <f t="shared" si="3"/>
        <v>42705.75</v>
      </c>
      <c r="F295" s="158">
        <f>'Cities and Timezone'!P281</f>
        <v>42705.75</v>
      </c>
      <c r="G295" s="166" t="s">
        <v>115</v>
      </c>
      <c r="H295" s="160"/>
      <c r="I295" s="161"/>
      <c r="J295" s="162" t="s">
        <v>2</v>
      </c>
      <c r="K295" s="161"/>
      <c r="L295" s="160"/>
      <c r="M295" s="163" t="s">
        <v>122</v>
      </c>
      <c r="N295" s="160"/>
      <c r="O295" s="160"/>
      <c r="P295" s="160"/>
      <c r="Q295" s="168" t="s">
        <v>135</v>
      </c>
      <c r="R295" s="160"/>
      <c r="S295" s="160"/>
      <c r="T295" s="160"/>
      <c r="U295" s="160"/>
      <c r="V295" s="160"/>
      <c r="W295" s="160"/>
      <c r="X295" s="160"/>
      <c r="Y295" s="160"/>
      <c r="Z295" s="11"/>
      <c r="AA295" s="1"/>
      <c r="AK295" s="10"/>
      <c r="AL295" s="10"/>
      <c r="AM295" s="10"/>
      <c r="AN295" s="25"/>
      <c r="AO295" s="11"/>
      <c r="AP295" s="2"/>
      <c r="DH295" s="6"/>
      <c r="DI295" s="12"/>
      <c r="DJ295" s="13"/>
      <c r="DK295" s="6"/>
    </row>
    <row r="296" spans="2:115" s="7" customFormat="1" ht="18" customHeight="1">
      <c r="B296" s="8"/>
      <c r="C296" s="155"/>
      <c r="D296" s="156">
        <v>281</v>
      </c>
      <c r="E296" s="157">
        <f t="shared" si="3"/>
        <v>42705.8125</v>
      </c>
      <c r="F296" s="158">
        <f>'Cities and Timezone'!P282</f>
        <v>42705.8125</v>
      </c>
      <c r="G296" s="166" t="s">
        <v>129</v>
      </c>
      <c r="H296" s="160"/>
      <c r="I296" s="161"/>
      <c r="J296" s="162" t="s">
        <v>2</v>
      </c>
      <c r="K296" s="161"/>
      <c r="L296" s="160"/>
      <c r="M296" s="163" t="s">
        <v>123</v>
      </c>
      <c r="N296" s="160"/>
      <c r="O296" s="160"/>
      <c r="P296" s="160"/>
      <c r="Q296" s="168" t="s">
        <v>151</v>
      </c>
      <c r="R296" s="160"/>
      <c r="S296" s="160"/>
      <c r="T296" s="160"/>
      <c r="U296" s="160"/>
      <c r="V296" s="160"/>
      <c r="W296" s="160"/>
      <c r="X296" s="160"/>
      <c r="Y296" s="160"/>
      <c r="Z296" s="11"/>
      <c r="AA296" s="1"/>
      <c r="AK296" s="10"/>
      <c r="AL296" s="10"/>
      <c r="AM296" s="10"/>
      <c r="AN296" s="25"/>
      <c r="AO296" s="11"/>
      <c r="AP296" s="2"/>
      <c r="DH296" s="6"/>
      <c r="DI296" s="12"/>
      <c r="DJ296" s="13"/>
      <c r="DK296" s="6"/>
    </row>
    <row r="297" spans="2:115" s="7" customFormat="1" ht="18" customHeight="1">
      <c r="B297" s="8"/>
      <c r="C297" s="155"/>
      <c r="D297" s="156">
        <v>282</v>
      </c>
      <c r="E297" s="157">
        <f t="shared" si="3"/>
        <v>42706.66666666667</v>
      </c>
      <c r="F297" s="158">
        <f>'Cities and Timezone'!P283</f>
        <v>42706.66666666667</v>
      </c>
      <c r="G297" s="166" t="s">
        <v>116</v>
      </c>
      <c r="H297" s="160"/>
      <c r="I297" s="161"/>
      <c r="J297" s="162" t="s">
        <v>2</v>
      </c>
      <c r="K297" s="161"/>
      <c r="L297" s="160"/>
      <c r="M297" s="163" t="s">
        <v>106</v>
      </c>
      <c r="N297" s="160"/>
      <c r="O297" s="160"/>
      <c r="P297" s="160"/>
      <c r="Q297" s="168" t="s">
        <v>100</v>
      </c>
      <c r="R297" s="160"/>
      <c r="S297" s="160"/>
      <c r="T297" s="160"/>
      <c r="U297" s="160"/>
      <c r="V297" s="160"/>
      <c r="W297" s="160"/>
      <c r="X297" s="160"/>
      <c r="Y297" s="160"/>
      <c r="Z297" s="11"/>
      <c r="AA297" s="1"/>
      <c r="AK297" s="10"/>
      <c r="AL297" s="10"/>
      <c r="AM297" s="10"/>
      <c r="AN297" s="25"/>
      <c r="AO297" s="11"/>
      <c r="AP297" s="2"/>
      <c r="DH297" s="6"/>
      <c r="DI297" s="12"/>
      <c r="DJ297" s="13"/>
      <c r="DK297" s="6"/>
    </row>
    <row r="298" spans="2:115" s="7" customFormat="1" ht="18" customHeight="1">
      <c r="B298" s="8"/>
      <c r="C298" s="155"/>
      <c r="D298" s="156">
        <v>283</v>
      </c>
      <c r="E298" s="157">
        <f t="shared" si="3"/>
        <v>42706.6875</v>
      </c>
      <c r="F298" s="158">
        <f>'Cities and Timezone'!P284</f>
        <v>42706.6875</v>
      </c>
      <c r="G298" s="166" t="s">
        <v>119</v>
      </c>
      <c r="H298" s="160"/>
      <c r="I298" s="161"/>
      <c r="J298" s="162" t="s">
        <v>2</v>
      </c>
      <c r="K298" s="161"/>
      <c r="L298" s="160"/>
      <c r="M298" s="163" t="s">
        <v>105</v>
      </c>
      <c r="N298" s="160"/>
      <c r="O298" s="160"/>
      <c r="P298" s="160"/>
      <c r="Q298" s="168" t="s">
        <v>78</v>
      </c>
      <c r="R298" s="160"/>
      <c r="S298" s="160"/>
      <c r="T298" s="160"/>
      <c r="U298" s="160"/>
      <c r="V298" s="160"/>
      <c r="W298" s="160"/>
      <c r="X298" s="160"/>
      <c r="Y298" s="160"/>
      <c r="Z298" s="11"/>
      <c r="AA298" s="1"/>
      <c r="AK298" s="10"/>
      <c r="AL298" s="10"/>
      <c r="AM298" s="10"/>
      <c r="AN298" s="25"/>
      <c r="AO298" s="11"/>
      <c r="AP298" s="2"/>
      <c r="DH298" s="6"/>
      <c r="DI298" s="12"/>
      <c r="DJ298" s="13"/>
      <c r="DK298" s="6"/>
    </row>
    <row r="299" spans="2:115" s="7" customFormat="1" ht="18" customHeight="1">
      <c r="B299" s="8"/>
      <c r="C299" s="155"/>
      <c r="D299" s="156">
        <v>284</v>
      </c>
      <c r="E299" s="157">
        <f t="shared" si="3"/>
        <v>42706.6875</v>
      </c>
      <c r="F299" s="158">
        <f>'Cities and Timezone'!P285</f>
        <v>42706.6875</v>
      </c>
      <c r="G299" s="166" t="s">
        <v>127</v>
      </c>
      <c r="H299" s="160"/>
      <c r="I299" s="161"/>
      <c r="J299" s="162" t="s">
        <v>2</v>
      </c>
      <c r="K299" s="161"/>
      <c r="L299" s="160"/>
      <c r="M299" s="163" t="s">
        <v>104</v>
      </c>
      <c r="N299" s="160"/>
      <c r="O299" s="160"/>
      <c r="P299" s="160"/>
      <c r="Q299" s="168" t="s">
        <v>99</v>
      </c>
      <c r="R299" s="160"/>
      <c r="S299" s="160"/>
      <c r="T299" s="160"/>
      <c r="U299" s="160"/>
      <c r="V299" s="160"/>
      <c r="W299" s="160"/>
      <c r="X299" s="160"/>
      <c r="Y299" s="160"/>
      <c r="Z299" s="11"/>
      <c r="AA299" s="1"/>
      <c r="AK299" s="10"/>
      <c r="AL299" s="10"/>
      <c r="AM299" s="10"/>
      <c r="AN299" s="25"/>
      <c r="AO299" s="11"/>
      <c r="AP299" s="2"/>
      <c r="DH299" s="6"/>
      <c r="DI299" s="12"/>
      <c r="DJ299" s="13"/>
      <c r="DK299" s="6"/>
    </row>
    <row r="300" spans="2:115" s="7" customFormat="1" ht="18" customHeight="1">
      <c r="B300" s="8"/>
      <c r="C300" s="155"/>
      <c r="D300" s="156">
        <v>285</v>
      </c>
      <c r="E300" s="157">
        <f t="shared" si="3"/>
        <v>42706.6875</v>
      </c>
      <c r="F300" s="158">
        <f>'Cities and Timezone'!P286</f>
        <v>42706.6875</v>
      </c>
      <c r="G300" s="166" t="s">
        <v>154</v>
      </c>
      <c r="H300" s="160"/>
      <c r="I300" s="161"/>
      <c r="J300" s="162" t="s">
        <v>2</v>
      </c>
      <c r="K300" s="161"/>
      <c r="L300" s="160"/>
      <c r="M300" s="163" t="s">
        <v>107</v>
      </c>
      <c r="N300" s="160"/>
      <c r="O300" s="160"/>
      <c r="P300" s="160"/>
      <c r="Q300" s="168" t="s">
        <v>101</v>
      </c>
      <c r="R300" s="160"/>
      <c r="S300" s="160"/>
      <c r="T300" s="160"/>
      <c r="U300" s="160"/>
      <c r="V300" s="160"/>
      <c r="W300" s="160"/>
      <c r="X300" s="160"/>
      <c r="Y300" s="160"/>
      <c r="Z300" s="11"/>
      <c r="AA300" s="1"/>
      <c r="AK300" s="10"/>
      <c r="AL300" s="10"/>
      <c r="AM300" s="10"/>
      <c r="AN300" s="25"/>
      <c r="AO300" s="11"/>
      <c r="AP300" s="2"/>
      <c r="DH300" s="6"/>
      <c r="DI300" s="12"/>
      <c r="DJ300" s="13"/>
      <c r="DK300" s="6"/>
    </row>
    <row r="301" spans="2:115" s="7" customFormat="1" ht="18" customHeight="1">
      <c r="B301" s="8"/>
      <c r="C301" s="155"/>
      <c r="D301" s="156">
        <v>286</v>
      </c>
      <c r="E301" s="157">
        <f t="shared" si="3"/>
        <v>42706.708333333336</v>
      </c>
      <c r="F301" s="158">
        <f>'Cities and Timezone'!P287</f>
        <v>42706.708333333336</v>
      </c>
      <c r="G301" s="166" t="s">
        <v>109</v>
      </c>
      <c r="H301" s="160"/>
      <c r="I301" s="161"/>
      <c r="J301" s="162" t="s">
        <v>2</v>
      </c>
      <c r="K301" s="161"/>
      <c r="L301" s="160"/>
      <c r="M301" s="163" t="s">
        <v>108</v>
      </c>
      <c r="N301" s="160"/>
      <c r="O301" s="160"/>
      <c r="P301" s="160"/>
      <c r="Q301" s="168" t="s">
        <v>77</v>
      </c>
      <c r="R301" s="160"/>
      <c r="S301" s="160"/>
      <c r="T301" s="160"/>
      <c r="U301" s="160"/>
      <c r="V301" s="160"/>
      <c r="W301" s="160"/>
      <c r="X301" s="160"/>
      <c r="Y301" s="160"/>
      <c r="Z301" s="11"/>
      <c r="AA301" s="1"/>
      <c r="AK301" s="10"/>
      <c r="AL301" s="10"/>
      <c r="AM301" s="10"/>
      <c r="AN301" s="25"/>
      <c r="AO301" s="11"/>
      <c r="AP301" s="2"/>
      <c r="DH301" s="6"/>
      <c r="DI301" s="12"/>
      <c r="DJ301" s="13"/>
      <c r="DK301" s="6"/>
    </row>
    <row r="302" spans="2:115" s="7" customFormat="1" ht="18" customHeight="1">
      <c r="B302" s="8"/>
      <c r="C302" s="155"/>
      <c r="D302" s="156">
        <v>287</v>
      </c>
      <c r="E302" s="157">
        <f t="shared" si="3"/>
        <v>42706.708333333336</v>
      </c>
      <c r="F302" s="158">
        <f>'Cities and Timezone'!P288</f>
        <v>42706.708333333336</v>
      </c>
      <c r="G302" s="166" t="s">
        <v>110</v>
      </c>
      <c r="H302" s="160"/>
      <c r="I302" s="161"/>
      <c r="J302" s="162" t="s">
        <v>2</v>
      </c>
      <c r="K302" s="161"/>
      <c r="L302" s="160"/>
      <c r="M302" s="163" t="s">
        <v>113</v>
      </c>
      <c r="N302" s="160"/>
      <c r="O302" s="160"/>
      <c r="P302" s="160"/>
      <c r="Q302" s="168" t="s">
        <v>148</v>
      </c>
      <c r="R302" s="160"/>
      <c r="S302" s="160"/>
      <c r="T302" s="160"/>
      <c r="U302" s="160"/>
      <c r="V302" s="160"/>
      <c r="W302" s="160"/>
      <c r="X302" s="160"/>
      <c r="Y302" s="160"/>
      <c r="Z302" s="11"/>
      <c r="AA302" s="1"/>
      <c r="AK302" s="10"/>
      <c r="AL302" s="10"/>
      <c r="AM302" s="10"/>
      <c r="AN302" s="25"/>
      <c r="AO302" s="11"/>
      <c r="AP302" s="2"/>
      <c r="DH302" s="6"/>
      <c r="DI302" s="12"/>
      <c r="DJ302" s="13"/>
      <c r="DK302" s="6"/>
    </row>
    <row r="303" spans="2:115" s="7" customFormat="1" ht="18" customHeight="1">
      <c r="B303" s="8"/>
      <c r="C303" s="155"/>
      <c r="D303" s="156">
        <v>288</v>
      </c>
      <c r="E303" s="157">
        <f t="shared" si="3"/>
        <v>42706.708333333336</v>
      </c>
      <c r="F303" s="158">
        <f>'Cities and Timezone'!P289</f>
        <v>42706.708333333336</v>
      </c>
      <c r="G303" s="166" t="s">
        <v>156</v>
      </c>
      <c r="H303" s="160"/>
      <c r="I303" s="161"/>
      <c r="J303" s="162" t="s">
        <v>2</v>
      </c>
      <c r="K303" s="161"/>
      <c r="L303" s="160"/>
      <c r="M303" s="163" t="s">
        <v>131</v>
      </c>
      <c r="N303" s="160"/>
      <c r="O303" s="160"/>
      <c r="P303" s="160"/>
      <c r="Q303" s="168" t="s">
        <v>134</v>
      </c>
      <c r="R303" s="160"/>
      <c r="S303" s="160"/>
      <c r="T303" s="160"/>
      <c r="U303" s="160"/>
      <c r="V303" s="160"/>
      <c r="W303" s="160"/>
      <c r="X303" s="160"/>
      <c r="Y303" s="160"/>
      <c r="Z303" s="11"/>
      <c r="AA303" s="1"/>
      <c r="AK303" s="10"/>
      <c r="AL303" s="10"/>
      <c r="AM303" s="10"/>
      <c r="AN303" s="25"/>
      <c r="AO303" s="11"/>
      <c r="AP303" s="2"/>
      <c r="DH303" s="6"/>
      <c r="DI303" s="12"/>
      <c r="DJ303" s="13"/>
      <c r="DK303" s="6"/>
    </row>
    <row r="304" spans="2:115" s="7" customFormat="1" ht="18" customHeight="1">
      <c r="B304" s="8"/>
      <c r="C304" s="155"/>
      <c r="D304" s="156">
        <v>289</v>
      </c>
      <c r="E304" s="157">
        <f t="shared" si="3"/>
        <v>42706.72916666667</v>
      </c>
      <c r="F304" s="158">
        <f>'Cities and Timezone'!P290</f>
        <v>42706.72916666667</v>
      </c>
      <c r="G304" s="166" t="s">
        <v>117</v>
      </c>
      <c r="H304" s="160"/>
      <c r="I304" s="161"/>
      <c r="J304" s="162" t="s">
        <v>2</v>
      </c>
      <c r="K304" s="161"/>
      <c r="L304" s="160"/>
      <c r="M304" s="163" t="s">
        <v>132</v>
      </c>
      <c r="N304" s="160"/>
      <c r="O304" s="160"/>
      <c r="P304" s="160"/>
      <c r="Q304" s="168" t="s">
        <v>144</v>
      </c>
      <c r="R304" s="160"/>
      <c r="S304" s="160"/>
      <c r="T304" s="160"/>
      <c r="U304" s="160"/>
      <c r="V304" s="160"/>
      <c r="W304" s="160"/>
      <c r="X304" s="160"/>
      <c r="Y304" s="160"/>
      <c r="Z304" s="11"/>
      <c r="AA304" s="1"/>
      <c r="AK304" s="10"/>
      <c r="AL304" s="10"/>
      <c r="AM304" s="10"/>
      <c r="AN304" s="25"/>
      <c r="AO304" s="11"/>
      <c r="AP304" s="2"/>
      <c r="DH304" s="6"/>
      <c r="DI304" s="12"/>
      <c r="DJ304" s="13"/>
      <c r="DK304" s="6"/>
    </row>
    <row r="305" spans="2:115" s="7" customFormat="1" ht="18" customHeight="1">
      <c r="B305" s="8"/>
      <c r="C305" s="155"/>
      <c r="D305" s="156">
        <v>290</v>
      </c>
      <c r="E305" s="157">
        <f t="shared" si="3"/>
        <v>42706.8125</v>
      </c>
      <c r="F305" s="158">
        <f>'Cities and Timezone'!P291</f>
        <v>42706.8125</v>
      </c>
      <c r="G305" s="166" t="s">
        <v>129</v>
      </c>
      <c r="H305" s="160"/>
      <c r="I305" s="161"/>
      <c r="J305" s="162" t="s">
        <v>2</v>
      </c>
      <c r="K305" s="161"/>
      <c r="L305" s="160"/>
      <c r="M305" s="163" t="s">
        <v>118</v>
      </c>
      <c r="N305" s="160"/>
      <c r="O305" s="160"/>
      <c r="P305" s="160"/>
      <c r="Q305" s="168" t="s">
        <v>81</v>
      </c>
      <c r="R305" s="160"/>
      <c r="S305" s="160"/>
      <c r="T305" s="160"/>
      <c r="U305" s="160"/>
      <c r="V305" s="160"/>
      <c r="W305" s="160"/>
      <c r="X305" s="160"/>
      <c r="Y305" s="160"/>
      <c r="Z305" s="11"/>
      <c r="AA305" s="1"/>
      <c r="AK305" s="10"/>
      <c r="AL305" s="10"/>
      <c r="AM305" s="10"/>
      <c r="AN305" s="25"/>
      <c r="AO305" s="11"/>
      <c r="AP305" s="2"/>
      <c r="DH305" s="6"/>
      <c r="DI305" s="12"/>
      <c r="DJ305" s="13"/>
      <c r="DK305" s="6"/>
    </row>
    <row r="306" spans="2:115" s="7" customFormat="1" ht="18" customHeight="1">
      <c r="B306" s="8"/>
      <c r="C306" s="155"/>
      <c r="D306" s="156">
        <v>291</v>
      </c>
      <c r="E306" s="157">
        <f t="shared" si="3"/>
        <v>42707.583333333336</v>
      </c>
      <c r="F306" s="158">
        <f>'Cities and Timezone'!P292</f>
        <v>42707.583333333336</v>
      </c>
      <c r="G306" s="166" t="s">
        <v>160</v>
      </c>
      <c r="H306" s="160"/>
      <c r="I306" s="161"/>
      <c r="J306" s="162" t="s">
        <v>2</v>
      </c>
      <c r="K306" s="161"/>
      <c r="L306" s="160"/>
      <c r="M306" s="163" t="s">
        <v>112</v>
      </c>
      <c r="N306" s="160"/>
      <c r="O306" s="160"/>
      <c r="P306" s="160"/>
      <c r="Q306" s="168" t="s">
        <v>139</v>
      </c>
      <c r="R306" s="160"/>
      <c r="S306" s="160"/>
      <c r="T306" s="160"/>
      <c r="U306" s="160"/>
      <c r="V306" s="160"/>
      <c r="W306" s="160"/>
      <c r="X306" s="160"/>
      <c r="Y306" s="160"/>
      <c r="Z306" s="11"/>
      <c r="AA306" s="1"/>
      <c r="AK306" s="10"/>
      <c r="AL306" s="10"/>
      <c r="AM306" s="10"/>
      <c r="AN306" s="25"/>
      <c r="AO306" s="11"/>
      <c r="AP306" s="2"/>
      <c r="DH306" s="6"/>
      <c r="DI306" s="12"/>
      <c r="DJ306" s="13"/>
      <c r="DK306" s="6"/>
    </row>
    <row r="307" spans="2:115" s="7" customFormat="1" ht="18" customHeight="1">
      <c r="B307" s="8"/>
      <c r="C307" s="155"/>
      <c r="D307" s="156">
        <v>292</v>
      </c>
      <c r="E307" s="157">
        <f t="shared" si="3"/>
        <v>42707.66666666667</v>
      </c>
      <c r="F307" s="158">
        <f>'Cities and Timezone'!P293</f>
        <v>42707.66666666667</v>
      </c>
      <c r="G307" s="166" t="s">
        <v>119</v>
      </c>
      <c r="H307" s="160"/>
      <c r="I307" s="161"/>
      <c r="J307" s="162" t="s">
        <v>2</v>
      </c>
      <c r="K307" s="161"/>
      <c r="L307" s="160"/>
      <c r="M307" s="163" t="s">
        <v>114</v>
      </c>
      <c r="N307" s="160"/>
      <c r="O307" s="160"/>
      <c r="P307" s="160"/>
      <c r="Q307" s="168" t="s">
        <v>155</v>
      </c>
      <c r="R307" s="160"/>
      <c r="S307" s="160"/>
      <c r="T307" s="160"/>
      <c r="U307" s="160"/>
      <c r="V307" s="160"/>
      <c r="W307" s="160"/>
      <c r="X307" s="160"/>
      <c r="Y307" s="160"/>
      <c r="Z307" s="11"/>
      <c r="AA307" s="1"/>
      <c r="AK307" s="10"/>
      <c r="AL307" s="10"/>
      <c r="AM307" s="10"/>
      <c r="AN307" s="25"/>
      <c r="AO307" s="11"/>
      <c r="AP307" s="2"/>
      <c r="DH307" s="6"/>
      <c r="DI307" s="12"/>
      <c r="DJ307" s="13"/>
      <c r="DK307" s="6"/>
    </row>
    <row r="308" spans="2:115" s="7" customFormat="1" ht="18" customHeight="1">
      <c r="B308" s="8"/>
      <c r="C308" s="155"/>
      <c r="D308" s="156">
        <v>293</v>
      </c>
      <c r="E308" s="157">
        <f t="shared" si="3"/>
        <v>42707.6875</v>
      </c>
      <c r="F308" s="158">
        <f>'Cities and Timezone'!P294</f>
        <v>42707.6875</v>
      </c>
      <c r="G308" s="166" t="s">
        <v>113</v>
      </c>
      <c r="H308" s="160"/>
      <c r="I308" s="161"/>
      <c r="J308" s="162" t="s">
        <v>2</v>
      </c>
      <c r="K308" s="161"/>
      <c r="L308" s="160"/>
      <c r="M308" s="163" t="s">
        <v>107</v>
      </c>
      <c r="N308" s="160"/>
      <c r="O308" s="160"/>
      <c r="P308" s="160"/>
      <c r="Q308" s="168" t="s">
        <v>101</v>
      </c>
      <c r="R308" s="160"/>
      <c r="S308" s="160"/>
      <c r="T308" s="160"/>
      <c r="U308" s="160"/>
      <c r="V308" s="160"/>
      <c r="W308" s="160"/>
      <c r="X308" s="160"/>
      <c r="Y308" s="160"/>
      <c r="Z308" s="11"/>
      <c r="AA308" s="1"/>
      <c r="AK308" s="10"/>
      <c r="AL308" s="10"/>
      <c r="AM308" s="10"/>
      <c r="AN308" s="25"/>
      <c r="AO308" s="11"/>
      <c r="AP308" s="2"/>
      <c r="DH308" s="6"/>
      <c r="DI308" s="12"/>
      <c r="DJ308" s="13"/>
      <c r="DK308" s="6"/>
    </row>
    <row r="309" spans="2:115" s="7" customFormat="1" ht="18" customHeight="1">
      <c r="B309" s="8"/>
      <c r="C309" s="155"/>
      <c r="D309" s="156">
        <v>294</v>
      </c>
      <c r="E309" s="157">
        <f t="shared" si="3"/>
        <v>42707.6875</v>
      </c>
      <c r="F309" s="158">
        <f>'Cities and Timezone'!P295</f>
        <v>42707.6875</v>
      </c>
      <c r="G309" s="166" t="s">
        <v>104</v>
      </c>
      <c r="H309" s="160"/>
      <c r="I309" s="161"/>
      <c r="J309" s="162" t="s">
        <v>2</v>
      </c>
      <c r="K309" s="161"/>
      <c r="L309" s="160"/>
      <c r="M309" s="163" t="s">
        <v>106</v>
      </c>
      <c r="N309" s="160"/>
      <c r="O309" s="160"/>
      <c r="P309" s="160"/>
      <c r="Q309" s="168" t="s">
        <v>100</v>
      </c>
      <c r="R309" s="160"/>
      <c r="S309" s="160"/>
      <c r="T309" s="160"/>
      <c r="U309" s="160"/>
      <c r="V309" s="160"/>
      <c r="W309" s="160"/>
      <c r="X309" s="160"/>
      <c r="Y309" s="160"/>
      <c r="Z309" s="11"/>
      <c r="AA309" s="1"/>
      <c r="AK309" s="10"/>
      <c r="AL309" s="10"/>
      <c r="AM309" s="10"/>
      <c r="AN309" s="25"/>
      <c r="AO309" s="11"/>
      <c r="AP309" s="2"/>
      <c r="DH309" s="6"/>
      <c r="DI309" s="12"/>
      <c r="DJ309" s="13"/>
      <c r="DK309" s="6"/>
    </row>
    <row r="310" spans="2:115" s="7" customFormat="1" ht="18" customHeight="1">
      <c r="B310" s="8"/>
      <c r="C310" s="155"/>
      <c r="D310" s="156">
        <v>295</v>
      </c>
      <c r="E310" s="157">
        <f t="shared" si="3"/>
        <v>42707.708333333336</v>
      </c>
      <c r="F310" s="158">
        <f>'Cities and Timezone'!P296</f>
        <v>42707.708333333336</v>
      </c>
      <c r="G310" s="166" t="s">
        <v>154</v>
      </c>
      <c r="H310" s="160"/>
      <c r="I310" s="161"/>
      <c r="J310" s="162" t="s">
        <v>2</v>
      </c>
      <c r="K310" s="161"/>
      <c r="L310" s="160"/>
      <c r="M310" s="163" t="s">
        <v>130</v>
      </c>
      <c r="N310" s="160"/>
      <c r="O310" s="160"/>
      <c r="P310" s="160"/>
      <c r="Q310" s="168" t="s">
        <v>133</v>
      </c>
      <c r="R310" s="160"/>
      <c r="S310" s="160"/>
      <c r="T310" s="160"/>
      <c r="U310" s="160"/>
      <c r="V310" s="160"/>
      <c r="W310" s="160"/>
      <c r="X310" s="160"/>
      <c r="Y310" s="160"/>
      <c r="Z310" s="11"/>
      <c r="AA310" s="1"/>
      <c r="AK310" s="10"/>
      <c r="AL310" s="10"/>
      <c r="AM310" s="10"/>
      <c r="AN310" s="25"/>
      <c r="AO310" s="11"/>
      <c r="AP310" s="2"/>
      <c r="DH310" s="6"/>
      <c r="DI310" s="12"/>
      <c r="DJ310" s="13"/>
      <c r="DK310" s="6"/>
    </row>
    <row r="311" spans="2:115" s="7" customFormat="1" ht="18" customHeight="1">
      <c r="B311" s="8"/>
      <c r="C311" s="155"/>
      <c r="D311" s="156">
        <v>296</v>
      </c>
      <c r="E311" s="157">
        <f t="shared" si="3"/>
        <v>42707.72916666667</v>
      </c>
      <c r="F311" s="158">
        <f>'Cities and Timezone'!P297</f>
        <v>42707.72916666667</v>
      </c>
      <c r="G311" s="166" t="s">
        <v>108</v>
      </c>
      <c r="H311" s="160"/>
      <c r="I311" s="161"/>
      <c r="J311" s="162" t="s">
        <v>2</v>
      </c>
      <c r="K311" s="161"/>
      <c r="L311" s="160"/>
      <c r="M311" s="163" t="s">
        <v>128</v>
      </c>
      <c r="N311" s="160"/>
      <c r="O311" s="160"/>
      <c r="P311" s="160"/>
      <c r="Q311" s="168" t="s">
        <v>79</v>
      </c>
      <c r="R311" s="160"/>
      <c r="S311" s="160"/>
      <c r="T311" s="160"/>
      <c r="U311" s="160"/>
      <c r="V311" s="160"/>
      <c r="W311" s="160"/>
      <c r="X311" s="160"/>
      <c r="Y311" s="160"/>
      <c r="Z311" s="11"/>
      <c r="AA311" s="1"/>
      <c r="AK311" s="10"/>
      <c r="AL311" s="10"/>
      <c r="AM311" s="10"/>
      <c r="AN311" s="25"/>
      <c r="AO311" s="11"/>
      <c r="AP311" s="2"/>
      <c r="DH311" s="6"/>
      <c r="DI311" s="12"/>
      <c r="DJ311" s="13"/>
      <c r="DK311" s="6"/>
    </row>
    <row r="312" spans="2:115" s="7" customFormat="1" ht="18" customHeight="1">
      <c r="B312" s="8"/>
      <c r="C312" s="155"/>
      <c r="D312" s="156">
        <v>297</v>
      </c>
      <c r="E312" s="157">
        <f t="shared" si="3"/>
        <v>42707.75</v>
      </c>
      <c r="F312" s="158">
        <f>'Cities and Timezone'!P298</f>
        <v>42707.75</v>
      </c>
      <c r="G312" s="166" t="s">
        <v>118</v>
      </c>
      <c r="H312" s="160"/>
      <c r="I312" s="161"/>
      <c r="J312" s="162" t="s">
        <v>2</v>
      </c>
      <c r="K312" s="161"/>
      <c r="L312" s="160"/>
      <c r="M312" s="163" t="s">
        <v>122</v>
      </c>
      <c r="N312" s="160"/>
      <c r="O312" s="160"/>
      <c r="P312" s="160"/>
      <c r="Q312" s="168" t="s">
        <v>135</v>
      </c>
      <c r="R312" s="160"/>
      <c r="S312" s="160"/>
      <c r="T312" s="160"/>
      <c r="U312" s="160"/>
      <c r="V312" s="160"/>
      <c r="W312" s="160"/>
      <c r="X312" s="160"/>
      <c r="Y312" s="160"/>
      <c r="Z312" s="11"/>
      <c r="AA312" s="1"/>
      <c r="AK312" s="10"/>
      <c r="AL312" s="10"/>
      <c r="AM312" s="10"/>
      <c r="AN312" s="25"/>
      <c r="AO312" s="11"/>
      <c r="AP312" s="2"/>
      <c r="DH312" s="6"/>
      <c r="DI312" s="12"/>
      <c r="DJ312" s="13"/>
      <c r="DK312" s="6"/>
    </row>
    <row r="313" spans="2:115" s="7" customFormat="1" ht="18" customHeight="1">
      <c r="B313" s="8"/>
      <c r="C313" s="155"/>
      <c r="D313" s="156">
        <v>298</v>
      </c>
      <c r="E313" s="157">
        <f t="shared" si="3"/>
        <v>42707.79166666667</v>
      </c>
      <c r="F313" s="158">
        <f>'Cities and Timezone'!P299</f>
        <v>42707.79166666667</v>
      </c>
      <c r="G313" s="166" t="s">
        <v>115</v>
      </c>
      <c r="H313" s="160"/>
      <c r="I313" s="161"/>
      <c r="J313" s="162" t="s">
        <v>2</v>
      </c>
      <c r="K313" s="161"/>
      <c r="L313" s="160"/>
      <c r="M313" s="163" t="s">
        <v>121</v>
      </c>
      <c r="N313" s="160"/>
      <c r="O313" s="160"/>
      <c r="P313" s="160"/>
      <c r="Q313" s="168" t="s">
        <v>149</v>
      </c>
      <c r="R313" s="160"/>
      <c r="S313" s="160"/>
      <c r="T313" s="160"/>
      <c r="U313" s="160"/>
      <c r="V313" s="160"/>
      <c r="W313" s="160"/>
      <c r="X313" s="160"/>
      <c r="Y313" s="160"/>
      <c r="Z313" s="11"/>
      <c r="AA313" s="1"/>
      <c r="AK313" s="10"/>
      <c r="AL313" s="10"/>
      <c r="AM313" s="10"/>
      <c r="AN313" s="25"/>
      <c r="AO313" s="11"/>
      <c r="AP313" s="2"/>
      <c r="DH313" s="6"/>
      <c r="DI313" s="12"/>
      <c r="DJ313" s="13"/>
      <c r="DK313" s="6"/>
    </row>
    <row r="314" spans="2:115" s="7" customFormat="1" ht="18" customHeight="1">
      <c r="B314" s="8"/>
      <c r="C314" s="155"/>
      <c r="D314" s="156">
        <v>299</v>
      </c>
      <c r="E314" s="157">
        <f t="shared" si="3"/>
        <v>42707.8125</v>
      </c>
      <c r="F314" s="158">
        <f>'Cities and Timezone'!P300</f>
        <v>42707.8125</v>
      </c>
      <c r="G314" s="166" t="s">
        <v>126</v>
      </c>
      <c r="H314" s="160"/>
      <c r="I314" s="161"/>
      <c r="J314" s="162" t="s">
        <v>2</v>
      </c>
      <c r="K314" s="161"/>
      <c r="L314" s="160"/>
      <c r="M314" s="163" t="s">
        <v>123</v>
      </c>
      <c r="N314" s="160"/>
      <c r="O314" s="160"/>
      <c r="P314" s="160"/>
      <c r="Q314" s="168" t="s">
        <v>151</v>
      </c>
      <c r="R314" s="160"/>
      <c r="S314" s="160"/>
      <c r="T314" s="160"/>
      <c r="U314" s="160"/>
      <c r="V314" s="160"/>
      <c r="W314" s="160"/>
      <c r="X314" s="160"/>
      <c r="Y314" s="160"/>
      <c r="Z314" s="11"/>
      <c r="AA314" s="1"/>
      <c r="AK314" s="10"/>
      <c r="AL314" s="10"/>
      <c r="AM314" s="10"/>
      <c r="AN314" s="25"/>
      <c r="AO314" s="11"/>
      <c r="AP314" s="2"/>
      <c r="DH314" s="6"/>
      <c r="DI314" s="12"/>
      <c r="DJ314" s="13"/>
      <c r="DK314" s="6"/>
    </row>
    <row r="315" spans="2:115" s="7" customFormat="1" ht="18" customHeight="1">
      <c r="B315" s="8"/>
      <c r="C315" s="155"/>
      <c r="D315" s="156">
        <v>300</v>
      </c>
      <c r="E315" s="157">
        <f t="shared" si="3"/>
        <v>42708.625</v>
      </c>
      <c r="F315" s="158">
        <f>'Cities and Timezone'!P301</f>
        <v>42708.625</v>
      </c>
      <c r="G315" s="166" t="s">
        <v>116</v>
      </c>
      <c r="H315" s="160"/>
      <c r="I315" s="161"/>
      <c r="J315" s="162" t="s">
        <v>2</v>
      </c>
      <c r="K315" s="161"/>
      <c r="L315" s="160"/>
      <c r="M315" s="163" t="s">
        <v>110</v>
      </c>
      <c r="N315" s="160"/>
      <c r="O315" s="160"/>
      <c r="P315" s="160"/>
      <c r="Q315" s="168" t="s">
        <v>146</v>
      </c>
      <c r="R315" s="160"/>
      <c r="S315" s="160"/>
      <c r="T315" s="160"/>
      <c r="U315" s="160"/>
      <c r="V315" s="160"/>
      <c r="W315" s="160"/>
      <c r="X315" s="160"/>
      <c r="Y315" s="160"/>
      <c r="Z315" s="11"/>
      <c r="AA315" s="1"/>
      <c r="AK315" s="10"/>
      <c r="AL315" s="10"/>
      <c r="AM315" s="10"/>
      <c r="AN315" s="25"/>
      <c r="AO315" s="11"/>
      <c r="AP315" s="2"/>
      <c r="DH315" s="6"/>
      <c r="DI315" s="12"/>
      <c r="DJ315" s="13"/>
      <c r="DK315" s="6"/>
    </row>
    <row r="316" spans="2:115" s="7" customFormat="1" ht="18" customHeight="1">
      <c r="B316" s="8"/>
      <c r="C316" s="155"/>
      <c r="D316" s="156">
        <v>301</v>
      </c>
      <c r="E316" s="157">
        <f t="shared" si="3"/>
        <v>42708.66666666667</v>
      </c>
      <c r="F316" s="158">
        <f>'Cities and Timezone'!P302</f>
        <v>42708.66666666667</v>
      </c>
      <c r="G316" s="166" t="s">
        <v>131</v>
      </c>
      <c r="H316" s="160"/>
      <c r="I316" s="161"/>
      <c r="J316" s="162" t="s">
        <v>2</v>
      </c>
      <c r="K316" s="161"/>
      <c r="L316" s="160"/>
      <c r="M316" s="163" t="s">
        <v>120</v>
      </c>
      <c r="N316" s="160"/>
      <c r="O316" s="160"/>
      <c r="P316" s="160"/>
      <c r="Q316" s="168" t="s">
        <v>138</v>
      </c>
      <c r="R316" s="160"/>
      <c r="S316" s="160"/>
      <c r="T316" s="160"/>
      <c r="U316" s="160"/>
      <c r="V316" s="160"/>
      <c r="W316" s="160"/>
      <c r="X316" s="160"/>
      <c r="Y316" s="160"/>
      <c r="Z316" s="11"/>
      <c r="AA316" s="1"/>
      <c r="AK316" s="10"/>
      <c r="AL316" s="10"/>
      <c r="AM316" s="10"/>
      <c r="AN316" s="25"/>
      <c r="AO316" s="11"/>
      <c r="AP316" s="2"/>
      <c r="DH316" s="6"/>
      <c r="DI316" s="12"/>
      <c r="DJ316" s="13"/>
      <c r="DK316" s="6"/>
    </row>
    <row r="317" spans="2:115" s="7" customFormat="1" ht="18" customHeight="1">
      <c r="B317" s="8"/>
      <c r="C317" s="155"/>
      <c r="D317" s="156">
        <v>302</v>
      </c>
      <c r="E317" s="157">
        <f t="shared" si="3"/>
        <v>42708.6875</v>
      </c>
      <c r="F317" s="158">
        <f>'Cities and Timezone'!P303</f>
        <v>42708.6875</v>
      </c>
      <c r="G317" s="166" t="s">
        <v>127</v>
      </c>
      <c r="H317" s="160"/>
      <c r="I317" s="161"/>
      <c r="J317" s="162" t="s">
        <v>2</v>
      </c>
      <c r="K317" s="161"/>
      <c r="L317" s="160"/>
      <c r="M317" s="163" t="s">
        <v>105</v>
      </c>
      <c r="N317" s="160"/>
      <c r="O317" s="160"/>
      <c r="P317" s="160"/>
      <c r="Q317" s="168" t="s">
        <v>78</v>
      </c>
      <c r="R317" s="160"/>
      <c r="S317" s="160"/>
      <c r="T317" s="160"/>
      <c r="U317" s="160"/>
      <c r="V317" s="160"/>
      <c r="W317" s="160"/>
      <c r="X317" s="160"/>
      <c r="Y317" s="160"/>
      <c r="Z317" s="11"/>
      <c r="AA317" s="1"/>
      <c r="AK317" s="10"/>
      <c r="AL317" s="10"/>
      <c r="AM317" s="10"/>
      <c r="AN317" s="25"/>
      <c r="AO317" s="11"/>
      <c r="AP317" s="2"/>
      <c r="DH317" s="6"/>
      <c r="DI317" s="12"/>
      <c r="DJ317" s="13"/>
      <c r="DK317" s="6"/>
    </row>
    <row r="318" spans="2:115" s="7" customFormat="1" ht="18" customHeight="1">
      <c r="B318" s="8"/>
      <c r="C318" s="155"/>
      <c r="D318" s="156">
        <v>303</v>
      </c>
      <c r="E318" s="157">
        <f t="shared" si="3"/>
        <v>42708.770833333336</v>
      </c>
      <c r="F318" s="158">
        <f>'Cities and Timezone'!P304</f>
        <v>42708.770833333336</v>
      </c>
      <c r="G318" s="166" t="s">
        <v>111</v>
      </c>
      <c r="H318" s="160"/>
      <c r="I318" s="161"/>
      <c r="J318" s="162" t="s">
        <v>2</v>
      </c>
      <c r="K318" s="161"/>
      <c r="L318" s="160"/>
      <c r="M318" s="163" t="s">
        <v>156</v>
      </c>
      <c r="N318" s="160"/>
      <c r="O318" s="160"/>
      <c r="P318" s="160"/>
      <c r="Q318" s="168" t="s">
        <v>140</v>
      </c>
      <c r="R318" s="160"/>
      <c r="S318" s="160"/>
      <c r="T318" s="160"/>
      <c r="U318" s="160"/>
      <c r="V318" s="160"/>
      <c r="W318" s="160"/>
      <c r="X318" s="160"/>
      <c r="Y318" s="160"/>
      <c r="Z318" s="11"/>
      <c r="AA318" s="1"/>
      <c r="AK318" s="10"/>
      <c r="AL318" s="10"/>
      <c r="AM318" s="10"/>
      <c r="AN318" s="25"/>
      <c r="AO318" s="11"/>
      <c r="AP318" s="2"/>
      <c r="DH318" s="6"/>
      <c r="DI318" s="12"/>
      <c r="DJ318" s="13"/>
      <c r="DK318" s="6"/>
    </row>
    <row r="319" spans="2:115" s="7" customFormat="1" ht="18" customHeight="1">
      <c r="B319" s="8"/>
      <c r="C319" s="155"/>
      <c r="D319" s="156">
        <v>304</v>
      </c>
      <c r="E319" s="157">
        <f t="shared" si="3"/>
        <v>42709.66666666667</v>
      </c>
      <c r="F319" s="158">
        <f>'Cities and Timezone'!P305</f>
        <v>42709.66666666667</v>
      </c>
      <c r="G319" s="166" t="s">
        <v>118</v>
      </c>
      <c r="H319" s="160"/>
      <c r="I319" s="161"/>
      <c r="J319" s="162" t="s">
        <v>2</v>
      </c>
      <c r="K319" s="161"/>
      <c r="L319" s="160"/>
      <c r="M319" s="163" t="s">
        <v>106</v>
      </c>
      <c r="N319" s="160"/>
      <c r="O319" s="160"/>
      <c r="P319" s="160"/>
      <c r="Q319" s="168" t="s">
        <v>100</v>
      </c>
      <c r="R319" s="160"/>
      <c r="S319" s="160"/>
      <c r="T319" s="160"/>
      <c r="U319" s="160"/>
      <c r="V319" s="160"/>
      <c r="W319" s="160"/>
      <c r="X319" s="160"/>
      <c r="Y319" s="160"/>
      <c r="Z319" s="11"/>
      <c r="AA319" s="1"/>
      <c r="AK319" s="10"/>
      <c r="AL319" s="10"/>
      <c r="AM319" s="10"/>
      <c r="AN319" s="25"/>
      <c r="AO319" s="11"/>
      <c r="AP319" s="2"/>
      <c r="DH319" s="6"/>
      <c r="DI319" s="12"/>
      <c r="DJ319" s="13"/>
      <c r="DK319" s="6"/>
    </row>
    <row r="320" spans="2:115" s="7" customFormat="1" ht="18" customHeight="1">
      <c r="B320" s="8"/>
      <c r="C320" s="155"/>
      <c r="D320" s="156">
        <v>305</v>
      </c>
      <c r="E320" s="157">
        <f t="shared" si="3"/>
        <v>42709.6875</v>
      </c>
      <c r="F320" s="158">
        <f>'Cities and Timezone'!P306</f>
        <v>42709.6875</v>
      </c>
      <c r="G320" s="166" t="s">
        <v>120</v>
      </c>
      <c r="H320" s="160"/>
      <c r="I320" s="161"/>
      <c r="J320" s="162" t="s">
        <v>2</v>
      </c>
      <c r="K320" s="161"/>
      <c r="L320" s="160"/>
      <c r="M320" s="163" t="s">
        <v>113</v>
      </c>
      <c r="N320" s="160"/>
      <c r="O320" s="160"/>
      <c r="P320" s="160"/>
      <c r="Q320" s="168" t="s">
        <v>148</v>
      </c>
      <c r="R320" s="160"/>
      <c r="S320" s="160"/>
      <c r="T320" s="160"/>
      <c r="U320" s="160"/>
      <c r="V320" s="160"/>
      <c r="W320" s="160"/>
      <c r="X320" s="160"/>
      <c r="Y320" s="160"/>
      <c r="Z320" s="11"/>
      <c r="AA320" s="1"/>
      <c r="AK320" s="10"/>
      <c r="AL320" s="10"/>
      <c r="AM320" s="10"/>
      <c r="AN320" s="25"/>
      <c r="AO320" s="11"/>
      <c r="AP320" s="2"/>
      <c r="DH320" s="6"/>
      <c r="DI320" s="12"/>
      <c r="DJ320" s="13"/>
      <c r="DK320" s="6"/>
    </row>
    <row r="321" spans="2:115" s="7" customFormat="1" ht="18" customHeight="1">
      <c r="B321" s="8"/>
      <c r="C321" s="155"/>
      <c r="D321" s="156">
        <v>306</v>
      </c>
      <c r="E321" s="157">
        <f t="shared" si="3"/>
        <v>42709.6875</v>
      </c>
      <c r="F321" s="158">
        <f>'Cities and Timezone'!P307</f>
        <v>42709.6875</v>
      </c>
      <c r="G321" s="166" t="s">
        <v>109</v>
      </c>
      <c r="H321" s="160"/>
      <c r="I321" s="161"/>
      <c r="J321" s="162" t="s">
        <v>2</v>
      </c>
      <c r="K321" s="161"/>
      <c r="L321" s="160"/>
      <c r="M321" s="163" t="s">
        <v>107</v>
      </c>
      <c r="N321" s="160"/>
      <c r="O321" s="160"/>
      <c r="P321" s="160"/>
      <c r="Q321" s="168" t="s">
        <v>101</v>
      </c>
      <c r="R321" s="160"/>
      <c r="S321" s="160"/>
      <c r="T321" s="160"/>
      <c r="U321" s="160"/>
      <c r="V321" s="160"/>
      <c r="W321" s="160"/>
      <c r="X321" s="160"/>
      <c r="Y321" s="160"/>
      <c r="Z321" s="11"/>
      <c r="AA321" s="1"/>
      <c r="AK321" s="10"/>
      <c r="AL321" s="10"/>
      <c r="AM321" s="10"/>
      <c r="AN321" s="25"/>
      <c r="AO321" s="11"/>
      <c r="AP321" s="2"/>
      <c r="DH321" s="6"/>
      <c r="DI321" s="12"/>
      <c r="DJ321" s="13"/>
      <c r="DK321" s="6"/>
    </row>
    <row r="322" spans="2:115" s="7" customFormat="1" ht="18" customHeight="1">
      <c r="B322" s="8"/>
      <c r="C322" s="155"/>
      <c r="D322" s="156">
        <v>307</v>
      </c>
      <c r="E322" s="157">
        <f t="shared" si="3"/>
        <v>42709.6875</v>
      </c>
      <c r="F322" s="158">
        <f>'Cities and Timezone'!P308</f>
        <v>42709.6875</v>
      </c>
      <c r="G322" s="166" t="s">
        <v>117</v>
      </c>
      <c r="H322" s="160"/>
      <c r="I322" s="161"/>
      <c r="J322" s="162" t="s">
        <v>2</v>
      </c>
      <c r="K322" s="161"/>
      <c r="L322" s="160"/>
      <c r="M322" s="163" t="s">
        <v>160</v>
      </c>
      <c r="N322" s="160"/>
      <c r="O322" s="160"/>
      <c r="P322" s="160"/>
      <c r="Q322" s="168" t="s">
        <v>82</v>
      </c>
      <c r="R322" s="160"/>
      <c r="S322" s="160"/>
      <c r="T322" s="160"/>
      <c r="U322" s="160"/>
      <c r="V322" s="160"/>
      <c r="W322" s="160"/>
      <c r="X322" s="160"/>
      <c r="Y322" s="160"/>
      <c r="Z322" s="11"/>
      <c r="AA322" s="1"/>
      <c r="AK322" s="10"/>
      <c r="AL322" s="10"/>
      <c r="AM322" s="10"/>
      <c r="AN322" s="25"/>
      <c r="AO322" s="11"/>
      <c r="AP322" s="2"/>
      <c r="DH322" s="6"/>
      <c r="DI322" s="12"/>
      <c r="DJ322" s="13"/>
      <c r="DK322" s="6"/>
    </row>
    <row r="323" spans="2:115" s="7" customFormat="1" ht="18" customHeight="1">
      <c r="B323" s="8"/>
      <c r="C323" s="155"/>
      <c r="D323" s="156">
        <v>308</v>
      </c>
      <c r="E323" s="157">
        <f t="shared" si="3"/>
        <v>42709.708333333336</v>
      </c>
      <c r="F323" s="158">
        <f>'Cities and Timezone'!P309</f>
        <v>42709.708333333336</v>
      </c>
      <c r="G323" s="166" t="s">
        <v>104</v>
      </c>
      <c r="H323" s="160"/>
      <c r="I323" s="161"/>
      <c r="J323" s="162" t="s">
        <v>2</v>
      </c>
      <c r="K323" s="161"/>
      <c r="L323" s="160"/>
      <c r="M323" s="163" t="s">
        <v>129</v>
      </c>
      <c r="N323" s="160"/>
      <c r="O323" s="160"/>
      <c r="P323" s="160"/>
      <c r="Q323" s="168" t="s">
        <v>145</v>
      </c>
      <c r="R323" s="160"/>
      <c r="S323" s="160"/>
      <c r="T323" s="160"/>
      <c r="U323" s="160"/>
      <c r="V323" s="160"/>
      <c r="W323" s="160"/>
      <c r="X323" s="160"/>
      <c r="Y323" s="160"/>
      <c r="Z323" s="11"/>
      <c r="AA323" s="1"/>
      <c r="AK323" s="10"/>
      <c r="AL323" s="10"/>
      <c r="AM323" s="10"/>
      <c r="AN323" s="25"/>
      <c r="AO323" s="11"/>
      <c r="AP323" s="2"/>
      <c r="DH323" s="6"/>
      <c r="DI323" s="12"/>
      <c r="DJ323" s="13"/>
      <c r="DK323" s="6"/>
    </row>
    <row r="324" spans="2:115" s="7" customFormat="1" ht="18" customHeight="1">
      <c r="B324" s="8"/>
      <c r="C324" s="155"/>
      <c r="D324" s="156">
        <v>309</v>
      </c>
      <c r="E324" s="157">
        <f t="shared" si="3"/>
        <v>42709.708333333336</v>
      </c>
      <c r="F324" s="158">
        <f>'Cities and Timezone'!P310</f>
        <v>42709.708333333336</v>
      </c>
      <c r="G324" s="166" t="s">
        <v>130</v>
      </c>
      <c r="H324" s="160"/>
      <c r="I324" s="161"/>
      <c r="J324" s="162" t="s">
        <v>2</v>
      </c>
      <c r="K324" s="161"/>
      <c r="L324" s="160"/>
      <c r="M324" s="163" t="s">
        <v>131</v>
      </c>
      <c r="N324" s="160"/>
      <c r="O324" s="160"/>
      <c r="P324" s="160"/>
      <c r="Q324" s="168" t="s">
        <v>134</v>
      </c>
      <c r="R324" s="160"/>
      <c r="S324" s="160"/>
      <c r="T324" s="160"/>
      <c r="U324" s="160"/>
      <c r="V324" s="160"/>
      <c r="W324" s="160"/>
      <c r="X324" s="160"/>
      <c r="Y324" s="160"/>
      <c r="Z324" s="11"/>
      <c r="AA324" s="1"/>
      <c r="AK324" s="10"/>
      <c r="AL324" s="10"/>
      <c r="AM324" s="10"/>
      <c r="AN324" s="25"/>
      <c r="AO324" s="11"/>
      <c r="AP324" s="2"/>
      <c r="DH324" s="6"/>
      <c r="DI324" s="12"/>
      <c r="DJ324" s="13"/>
      <c r="DK324" s="6"/>
    </row>
    <row r="325" spans="2:115" s="7" customFormat="1" ht="18" customHeight="1">
      <c r="B325" s="8"/>
      <c r="C325" s="155"/>
      <c r="D325" s="156">
        <v>310</v>
      </c>
      <c r="E325" s="157">
        <f t="shared" si="3"/>
        <v>42709.708333333336</v>
      </c>
      <c r="F325" s="158">
        <f>'Cities and Timezone'!P311</f>
        <v>42709.708333333336</v>
      </c>
      <c r="G325" s="166" t="s">
        <v>132</v>
      </c>
      <c r="H325" s="160"/>
      <c r="I325" s="161"/>
      <c r="J325" s="162" t="s">
        <v>2</v>
      </c>
      <c r="K325" s="161"/>
      <c r="L325" s="160"/>
      <c r="M325" s="163" t="s">
        <v>112</v>
      </c>
      <c r="N325" s="160"/>
      <c r="O325" s="160"/>
      <c r="P325" s="160"/>
      <c r="Q325" s="168" t="s">
        <v>139</v>
      </c>
      <c r="R325" s="160"/>
      <c r="S325" s="160"/>
      <c r="T325" s="160"/>
      <c r="U325" s="160"/>
      <c r="V325" s="160"/>
      <c r="W325" s="160"/>
      <c r="X325" s="160"/>
      <c r="Y325" s="160"/>
      <c r="Z325" s="11"/>
      <c r="AA325" s="1"/>
      <c r="AK325" s="10"/>
      <c r="AL325" s="10"/>
      <c r="AM325" s="10"/>
      <c r="AN325" s="25"/>
      <c r="AO325" s="11"/>
      <c r="AP325" s="2"/>
      <c r="DH325" s="6"/>
      <c r="DI325" s="12"/>
      <c r="DJ325" s="13"/>
      <c r="DK325" s="6"/>
    </row>
    <row r="326" spans="2:115" s="7" customFormat="1" ht="18" customHeight="1">
      <c r="B326" s="8"/>
      <c r="C326" s="155"/>
      <c r="D326" s="156">
        <v>311</v>
      </c>
      <c r="E326" s="157">
        <f t="shared" si="3"/>
        <v>42709.708333333336</v>
      </c>
      <c r="F326" s="158">
        <f>'Cities and Timezone'!P312</f>
        <v>42709.708333333336</v>
      </c>
      <c r="G326" s="166" t="s">
        <v>121</v>
      </c>
      <c r="H326" s="160"/>
      <c r="I326" s="161"/>
      <c r="J326" s="162" t="s">
        <v>2</v>
      </c>
      <c r="K326" s="161"/>
      <c r="L326" s="160"/>
      <c r="M326" s="163" t="s">
        <v>108</v>
      </c>
      <c r="N326" s="160"/>
      <c r="O326" s="160"/>
      <c r="P326" s="160"/>
      <c r="Q326" s="168" t="s">
        <v>77</v>
      </c>
      <c r="R326" s="160"/>
      <c r="S326" s="160"/>
      <c r="T326" s="160"/>
      <c r="U326" s="160"/>
      <c r="V326" s="160"/>
      <c r="W326" s="160"/>
      <c r="X326" s="160"/>
      <c r="Y326" s="160"/>
      <c r="Z326" s="11"/>
      <c r="AA326" s="1"/>
      <c r="AK326" s="10"/>
      <c r="AL326" s="10"/>
      <c r="AM326" s="10"/>
      <c r="AN326" s="25"/>
      <c r="AO326" s="11"/>
      <c r="AP326" s="2"/>
      <c r="DH326" s="6"/>
      <c r="DI326" s="12"/>
      <c r="DJ326" s="13"/>
      <c r="DK326" s="6"/>
    </row>
    <row r="327" spans="2:115" s="7" customFormat="1" ht="18" customHeight="1">
      <c r="B327" s="8"/>
      <c r="C327" s="155"/>
      <c r="D327" s="156">
        <v>312</v>
      </c>
      <c r="E327" s="157">
        <f t="shared" si="3"/>
        <v>42709.72916666667</v>
      </c>
      <c r="F327" s="158">
        <f>'Cities and Timezone'!P313</f>
        <v>42709.72916666667</v>
      </c>
      <c r="G327" s="166" t="s">
        <v>114</v>
      </c>
      <c r="H327" s="160"/>
      <c r="I327" s="161"/>
      <c r="J327" s="162" t="s">
        <v>2</v>
      </c>
      <c r="K327" s="161"/>
      <c r="L327" s="160"/>
      <c r="M327" s="163" t="s">
        <v>128</v>
      </c>
      <c r="N327" s="160"/>
      <c r="O327" s="160"/>
      <c r="P327" s="160"/>
      <c r="Q327" s="168" t="s">
        <v>79</v>
      </c>
      <c r="R327" s="160"/>
      <c r="S327" s="160"/>
      <c r="T327" s="160"/>
      <c r="U327" s="160"/>
      <c r="V327" s="160"/>
      <c r="W327" s="160"/>
      <c r="X327" s="160"/>
      <c r="Y327" s="160"/>
      <c r="Z327" s="11"/>
      <c r="AA327" s="1"/>
      <c r="AB327" s="21"/>
      <c r="AC327" s="75"/>
      <c r="AD327" s="75"/>
      <c r="AE327" s="75"/>
      <c r="AF327" s="75"/>
      <c r="AG327" s="10"/>
      <c r="AH327" s="10"/>
      <c r="AI327" s="10"/>
      <c r="AJ327" s="10"/>
      <c r="AK327" s="10"/>
      <c r="AL327" s="10"/>
      <c r="AM327" s="10"/>
      <c r="AN327" s="25"/>
      <c r="AO327" s="11"/>
      <c r="AP327" s="2"/>
      <c r="DH327" s="6"/>
      <c r="DI327" s="12"/>
      <c r="DJ327" s="13"/>
      <c r="DK327" s="6"/>
    </row>
    <row r="328" spans="2:115" s="7" customFormat="1" ht="18" customHeight="1">
      <c r="B328" s="8"/>
      <c r="C328" s="155"/>
      <c r="D328" s="156">
        <v>313</v>
      </c>
      <c r="E328" s="157">
        <f t="shared" si="3"/>
        <v>42709.8125</v>
      </c>
      <c r="F328" s="158">
        <f>'Cities and Timezone'!P314</f>
        <v>42709.8125</v>
      </c>
      <c r="G328" s="166" t="s">
        <v>122</v>
      </c>
      <c r="H328" s="160"/>
      <c r="I328" s="161"/>
      <c r="J328" s="162" t="s">
        <v>2</v>
      </c>
      <c r="K328" s="161"/>
      <c r="L328" s="160"/>
      <c r="M328" s="163" t="s">
        <v>154</v>
      </c>
      <c r="N328" s="160"/>
      <c r="O328" s="160"/>
      <c r="P328" s="160"/>
      <c r="Q328" s="168" t="s">
        <v>140</v>
      </c>
      <c r="R328" s="160"/>
      <c r="S328" s="160"/>
      <c r="T328" s="160"/>
      <c r="U328" s="160"/>
      <c r="V328" s="160"/>
      <c r="W328" s="160"/>
      <c r="X328" s="160"/>
      <c r="Y328" s="160"/>
      <c r="Z328" s="11"/>
      <c r="AA328" s="1"/>
      <c r="AB328" s="21"/>
      <c r="AC328" s="75"/>
      <c r="AD328" s="75"/>
      <c r="AE328" s="75"/>
      <c r="AF328" s="75"/>
      <c r="AG328" s="10"/>
      <c r="AH328" s="10"/>
      <c r="AI328" s="10"/>
      <c r="AJ328" s="10"/>
      <c r="AK328" s="10"/>
      <c r="AL328" s="10"/>
      <c r="AM328" s="10"/>
      <c r="AN328" s="25"/>
      <c r="AO328" s="11"/>
      <c r="AP328" s="2"/>
      <c r="DH328" s="6"/>
      <c r="DI328" s="12"/>
      <c r="DJ328" s="13"/>
      <c r="DK328" s="6"/>
    </row>
    <row r="329" spans="2:115" s="7" customFormat="1" ht="18" customHeight="1">
      <c r="B329" s="8"/>
      <c r="C329" s="155"/>
      <c r="D329" s="156">
        <v>314</v>
      </c>
      <c r="E329" s="157">
        <f t="shared" si="3"/>
        <v>42709.8125</v>
      </c>
      <c r="F329" s="158">
        <f>'Cities and Timezone'!P315</f>
        <v>42709.8125</v>
      </c>
      <c r="G329" s="166" t="s">
        <v>111</v>
      </c>
      <c r="H329" s="160"/>
      <c r="I329" s="161"/>
      <c r="J329" s="162" t="s">
        <v>2</v>
      </c>
      <c r="K329" s="161"/>
      <c r="L329" s="160"/>
      <c r="M329" s="163" t="s">
        <v>123</v>
      </c>
      <c r="N329" s="160"/>
      <c r="O329" s="160"/>
      <c r="P329" s="160"/>
      <c r="Q329" s="168" t="s">
        <v>151</v>
      </c>
      <c r="R329" s="160"/>
      <c r="S329" s="160"/>
      <c r="T329" s="160"/>
      <c r="U329" s="160"/>
      <c r="V329" s="160"/>
      <c r="W329" s="160"/>
      <c r="X329" s="160"/>
      <c r="Y329" s="160"/>
      <c r="Z329" s="11"/>
      <c r="AA329" s="1"/>
      <c r="AB329" s="21"/>
      <c r="AC329" s="75"/>
      <c r="AD329" s="75"/>
      <c r="AE329" s="75"/>
      <c r="AF329" s="75"/>
      <c r="AG329" s="10"/>
      <c r="AH329" s="10"/>
      <c r="AI329" s="10"/>
      <c r="AJ329" s="10"/>
      <c r="AK329" s="10"/>
      <c r="AL329" s="10"/>
      <c r="AM329" s="10"/>
      <c r="AN329" s="25"/>
      <c r="AO329" s="11"/>
      <c r="AP329" s="2"/>
      <c r="DH329" s="6"/>
      <c r="DI329" s="12"/>
      <c r="DJ329" s="13"/>
      <c r="DK329" s="6"/>
    </row>
    <row r="330" spans="2:115" s="7" customFormat="1" ht="18" customHeight="1">
      <c r="B330" s="8"/>
      <c r="C330" s="155"/>
      <c r="D330" s="156">
        <v>315</v>
      </c>
      <c r="E330" s="157">
        <f t="shared" si="3"/>
        <v>42710.66666666667</v>
      </c>
      <c r="F330" s="158">
        <f>'Cities and Timezone'!P316</f>
        <v>42710.66666666667</v>
      </c>
      <c r="G330" s="166" t="s">
        <v>116</v>
      </c>
      <c r="H330" s="160"/>
      <c r="I330" s="161"/>
      <c r="J330" s="162" t="s">
        <v>2</v>
      </c>
      <c r="K330" s="161"/>
      <c r="L330" s="160"/>
      <c r="M330" s="163" t="s">
        <v>117</v>
      </c>
      <c r="N330" s="160"/>
      <c r="O330" s="160"/>
      <c r="P330" s="160"/>
      <c r="Q330" s="168" t="s">
        <v>80</v>
      </c>
      <c r="R330" s="160"/>
      <c r="S330" s="160"/>
      <c r="T330" s="160"/>
      <c r="U330" s="160"/>
      <c r="V330" s="160"/>
      <c r="W330" s="160"/>
      <c r="X330" s="160"/>
      <c r="Y330" s="160"/>
      <c r="Z330" s="11"/>
      <c r="AA330" s="1"/>
      <c r="AB330" s="21"/>
      <c r="AC330" s="75"/>
      <c r="AD330" s="75"/>
      <c r="AE330" s="75"/>
      <c r="AF330" s="75"/>
      <c r="AG330" s="10"/>
      <c r="AH330" s="10"/>
      <c r="AI330" s="10"/>
      <c r="AJ330" s="10"/>
      <c r="AK330" s="10"/>
      <c r="AL330" s="10"/>
      <c r="AM330" s="10"/>
      <c r="AN330" s="25"/>
      <c r="AO330" s="11"/>
      <c r="AP330" s="2"/>
      <c r="DH330" s="6"/>
      <c r="DI330" s="12"/>
      <c r="DJ330" s="13"/>
      <c r="DK330" s="6"/>
    </row>
    <row r="331" spans="2:115" s="7" customFormat="1" ht="18" customHeight="1">
      <c r="B331" s="8"/>
      <c r="C331" s="155"/>
      <c r="D331" s="156">
        <v>316</v>
      </c>
      <c r="E331" s="157">
        <f t="shared" si="3"/>
        <v>42710.6875</v>
      </c>
      <c r="F331" s="158">
        <f>'Cities and Timezone'!P317</f>
        <v>42710.6875</v>
      </c>
      <c r="G331" s="166" t="s">
        <v>105</v>
      </c>
      <c r="H331" s="160"/>
      <c r="I331" s="161"/>
      <c r="J331" s="162" t="s">
        <v>2</v>
      </c>
      <c r="K331" s="161"/>
      <c r="L331" s="160"/>
      <c r="M331" s="163" t="s">
        <v>115</v>
      </c>
      <c r="N331" s="160"/>
      <c r="O331" s="160"/>
      <c r="P331" s="160"/>
      <c r="Q331" s="168" t="s">
        <v>153</v>
      </c>
      <c r="R331" s="160"/>
      <c r="S331" s="160"/>
      <c r="T331" s="160"/>
      <c r="U331" s="160"/>
      <c r="V331" s="160"/>
      <c r="W331" s="160"/>
      <c r="X331" s="160"/>
      <c r="Y331" s="160"/>
      <c r="Z331" s="11"/>
      <c r="AA331" s="1"/>
      <c r="AB331" s="21"/>
      <c r="AC331" s="75"/>
      <c r="AD331" s="75"/>
      <c r="AE331" s="75"/>
      <c r="AF331" s="75"/>
      <c r="AG331" s="10"/>
      <c r="AH331" s="10"/>
      <c r="AI331" s="10"/>
      <c r="AJ331" s="10"/>
      <c r="AK331" s="10"/>
      <c r="AL331" s="10"/>
      <c r="AM331" s="10"/>
      <c r="AN331" s="25"/>
      <c r="AO331" s="11"/>
      <c r="AP331" s="2"/>
      <c r="DH331" s="6"/>
      <c r="DI331" s="12"/>
      <c r="DJ331" s="13"/>
      <c r="DK331" s="6"/>
    </row>
    <row r="332" spans="2:115" s="7" customFormat="1" ht="18" customHeight="1">
      <c r="B332" s="8"/>
      <c r="C332" s="155"/>
      <c r="D332" s="156">
        <v>317</v>
      </c>
      <c r="E332" s="157">
        <f t="shared" si="3"/>
        <v>42710.6875</v>
      </c>
      <c r="F332" s="158">
        <f>'Cities and Timezone'!P318</f>
        <v>42710.6875</v>
      </c>
      <c r="G332" s="166" t="s">
        <v>108</v>
      </c>
      <c r="H332" s="160"/>
      <c r="I332" s="161"/>
      <c r="J332" s="162" t="s">
        <v>2</v>
      </c>
      <c r="K332" s="161"/>
      <c r="L332" s="160"/>
      <c r="M332" s="163" t="s">
        <v>110</v>
      </c>
      <c r="N332" s="160"/>
      <c r="O332" s="160"/>
      <c r="P332" s="160"/>
      <c r="Q332" s="168" t="s">
        <v>146</v>
      </c>
      <c r="R332" s="160"/>
      <c r="S332" s="160"/>
      <c r="T332" s="160"/>
      <c r="U332" s="160"/>
      <c r="V332" s="160"/>
      <c r="W332" s="160"/>
      <c r="X332" s="160"/>
      <c r="Y332" s="160"/>
      <c r="Z332" s="11"/>
      <c r="AA332" s="1"/>
      <c r="AB332" s="21"/>
      <c r="AC332" s="75"/>
      <c r="AD332" s="75"/>
      <c r="AE332" s="75"/>
      <c r="AF332" s="75"/>
      <c r="AG332" s="10"/>
      <c r="AH332" s="10"/>
      <c r="AI332" s="10"/>
      <c r="AJ332" s="10"/>
      <c r="AK332" s="10"/>
      <c r="AL332" s="10"/>
      <c r="AM332" s="10"/>
      <c r="AN332" s="25"/>
      <c r="AO332" s="11"/>
      <c r="AP332" s="2"/>
      <c r="DH332" s="6"/>
      <c r="DI332" s="12"/>
      <c r="DJ332" s="13"/>
      <c r="DK332" s="6"/>
    </row>
    <row r="333" spans="2:115" s="7" customFormat="1" ht="18" customHeight="1">
      <c r="B333" s="8"/>
      <c r="C333" s="155"/>
      <c r="D333" s="156">
        <v>318</v>
      </c>
      <c r="E333" s="157">
        <f t="shared" si="3"/>
        <v>42710.708333333336</v>
      </c>
      <c r="F333" s="158">
        <f>'Cities and Timezone'!P319</f>
        <v>42710.708333333336</v>
      </c>
      <c r="G333" s="166" t="s">
        <v>106</v>
      </c>
      <c r="H333" s="160"/>
      <c r="I333" s="161"/>
      <c r="J333" s="162" t="s">
        <v>2</v>
      </c>
      <c r="K333" s="161"/>
      <c r="L333" s="160"/>
      <c r="M333" s="163" t="s">
        <v>130</v>
      </c>
      <c r="N333" s="160"/>
      <c r="O333" s="160"/>
      <c r="P333" s="160"/>
      <c r="Q333" s="168" t="s">
        <v>133</v>
      </c>
      <c r="R333" s="160"/>
      <c r="S333" s="160"/>
      <c r="T333" s="160"/>
      <c r="U333" s="160"/>
      <c r="V333" s="160"/>
      <c r="W333" s="160"/>
      <c r="X333" s="160"/>
      <c r="Y333" s="160"/>
      <c r="Z333" s="11"/>
      <c r="AA333" s="1"/>
      <c r="AB333" s="21"/>
      <c r="AC333" s="75"/>
      <c r="AD333" s="75"/>
      <c r="AE333" s="75"/>
      <c r="AF333" s="75"/>
      <c r="AG333" s="10"/>
      <c r="AH333" s="10"/>
      <c r="AI333" s="10"/>
      <c r="AJ333" s="10"/>
      <c r="AK333" s="10"/>
      <c r="AL333" s="10"/>
      <c r="AM333" s="10"/>
      <c r="AN333" s="25"/>
      <c r="AO333" s="11"/>
      <c r="AP333" s="2"/>
      <c r="DH333" s="6"/>
      <c r="DI333" s="12"/>
      <c r="DJ333" s="13"/>
      <c r="DK333" s="6"/>
    </row>
    <row r="334" spans="2:115" s="7" customFormat="1" ht="18" customHeight="1">
      <c r="B334" s="8"/>
      <c r="C334" s="155"/>
      <c r="D334" s="156">
        <v>319</v>
      </c>
      <c r="E334" s="157">
        <f t="shared" si="3"/>
        <v>42710.708333333336</v>
      </c>
      <c r="F334" s="158">
        <f>'Cities and Timezone'!P320</f>
        <v>42710.708333333336</v>
      </c>
      <c r="G334" s="166" t="s">
        <v>132</v>
      </c>
      <c r="H334" s="160"/>
      <c r="I334" s="161"/>
      <c r="J334" s="162" t="s">
        <v>2</v>
      </c>
      <c r="K334" s="161"/>
      <c r="L334" s="160"/>
      <c r="M334" s="163" t="s">
        <v>119</v>
      </c>
      <c r="N334" s="160"/>
      <c r="O334" s="160"/>
      <c r="P334" s="160"/>
      <c r="Q334" s="168" t="s">
        <v>137</v>
      </c>
      <c r="R334" s="160"/>
      <c r="S334" s="160"/>
      <c r="T334" s="160"/>
      <c r="U334" s="160"/>
      <c r="V334" s="160"/>
      <c r="W334" s="160"/>
      <c r="X334" s="160"/>
      <c r="Y334" s="160"/>
      <c r="Z334" s="11"/>
      <c r="AA334" s="1"/>
      <c r="AB334" s="21"/>
      <c r="AC334" s="75"/>
      <c r="AD334" s="75"/>
      <c r="AE334" s="75"/>
      <c r="AF334" s="75"/>
      <c r="AG334" s="10"/>
      <c r="AH334" s="10"/>
      <c r="AI334" s="10"/>
      <c r="AJ334" s="10"/>
      <c r="AK334" s="10"/>
      <c r="AL334" s="10"/>
      <c r="AM334" s="10"/>
      <c r="AN334" s="25"/>
      <c r="AO334" s="11"/>
      <c r="AP334" s="2"/>
      <c r="DH334" s="6"/>
      <c r="DI334" s="12"/>
      <c r="DJ334" s="13"/>
      <c r="DK334" s="6"/>
    </row>
    <row r="335" spans="2:115" s="7" customFormat="1" ht="18" customHeight="1">
      <c r="B335" s="8"/>
      <c r="C335" s="155"/>
      <c r="D335" s="156">
        <v>320</v>
      </c>
      <c r="E335" s="157">
        <f t="shared" si="3"/>
        <v>42710.75</v>
      </c>
      <c r="F335" s="158">
        <f>'Cities and Timezone'!P321</f>
        <v>42710.75</v>
      </c>
      <c r="G335" s="166" t="s">
        <v>126</v>
      </c>
      <c r="H335" s="160"/>
      <c r="I335" s="161"/>
      <c r="J335" s="162" t="s">
        <v>2</v>
      </c>
      <c r="K335" s="161"/>
      <c r="L335" s="160"/>
      <c r="M335" s="163" t="s">
        <v>122</v>
      </c>
      <c r="N335" s="160"/>
      <c r="O335" s="160"/>
      <c r="P335" s="160"/>
      <c r="Q335" s="168" t="s">
        <v>135</v>
      </c>
      <c r="R335" s="160"/>
      <c r="S335" s="160"/>
      <c r="T335" s="160"/>
      <c r="U335" s="160"/>
      <c r="V335" s="160"/>
      <c r="W335" s="160"/>
      <c r="X335" s="160"/>
      <c r="Y335" s="160"/>
      <c r="Z335" s="11"/>
      <c r="AA335" s="1"/>
      <c r="AB335" s="21"/>
      <c r="AC335" s="75"/>
      <c r="AD335" s="75"/>
      <c r="AE335" s="75"/>
      <c r="AF335" s="75"/>
      <c r="AG335" s="10"/>
      <c r="AH335" s="10"/>
      <c r="AI335" s="10"/>
      <c r="AJ335" s="10"/>
      <c r="AK335" s="10"/>
      <c r="AL335" s="10"/>
      <c r="AM335" s="10"/>
      <c r="AN335" s="25"/>
      <c r="AO335" s="11"/>
      <c r="AP335" s="2"/>
      <c r="DH335" s="6"/>
      <c r="DI335" s="12"/>
      <c r="DJ335" s="13"/>
      <c r="DK335" s="6"/>
    </row>
    <row r="336" spans="2:115" s="7" customFormat="1" ht="18" customHeight="1">
      <c r="B336" s="8"/>
      <c r="C336" s="155"/>
      <c r="D336" s="156">
        <v>321</v>
      </c>
      <c r="E336" s="157">
        <f t="shared" si="3"/>
        <v>42711.66666666667</v>
      </c>
      <c r="F336" s="158">
        <f>'Cities and Timezone'!P322</f>
        <v>42711.66666666667</v>
      </c>
      <c r="G336" s="166" t="s">
        <v>104</v>
      </c>
      <c r="H336" s="160"/>
      <c r="I336" s="161"/>
      <c r="J336" s="162" t="s">
        <v>2</v>
      </c>
      <c r="K336" s="161"/>
      <c r="L336" s="160"/>
      <c r="M336" s="163" t="s">
        <v>116</v>
      </c>
      <c r="N336" s="160"/>
      <c r="O336" s="160"/>
      <c r="P336" s="160"/>
      <c r="Q336" s="168" t="s">
        <v>142</v>
      </c>
      <c r="R336" s="160"/>
      <c r="S336" s="160"/>
      <c r="T336" s="160"/>
      <c r="U336" s="160"/>
      <c r="V336" s="160"/>
      <c r="W336" s="160"/>
      <c r="X336" s="160"/>
      <c r="Y336" s="160"/>
      <c r="Z336" s="11"/>
      <c r="AA336" s="1"/>
      <c r="AB336" s="21"/>
      <c r="AC336" s="75"/>
      <c r="AD336" s="75"/>
      <c r="AE336" s="75"/>
      <c r="AF336" s="75"/>
      <c r="AG336" s="10"/>
      <c r="AH336" s="10"/>
      <c r="AI336" s="10"/>
      <c r="AJ336" s="10"/>
      <c r="AK336" s="10"/>
      <c r="AL336" s="10"/>
      <c r="AM336" s="10"/>
      <c r="AN336" s="25"/>
      <c r="AO336" s="11"/>
      <c r="AP336" s="2"/>
      <c r="DH336" s="6"/>
      <c r="DI336" s="12"/>
      <c r="DJ336" s="13"/>
      <c r="DK336" s="6"/>
    </row>
    <row r="337" spans="2:115" s="7" customFormat="1" ht="18" customHeight="1">
      <c r="B337" s="8"/>
      <c r="C337" s="155"/>
      <c r="D337" s="156">
        <v>322</v>
      </c>
      <c r="E337" s="157">
        <f aca="true" t="shared" si="4" ref="E337:E400">F337</f>
        <v>42711.66666666667</v>
      </c>
      <c r="F337" s="158">
        <f>'Cities and Timezone'!P323</f>
        <v>42711.66666666667</v>
      </c>
      <c r="G337" s="166" t="s">
        <v>110</v>
      </c>
      <c r="H337" s="160"/>
      <c r="I337" s="161"/>
      <c r="J337" s="162" t="s">
        <v>2</v>
      </c>
      <c r="K337" s="161"/>
      <c r="L337" s="160"/>
      <c r="M337" s="163" t="s">
        <v>114</v>
      </c>
      <c r="N337" s="160"/>
      <c r="O337" s="160"/>
      <c r="P337" s="160"/>
      <c r="Q337" s="168" t="s">
        <v>155</v>
      </c>
      <c r="R337" s="160"/>
      <c r="S337" s="160"/>
      <c r="T337" s="160"/>
      <c r="U337" s="160"/>
      <c r="V337" s="160"/>
      <c r="W337" s="160"/>
      <c r="X337" s="160"/>
      <c r="Y337" s="160"/>
      <c r="Z337" s="11"/>
      <c r="AA337" s="1"/>
      <c r="AB337" s="21"/>
      <c r="AC337" s="75"/>
      <c r="AD337" s="75"/>
      <c r="AE337" s="75"/>
      <c r="AF337" s="75"/>
      <c r="AG337" s="10"/>
      <c r="AH337" s="10"/>
      <c r="AI337" s="10"/>
      <c r="AJ337" s="10"/>
      <c r="AK337" s="10"/>
      <c r="AL337" s="10"/>
      <c r="AM337" s="10"/>
      <c r="AN337" s="25"/>
      <c r="AO337" s="11"/>
      <c r="AP337" s="2"/>
      <c r="DH337" s="6"/>
      <c r="DI337" s="12"/>
      <c r="DJ337" s="13"/>
      <c r="DK337" s="6"/>
    </row>
    <row r="338" spans="2:115" s="7" customFormat="1" ht="18" customHeight="1">
      <c r="B338" s="8"/>
      <c r="C338" s="155"/>
      <c r="D338" s="156">
        <v>323</v>
      </c>
      <c r="E338" s="157">
        <f t="shared" si="4"/>
        <v>42711.6875</v>
      </c>
      <c r="F338" s="158">
        <f>'Cities and Timezone'!P324</f>
        <v>42711.6875</v>
      </c>
      <c r="G338" s="166" t="s">
        <v>118</v>
      </c>
      <c r="H338" s="160"/>
      <c r="I338" s="161"/>
      <c r="J338" s="162" t="s">
        <v>2</v>
      </c>
      <c r="K338" s="161"/>
      <c r="L338" s="160"/>
      <c r="M338" s="163" t="s">
        <v>160</v>
      </c>
      <c r="N338" s="160"/>
      <c r="O338" s="160"/>
      <c r="P338" s="160"/>
      <c r="Q338" s="168" t="s">
        <v>82</v>
      </c>
      <c r="R338" s="160"/>
      <c r="S338" s="160"/>
      <c r="T338" s="160"/>
      <c r="U338" s="160"/>
      <c r="V338" s="160"/>
      <c r="W338" s="160"/>
      <c r="X338" s="160"/>
      <c r="Y338" s="160"/>
      <c r="Z338" s="11"/>
      <c r="AA338" s="1"/>
      <c r="AB338" s="21"/>
      <c r="AC338" s="75"/>
      <c r="AD338" s="75"/>
      <c r="AE338" s="75"/>
      <c r="AF338" s="75"/>
      <c r="AG338" s="10"/>
      <c r="AH338" s="10"/>
      <c r="AI338" s="10"/>
      <c r="AJ338" s="10"/>
      <c r="AK338" s="10"/>
      <c r="AL338" s="10"/>
      <c r="AM338" s="10"/>
      <c r="AN338" s="25"/>
      <c r="AO338" s="11"/>
      <c r="AP338" s="2"/>
      <c r="DH338" s="6"/>
      <c r="DI338" s="12"/>
      <c r="DJ338" s="13"/>
      <c r="DK338" s="6"/>
    </row>
    <row r="339" spans="2:115" s="7" customFormat="1" ht="18" customHeight="1">
      <c r="B339" s="8"/>
      <c r="C339" s="155"/>
      <c r="D339" s="156">
        <v>324</v>
      </c>
      <c r="E339" s="157">
        <f t="shared" si="4"/>
        <v>42711.6875</v>
      </c>
      <c r="F339" s="158">
        <f>'Cities and Timezone'!P325</f>
        <v>42711.6875</v>
      </c>
      <c r="G339" s="166" t="s">
        <v>115</v>
      </c>
      <c r="H339" s="160"/>
      <c r="I339" s="161"/>
      <c r="J339" s="162" t="s">
        <v>2</v>
      </c>
      <c r="K339" s="161"/>
      <c r="L339" s="160"/>
      <c r="M339" s="163" t="s">
        <v>113</v>
      </c>
      <c r="N339" s="160"/>
      <c r="O339" s="160"/>
      <c r="P339" s="160"/>
      <c r="Q339" s="168" t="s">
        <v>148</v>
      </c>
      <c r="R339" s="160"/>
      <c r="S339" s="160"/>
      <c r="T339" s="160"/>
      <c r="U339" s="160"/>
      <c r="V339" s="160"/>
      <c r="W339" s="160"/>
      <c r="X339" s="160"/>
      <c r="Y339" s="160"/>
      <c r="Z339" s="11"/>
      <c r="AA339" s="1"/>
      <c r="AB339" s="21"/>
      <c r="AC339" s="75"/>
      <c r="AD339" s="75"/>
      <c r="AE339" s="75"/>
      <c r="AF339" s="75"/>
      <c r="AG339" s="10"/>
      <c r="AH339" s="10"/>
      <c r="AI339" s="10"/>
      <c r="AJ339" s="10"/>
      <c r="AK339" s="10"/>
      <c r="AL339" s="10"/>
      <c r="AM339" s="10"/>
      <c r="AN339" s="25"/>
      <c r="AO339" s="11"/>
      <c r="AP339" s="2"/>
      <c r="DH339" s="6"/>
      <c r="DI339" s="12"/>
      <c r="DJ339" s="13"/>
      <c r="DK339" s="6"/>
    </row>
    <row r="340" spans="2:115" s="7" customFormat="1" ht="18" customHeight="1">
      <c r="B340" s="8"/>
      <c r="C340" s="155"/>
      <c r="D340" s="156">
        <v>325</v>
      </c>
      <c r="E340" s="157">
        <f t="shared" si="4"/>
        <v>42711.708333333336</v>
      </c>
      <c r="F340" s="158">
        <f>'Cities and Timezone'!P326</f>
        <v>42711.708333333336</v>
      </c>
      <c r="G340" s="166" t="s">
        <v>109</v>
      </c>
      <c r="H340" s="160"/>
      <c r="I340" s="161"/>
      <c r="J340" s="162" t="s">
        <v>2</v>
      </c>
      <c r="K340" s="161"/>
      <c r="L340" s="160"/>
      <c r="M340" s="163" t="s">
        <v>105</v>
      </c>
      <c r="N340" s="160"/>
      <c r="O340" s="160"/>
      <c r="P340" s="160"/>
      <c r="Q340" s="168" t="s">
        <v>78</v>
      </c>
      <c r="R340" s="160"/>
      <c r="S340" s="160"/>
      <c r="T340" s="160"/>
      <c r="U340" s="160"/>
      <c r="V340" s="160"/>
      <c r="W340" s="160"/>
      <c r="X340" s="160"/>
      <c r="Y340" s="160"/>
      <c r="Z340" s="11"/>
      <c r="AA340" s="1"/>
      <c r="AB340" s="21"/>
      <c r="AC340" s="75"/>
      <c r="AD340" s="75"/>
      <c r="AE340" s="75"/>
      <c r="AF340" s="75"/>
      <c r="AG340" s="10"/>
      <c r="AH340" s="10"/>
      <c r="AI340" s="10"/>
      <c r="AJ340" s="10"/>
      <c r="AK340" s="10"/>
      <c r="AL340" s="10"/>
      <c r="AM340" s="10"/>
      <c r="AN340" s="25"/>
      <c r="AO340" s="11"/>
      <c r="AP340" s="2"/>
      <c r="DH340" s="6"/>
      <c r="DI340" s="12"/>
      <c r="DJ340" s="13"/>
      <c r="DK340" s="6"/>
    </row>
    <row r="341" spans="2:115" s="7" customFormat="1" ht="18" customHeight="1">
      <c r="B341" s="8"/>
      <c r="C341" s="155"/>
      <c r="D341" s="156">
        <v>326</v>
      </c>
      <c r="E341" s="157">
        <f t="shared" si="4"/>
        <v>42711.708333333336</v>
      </c>
      <c r="F341" s="158">
        <f>'Cities and Timezone'!P327</f>
        <v>42711.708333333336</v>
      </c>
      <c r="G341" s="166" t="s">
        <v>121</v>
      </c>
      <c r="H341" s="160"/>
      <c r="I341" s="161"/>
      <c r="J341" s="162" t="s">
        <v>2</v>
      </c>
      <c r="K341" s="161"/>
      <c r="L341" s="160"/>
      <c r="M341" s="163" t="s">
        <v>112</v>
      </c>
      <c r="N341" s="160"/>
      <c r="O341" s="160"/>
      <c r="P341" s="160"/>
      <c r="Q341" s="168" t="s">
        <v>139</v>
      </c>
      <c r="R341" s="160"/>
      <c r="S341" s="160"/>
      <c r="T341" s="160"/>
      <c r="U341" s="160"/>
      <c r="V341" s="160"/>
      <c r="W341" s="160"/>
      <c r="X341" s="160"/>
      <c r="Y341" s="160"/>
      <c r="Z341" s="11"/>
      <c r="AA341" s="1"/>
      <c r="AB341" s="21"/>
      <c r="AC341" s="75"/>
      <c r="AD341" s="75"/>
      <c r="AE341" s="75"/>
      <c r="AF341" s="75"/>
      <c r="AG341" s="10"/>
      <c r="AH341" s="10"/>
      <c r="AI341" s="10"/>
      <c r="AJ341" s="10"/>
      <c r="AK341" s="10"/>
      <c r="AL341" s="10"/>
      <c r="AM341" s="10"/>
      <c r="AN341" s="25"/>
      <c r="AO341" s="11"/>
      <c r="AP341" s="2"/>
      <c r="DH341" s="6"/>
      <c r="DI341" s="12"/>
      <c r="DJ341" s="13"/>
      <c r="DK341" s="6"/>
    </row>
    <row r="342" spans="2:115" s="7" customFormat="1" ht="18" customHeight="1">
      <c r="B342" s="8"/>
      <c r="C342" s="155"/>
      <c r="D342" s="156">
        <v>327</v>
      </c>
      <c r="E342" s="157">
        <f t="shared" si="4"/>
        <v>42711.708333333336</v>
      </c>
      <c r="F342" s="158">
        <f>'Cities and Timezone'!P328</f>
        <v>42711.708333333336</v>
      </c>
      <c r="G342" s="166" t="s">
        <v>154</v>
      </c>
      <c r="H342" s="160"/>
      <c r="I342" s="161"/>
      <c r="J342" s="162" t="s">
        <v>2</v>
      </c>
      <c r="K342" s="161"/>
      <c r="L342" s="160"/>
      <c r="M342" s="163" t="s">
        <v>129</v>
      </c>
      <c r="N342" s="160"/>
      <c r="O342" s="160"/>
      <c r="P342" s="160"/>
      <c r="Q342" s="168" t="s">
        <v>145</v>
      </c>
      <c r="R342" s="160"/>
      <c r="S342" s="160"/>
      <c r="T342" s="160"/>
      <c r="U342" s="160"/>
      <c r="V342" s="160"/>
      <c r="W342" s="160"/>
      <c r="X342" s="160"/>
      <c r="Y342" s="160"/>
      <c r="Z342" s="11"/>
      <c r="AA342" s="1"/>
      <c r="AB342" s="21"/>
      <c r="AC342" s="75"/>
      <c r="AD342" s="75"/>
      <c r="AE342" s="75"/>
      <c r="AF342" s="75"/>
      <c r="AG342" s="10"/>
      <c r="AH342" s="10"/>
      <c r="AI342" s="10"/>
      <c r="AJ342" s="10"/>
      <c r="AK342" s="10"/>
      <c r="AL342" s="10"/>
      <c r="AM342" s="10"/>
      <c r="AN342" s="25"/>
      <c r="AO342" s="11"/>
      <c r="AP342" s="2"/>
      <c r="DH342" s="6"/>
      <c r="DI342" s="12"/>
      <c r="DJ342" s="13"/>
      <c r="DK342" s="6"/>
    </row>
    <row r="343" spans="2:115" s="7" customFormat="1" ht="18" customHeight="1">
      <c r="B343" s="8"/>
      <c r="C343" s="155"/>
      <c r="D343" s="156">
        <v>328</v>
      </c>
      <c r="E343" s="157">
        <f t="shared" si="4"/>
        <v>42711.72916666667</v>
      </c>
      <c r="F343" s="158">
        <f>'Cities and Timezone'!P329</f>
        <v>42711.72916666667</v>
      </c>
      <c r="G343" s="166" t="s">
        <v>127</v>
      </c>
      <c r="H343" s="160"/>
      <c r="I343" s="161"/>
      <c r="J343" s="162" t="s">
        <v>2</v>
      </c>
      <c r="K343" s="161"/>
      <c r="L343" s="160"/>
      <c r="M343" s="163" t="s">
        <v>128</v>
      </c>
      <c r="N343" s="160"/>
      <c r="O343" s="160"/>
      <c r="P343" s="160"/>
      <c r="Q343" s="168" t="s">
        <v>79</v>
      </c>
      <c r="R343" s="160"/>
      <c r="S343" s="160"/>
      <c r="T343" s="160"/>
      <c r="U343" s="160"/>
      <c r="V343" s="160"/>
      <c r="W343" s="160"/>
      <c r="X343" s="160"/>
      <c r="Y343" s="160"/>
      <c r="Z343" s="11"/>
      <c r="AA343" s="1"/>
      <c r="AB343" s="21"/>
      <c r="AC343" s="75"/>
      <c r="AD343" s="75"/>
      <c r="AE343" s="75"/>
      <c r="AF343" s="75"/>
      <c r="AG343" s="10"/>
      <c r="AH343" s="10"/>
      <c r="AI343" s="10"/>
      <c r="AJ343" s="10"/>
      <c r="AK343" s="10"/>
      <c r="AL343" s="10"/>
      <c r="AM343" s="10"/>
      <c r="AN343" s="25"/>
      <c r="AO343" s="11"/>
      <c r="AP343" s="2"/>
      <c r="DH343" s="6"/>
      <c r="DI343" s="12"/>
      <c r="DJ343" s="13"/>
      <c r="DK343" s="6"/>
    </row>
    <row r="344" spans="2:115" s="7" customFormat="1" ht="18" customHeight="1">
      <c r="B344" s="8"/>
      <c r="C344" s="155"/>
      <c r="D344" s="156">
        <v>329</v>
      </c>
      <c r="E344" s="157">
        <f t="shared" si="4"/>
        <v>42711.75</v>
      </c>
      <c r="F344" s="158">
        <f>'Cities and Timezone'!P330</f>
        <v>42711.75</v>
      </c>
      <c r="G344" s="166" t="s">
        <v>111</v>
      </c>
      <c r="H344" s="160"/>
      <c r="I344" s="161"/>
      <c r="J344" s="162" t="s">
        <v>2</v>
      </c>
      <c r="K344" s="161"/>
      <c r="L344" s="160"/>
      <c r="M344" s="163" t="s">
        <v>126</v>
      </c>
      <c r="N344" s="160"/>
      <c r="O344" s="160"/>
      <c r="P344" s="160"/>
      <c r="Q344" s="168" t="s">
        <v>152</v>
      </c>
      <c r="R344" s="160"/>
      <c r="S344" s="160"/>
      <c r="T344" s="160"/>
      <c r="U344" s="160"/>
      <c r="V344" s="160"/>
      <c r="W344" s="160"/>
      <c r="X344" s="160"/>
      <c r="Y344" s="160"/>
      <c r="Z344" s="11"/>
      <c r="AA344" s="1"/>
      <c r="AB344" s="21"/>
      <c r="AC344" s="75"/>
      <c r="AD344" s="75"/>
      <c r="AE344" s="75"/>
      <c r="AF344" s="75"/>
      <c r="AG344" s="10"/>
      <c r="AH344" s="10"/>
      <c r="AI344" s="10"/>
      <c r="AJ344" s="10"/>
      <c r="AK344" s="10"/>
      <c r="AL344" s="10"/>
      <c r="AM344" s="10"/>
      <c r="AN344" s="25"/>
      <c r="AO344" s="11"/>
      <c r="AP344" s="2"/>
      <c r="DH344" s="6"/>
      <c r="DI344" s="12"/>
      <c r="DJ344" s="13"/>
      <c r="DK344" s="6"/>
    </row>
    <row r="345" spans="2:115" s="7" customFormat="1" ht="18" customHeight="1">
      <c r="B345" s="8"/>
      <c r="C345" s="155"/>
      <c r="D345" s="156">
        <v>330</v>
      </c>
      <c r="E345" s="157">
        <f t="shared" si="4"/>
        <v>42711.8125</v>
      </c>
      <c r="F345" s="158">
        <f>'Cities and Timezone'!P331</f>
        <v>42711.8125</v>
      </c>
      <c r="G345" s="166" t="s">
        <v>123</v>
      </c>
      <c r="H345" s="160"/>
      <c r="I345" s="161"/>
      <c r="J345" s="162" t="s">
        <v>2</v>
      </c>
      <c r="K345" s="161"/>
      <c r="L345" s="160"/>
      <c r="M345" s="163" t="s">
        <v>156</v>
      </c>
      <c r="N345" s="160"/>
      <c r="O345" s="160"/>
      <c r="P345" s="160"/>
      <c r="Q345" s="168" t="s">
        <v>140</v>
      </c>
      <c r="R345" s="160"/>
      <c r="S345" s="160"/>
      <c r="T345" s="160"/>
      <c r="U345" s="160"/>
      <c r="V345" s="160"/>
      <c r="W345" s="160"/>
      <c r="X345" s="160"/>
      <c r="Y345" s="160"/>
      <c r="Z345" s="11"/>
      <c r="AA345" s="1"/>
      <c r="AB345" s="21"/>
      <c r="AC345" s="75"/>
      <c r="AD345" s="75"/>
      <c r="AE345" s="75"/>
      <c r="AF345" s="75"/>
      <c r="AG345" s="10"/>
      <c r="AH345" s="10"/>
      <c r="AI345" s="10"/>
      <c r="AJ345" s="10"/>
      <c r="AK345" s="10"/>
      <c r="AL345" s="10"/>
      <c r="AM345" s="10"/>
      <c r="AN345" s="25"/>
      <c r="AO345" s="11"/>
      <c r="AP345" s="2"/>
      <c r="DH345" s="6"/>
      <c r="DI345" s="12"/>
      <c r="DJ345" s="13"/>
      <c r="DK345" s="6"/>
    </row>
    <row r="346" spans="2:115" s="7" customFormat="1" ht="18" customHeight="1">
      <c r="B346" s="8"/>
      <c r="C346" s="155"/>
      <c r="D346" s="156">
        <v>331</v>
      </c>
      <c r="E346" s="157">
        <f t="shared" si="4"/>
        <v>42712.66666666667</v>
      </c>
      <c r="F346" s="158">
        <f>'Cities and Timezone'!P332</f>
        <v>42712.66666666667</v>
      </c>
      <c r="G346" s="166" t="s">
        <v>118</v>
      </c>
      <c r="H346" s="160"/>
      <c r="I346" s="161"/>
      <c r="J346" s="162" t="s">
        <v>2</v>
      </c>
      <c r="K346" s="161"/>
      <c r="L346" s="160"/>
      <c r="M346" s="163" t="s">
        <v>117</v>
      </c>
      <c r="N346" s="160"/>
      <c r="O346" s="160"/>
      <c r="P346" s="160"/>
      <c r="Q346" s="168" t="s">
        <v>80</v>
      </c>
      <c r="R346" s="160"/>
      <c r="S346" s="160"/>
      <c r="T346" s="160"/>
      <c r="U346" s="160"/>
      <c r="V346" s="160"/>
      <c r="W346" s="160"/>
      <c r="X346" s="160"/>
      <c r="Y346" s="160"/>
      <c r="Z346" s="11"/>
      <c r="AA346" s="1"/>
      <c r="AB346" s="21"/>
      <c r="AC346" s="75"/>
      <c r="AD346" s="75"/>
      <c r="AE346" s="75"/>
      <c r="AF346" s="75"/>
      <c r="AG346" s="10"/>
      <c r="AH346" s="10"/>
      <c r="AI346" s="10"/>
      <c r="AJ346" s="10"/>
      <c r="AK346" s="10"/>
      <c r="AL346" s="10"/>
      <c r="AM346" s="10"/>
      <c r="AN346" s="25"/>
      <c r="AO346" s="11"/>
      <c r="AP346" s="2"/>
      <c r="DH346" s="6"/>
      <c r="DI346" s="12"/>
      <c r="DJ346" s="13"/>
      <c r="DK346" s="6"/>
    </row>
    <row r="347" spans="2:115" s="7" customFormat="1" ht="18" customHeight="1">
      <c r="B347" s="8"/>
      <c r="C347" s="155"/>
      <c r="D347" s="156">
        <v>332</v>
      </c>
      <c r="E347" s="157">
        <f t="shared" si="4"/>
        <v>42712.66666666667</v>
      </c>
      <c r="F347" s="158">
        <f>'Cities and Timezone'!P333</f>
        <v>42712.66666666667</v>
      </c>
      <c r="G347" s="166" t="s">
        <v>119</v>
      </c>
      <c r="H347" s="160"/>
      <c r="I347" s="161"/>
      <c r="J347" s="162" t="s">
        <v>2</v>
      </c>
      <c r="K347" s="161"/>
      <c r="L347" s="160"/>
      <c r="M347" s="163" t="s">
        <v>107</v>
      </c>
      <c r="N347" s="160"/>
      <c r="O347" s="160"/>
      <c r="P347" s="160"/>
      <c r="Q347" s="168" t="s">
        <v>101</v>
      </c>
      <c r="R347" s="160"/>
      <c r="S347" s="160"/>
      <c r="T347" s="160"/>
      <c r="U347" s="160"/>
      <c r="V347" s="160"/>
      <c r="W347" s="160"/>
      <c r="X347" s="160"/>
      <c r="Y347" s="160"/>
      <c r="Z347" s="11"/>
      <c r="AA347" s="1"/>
      <c r="AB347" s="21"/>
      <c r="AC347" s="75"/>
      <c r="AD347" s="75"/>
      <c r="AE347" s="75"/>
      <c r="AF347" s="75"/>
      <c r="AG347" s="10"/>
      <c r="AH347" s="10"/>
      <c r="AI347" s="10"/>
      <c r="AJ347" s="10"/>
      <c r="AK347" s="10"/>
      <c r="AL347" s="10"/>
      <c r="AM347" s="10"/>
      <c r="AN347" s="25"/>
      <c r="AO347" s="11"/>
      <c r="AP347" s="2"/>
      <c r="DH347" s="6"/>
      <c r="DI347" s="12"/>
      <c r="DJ347" s="13"/>
      <c r="DK347" s="6"/>
    </row>
    <row r="348" spans="2:115" s="7" customFormat="1" ht="18" customHeight="1">
      <c r="B348" s="8"/>
      <c r="C348" s="155"/>
      <c r="D348" s="156">
        <v>333</v>
      </c>
      <c r="E348" s="157">
        <f t="shared" si="4"/>
        <v>42712.708333333336</v>
      </c>
      <c r="F348" s="158">
        <f>'Cities and Timezone'!P334</f>
        <v>42712.708333333336</v>
      </c>
      <c r="G348" s="166" t="s">
        <v>121</v>
      </c>
      <c r="H348" s="160"/>
      <c r="I348" s="161"/>
      <c r="J348" s="162" t="s">
        <v>2</v>
      </c>
      <c r="K348" s="161"/>
      <c r="L348" s="160"/>
      <c r="M348" s="163" t="s">
        <v>130</v>
      </c>
      <c r="N348" s="160"/>
      <c r="O348" s="160"/>
      <c r="P348" s="160"/>
      <c r="Q348" s="168" t="s">
        <v>133</v>
      </c>
      <c r="R348" s="160"/>
      <c r="S348" s="160"/>
      <c r="T348" s="160"/>
      <c r="U348" s="160"/>
      <c r="V348" s="160"/>
      <c r="W348" s="160"/>
      <c r="X348" s="160"/>
      <c r="Y348" s="160"/>
      <c r="Z348" s="11"/>
      <c r="AA348" s="1"/>
      <c r="AB348" s="21"/>
      <c r="AC348" s="75"/>
      <c r="AD348" s="75"/>
      <c r="AE348" s="75"/>
      <c r="AF348" s="75"/>
      <c r="AG348" s="10"/>
      <c r="AH348" s="10"/>
      <c r="AI348" s="10"/>
      <c r="AJ348" s="10"/>
      <c r="AK348" s="10"/>
      <c r="AL348" s="10"/>
      <c r="AM348" s="10"/>
      <c r="AN348" s="25"/>
      <c r="AO348" s="11"/>
      <c r="AP348" s="2"/>
      <c r="DH348" s="6"/>
      <c r="DI348" s="12"/>
      <c r="DJ348" s="13"/>
      <c r="DK348" s="6"/>
    </row>
    <row r="349" spans="2:115" s="7" customFormat="1" ht="18" customHeight="1">
      <c r="B349" s="8"/>
      <c r="C349" s="155"/>
      <c r="D349" s="156">
        <v>334</v>
      </c>
      <c r="E349" s="157">
        <f t="shared" si="4"/>
        <v>42712.708333333336</v>
      </c>
      <c r="F349" s="158">
        <f>'Cities and Timezone'!P335</f>
        <v>42712.708333333336</v>
      </c>
      <c r="G349" s="166" t="s">
        <v>106</v>
      </c>
      <c r="H349" s="160"/>
      <c r="I349" s="161"/>
      <c r="J349" s="162" t="s">
        <v>2</v>
      </c>
      <c r="K349" s="161"/>
      <c r="L349" s="160"/>
      <c r="M349" s="163" t="s">
        <v>131</v>
      </c>
      <c r="N349" s="160"/>
      <c r="O349" s="160"/>
      <c r="P349" s="160"/>
      <c r="Q349" s="168" t="s">
        <v>134</v>
      </c>
      <c r="R349" s="160"/>
      <c r="S349" s="160"/>
      <c r="T349" s="160"/>
      <c r="U349" s="160"/>
      <c r="V349" s="160"/>
      <c r="W349" s="160"/>
      <c r="X349" s="160"/>
      <c r="Y349" s="160"/>
      <c r="Z349" s="11"/>
      <c r="AA349" s="1"/>
      <c r="AB349" s="21"/>
      <c r="AC349" s="75"/>
      <c r="AD349" s="75"/>
      <c r="AE349" s="75"/>
      <c r="AF349" s="75"/>
      <c r="AG349" s="10"/>
      <c r="AH349" s="10"/>
      <c r="AI349" s="10"/>
      <c r="AJ349" s="10"/>
      <c r="AK349" s="10"/>
      <c r="AL349" s="10"/>
      <c r="AM349" s="10"/>
      <c r="AN349" s="25"/>
      <c r="AO349" s="11"/>
      <c r="AP349" s="2"/>
      <c r="DH349" s="6"/>
      <c r="DI349" s="12"/>
      <c r="DJ349" s="13"/>
      <c r="DK349" s="6"/>
    </row>
    <row r="350" spans="2:115" s="7" customFormat="1" ht="18" customHeight="1">
      <c r="B350" s="8"/>
      <c r="C350" s="155"/>
      <c r="D350" s="156">
        <v>335</v>
      </c>
      <c r="E350" s="157">
        <f t="shared" si="4"/>
        <v>42712.75</v>
      </c>
      <c r="F350" s="158">
        <f>'Cities and Timezone'!P336</f>
        <v>42712.75</v>
      </c>
      <c r="G350" s="166" t="s">
        <v>123</v>
      </c>
      <c r="H350" s="160"/>
      <c r="I350" s="161"/>
      <c r="J350" s="162" t="s">
        <v>2</v>
      </c>
      <c r="K350" s="161"/>
      <c r="L350" s="160"/>
      <c r="M350" s="163" t="s">
        <v>122</v>
      </c>
      <c r="N350" s="160"/>
      <c r="O350" s="160"/>
      <c r="P350" s="160"/>
      <c r="Q350" s="168" t="s">
        <v>135</v>
      </c>
      <c r="R350" s="160"/>
      <c r="S350" s="160"/>
      <c r="T350" s="160"/>
      <c r="U350" s="160"/>
      <c r="V350" s="160"/>
      <c r="W350" s="160"/>
      <c r="X350" s="160"/>
      <c r="Y350" s="160"/>
      <c r="Z350" s="11"/>
      <c r="AA350" s="1"/>
      <c r="AB350" s="21"/>
      <c r="AC350" s="75"/>
      <c r="AD350" s="75"/>
      <c r="AE350" s="75"/>
      <c r="AF350" s="75"/>
      <c r="AG350" s="10"/>
      <c r="AH350" s="10"/>
      <c r="AI350" s="10"/>
      <c r="AJ350" s="10"/>
      <c r="AK350" s="10"/>
      <c r="AL350" s="10"/>
      <c r="AM350" s="10"/>
      <c r="AN350" s="25"/>
      <c r="AO350" s="11"/>
      <c r="AP350" s="2"/>
      <c r="DH350" s="6"/>
      <c r="DI350" s="12"/>
      <c r="DJ350" s="13"/>
      <c r="DK350" s="6"/>
    </row>
    <row r="351" spans="2:115" s="7" customFormat="1" ht="18" customHeight="1">
      <c r="B351" s="8"/>
      <c r="C351" s="155"/>
      <c r="D351" s="156">
        <v>336</v>
      </c>
      <c r="E351" s="157">
        <f t="shared" si="4"/>
        <v>42712.770833333336</v>
      </c>
      <c r="F351" s="158">
        <f>'Cities and Timezone'!P337</f>
        <v>42712.770833333336</v>
      </c>
      <c r="G351" s="166" t="s">
        <v>132</v>
      </c>
      <c r="H351" s="160"/>
      <c r="I351" s="161"/>
      <c r="J351" s="162" t="s">
        <v>2</v>
      </c>
      <c r="K351" s="161"/>
      <c r="L351" s="160"/>
      <c r="M351" s="163" t="s">
        <v>108</v>
      </c>
      <c r="N351" s="160"/>
      <c r="O351" s="160"/>
      <c r="P351" s="160"/>
      <c r="Q351" s="168" t="s">
        <v>77</v>
      </c>
      <c r="R351" s="160"/>
      <c r="S351" s="160"/>
      <c r="T351" s="160"/>
      <c r="U351" s="160"/>
      <c r="V351" s="160"/>
      <c r="W351" s="160"/>
      <c r="X351" s="160"/>
      <c r="Y351" s="160"/>
      <c r="Z351" s="11"/>
      <c r="AA351" s="1"/>
      <c r="AB351" s="21"/>
      <c r="AC351" s="75"/>
      <c r="AD351" s="75"/>
      <c r="AE351" s="75"/>
      <c r="AF351" s="75"/>
      <c r="AG351" s="10"/>
      <c r="AH351" s="10"/>
      <c r="AI351" s="10"/>
      <c r="AJ351" s="10"/>
      <c r="AK351" s="10"/>
      <c r="AL351" s="10"/>
      <c r="AM351" s="10"/>
      <c r="AN351" s="25"/>
      <c r="AO351" s="11"/>
      <c r="AP351" s="2"/>
      <c r="DH351" s="6"/>
      <c r="DI351" s="12"/>
      <c r="DJ351" s="13"/>
      <c r="DK351" s="6"/>
    </row>
    <row r="352" spans="2:115" s="7" customFormat="1" ht="18" customHeight="1">
      <c r="B352" s="8"/>
      <c r="C352" s="155"/>
      <c r="D352" s="156">
        <v>337</v>
      </c>
      <c r="E352" s="157">
        <f t="shared" si="4"/>
        <v>42713.66666666667</v>
      </c>
      <c r="F352" s="158">
        <f>'Cities and Timezone'!P338</f>
        <v>42713.66666666667</v>
      </c>
      <c r="G352" s="166" t="s">
        <v>116</v>
      </c>
      <c r="H352" s="160"/>
      <c r="I352" s="161"/>
      <c r="J352" s="162" t="s">
        <v>2</v>
      </c>
      <c r="K352" s="161"/>
      <c r="L352" s="160"/>
      <c r="M352" s="163" t="s">
        <v>114</v>
      </c>
      <c r="N352" s="160"/>
      <c r="O352" s="160"/>
      <c r="P352" s="160"/>
      <c r="Q352" s="168" t="s">
        <v>155</v>
      </c>
      <c r="R352" s="160"/>
      <c r="S352" s="160"/>
      <c r="T352" s="160"/>
      <c r="U352" s="160"/>
      <c r="V352" s="160"/>
      <c r="W352" s="160"/>
      <c r="X352" s="160"/>
      <c r="Y352" s="160"/>
      <c r="Z352" s="11"/>
      <c r="AA352" s="1"/>
      <c r="AB352" s="21"/>
      <c r="AC352" s="75"/>
      <c r="AD352" s="75"/>
      <c r="AE352" s="75"/>
      <c r="AF352" s="75"/>
      <c r="AG352" s="10"/>
      <c r="AH352" s="10"/>
      <c r="AI352" s="10"/>
      <c r="AJ352" s="10"/>
      <c r="AK352" s="10"/>
      <c r="AL352" s="10"/>
      <c r="AM352" s="10"/>
      <c r="AN352" s="25"/>
      <c r="AO352" s="11"/>
      <c r="AP352" s="2"/>
      <c r="DH352" s="6"/>
      <c r="DI352" s="12"/>
      <c r="DJ352" s="13"/>
      <c r="DK352" s="6"/>
    </row>
    <row r="353" spans="2:115" s="7" customFormat="1" ht="18" customHeight="1">
      <c r="B353" s="8"/>
      <c r="C353" s="155"/>
      <c r="D353" s="156">
        <v>338</v>
      </c>
      <c r="E353" s="157">
        <f t="shared" si="4"/>
        <v>42713.6875</v>
      </c>
      <c r="F353" s="158">
        <f>'Cities and Timezone'!P339</f>
        <v>42713.6875</v>
      </c>
      <c r="G353" s="166" t="s">
        <v>115</v>
      </c>
      <c r="H353" s="160"/>
      <c r="I353" s="161"/>
      <c r="J353" s="162" t="s">
        <v>2</v>
      </c>
      <c r="K353" s="161"/>
      <c r="L353" s="160"/>
      <c r="M353" s="163" t="s">
        <v>109</v>
      </c>
      <c r="N353" s="160"/>
      <c r="O353" s="160"/>
      <c r="P353" s="160"/>
      <c r="Q353" s="168" t="s">
        <v>136</v>
      </c>
      <c r="R353" s="160"/>
      <c r="S353" s="160"/>
      <c r="T353" s="160"/>
      <c r="U353" s="160"/>
      <c r="V353" s="160"/>
      <c r="W353" s="160"/>
      <c r="X353" s="160"/>
      <c r="Y353" s="160"/>
      <c r="Z353" s="11"/>
      <c r="AA353" s="1"/>
      <c r="AB353" s="21"/>
      <c r="AC353" s="75"/>
      <c r="AD353" s="75"/>
      <c r="AE353" s="75"/>
      <c r="AF353" s="75"/>
      <c r="AG353" s="10"/>
      <c r="AH353" s="10"/>
      <c r="AI353" s="10"/>
      <c r="AJ353" s="10"/>
      <c r="AK353" s="10"/>
      <c r="AL353" s="10"/>
      <c r="AM353" s="10"/>
      <c r="AN353" s="25"/>
      <c r="AO353" s="11"/>
      <c r="AP353" s="2"/>
      <c r="DH353" s="6"/>
      <c r="DI353" s="12"/>
      <c r="DJ353" s="13"/>
      <c r="DK353" s="6"/>
    </row>
    <row r="354" spans="2:115" s="7" customFormat="1" ht="18" customHeight="1">
      <c r="B354" s="8"/>
      <c r="C354" s="155"/>
      <c r="D354" s="156">
        <v>339</v>
      </c>
      <c r="E354" s="157">
        <f t="shared" si="4"/>
        <v>42713.6875</v>
      </c>
      <c r="F354" s="158">
        <f>'Cities and Timezone'!P340</f>
        <v>42713.6875</v>
      </c>
      <c r="G354" s="166" t="s">
        <v>107</v>
      </c>
      <c r="H354" s="160"/>
      <c r="I354" s="161"/>
      <c r="J354" s="162" t="s">
        <v>2</v>
      </c>
      <c r="K354" s="161"/>
      <c r="L354" s="160"/>
      <c r="M354" s="163" t="s">
        <v>104</v>
      </c>
      <c r="N354" s="160"/>
      <c r="O354" s="160"/>
      <c r="P354" s="160"/>
      <c r="Q354" s="168" t="s">
        <v>99</v>
      </c>
      <c r="R354" s="160"/>
      <c r="S354" s="160"/>
      <c r="T354" s="160"/>
      <c r="U354" s="160"/>
      <c r="V354" s="160"/>
      <c r="W354" s="160"/>
      <c r="X354" s="160"/>
      <c r="Y354" s="160"/>
      <c r="Z354" s="11"/>
      <c r="AA354" s="1"/>
      <c r="AB354" s="21"/>
      <c r="AC354" s="75"/>
      <c r="AD354" s="75"/>
      <c r="AE354" s="75"/>
      <c r="AF354" s="75"/>
      <c r="AG354" s="10"/>
      <c r="AH354" s="10"/>
      <c r="AI354" s="10"/>
      <c r="AJ354" s="10"/>
      <c r="AK354" s="10"/>
      <c r="AL354" s="10"/>
      <c r="AM354" s="10"/>
      <c r="AN354" s="25"/>
      <c r="AO354" s="11"/>
      <c r="AP354" s="2"/>
      <c r="DH354" s="6"/>
      <c r="DI354" s="12"/>
      <c r="DJ354" s="13"/>
      <c r="DK354" s="6"/>
    </row>
    <row r="355" spans="2:115" s="7" customFormat="1" ht="18" customHeight="1">
      <c r="B355" s="8"/>
      <c r="C355" s="155"/>
      <c r="D355" s="156">
        <v>340</v>
      </c>
      <c r="E355" s="157">
        <f t="shared" si="4"/>
        <v>42713.708333333336</v>
      </c>
      <c r="F355" s="158">
        <f>'Cities and Timezone'!P341</f>
        <v>42713.708333333336</v>
      </c>
      <c r="G355" s="166" t="s">
        <v>110</v>
      </c>
      <c r="H355" s="160"/>
      <c r="I355" s="161"/>
      <c r="J355" s="162" t="s">
        <v>2</v>
      </c>
      <c r="K355" s="161"/>
      <c r="L355" s="160"/>
      <c r="M355" s="163" t="s">
        <v>119</v>
      </c>
      <c r="N355" s="160"/>
      <c r="O355" s="160"/>
      <c r="P355" s="160"/>
      <c r="Q355" s="168" t="s">
        <v>137</v>
      </c>
      <c r="R355" s="160"/>
      <c r="S355" s="160"/>
      <c r="T355" s="160"/>
      <c r="U355" s="160"/>
      <c r="V355" s="160"/>
      <c r="W355" s="160"/>
      <c r="X355" s="160"/>
      <c r="Y355" s="160"/>
      <c r="Z355" s="11"/>
      <c r="AA355" s="1"/>
      <c r="AB355" s="21"/>
      <c r="AC355" s="75"/>
      <c r="AD355" s="75"/>
      <c r="AE355" s="75"/>
      <c r="AF355" s="75"/>
      <c r="AG355" s="10"/>
      <c r="AH355" s="10"/>
      <c r="AI355" s="10"/>
      <c r="AJ355" s="10"/>
      <c r="AK355" s="10"/>
      <c r="AL355" s="10"/>
      <c r="AM355" s="10"/>
      <c r="AN355" s="25"/>
      <c r="AO355" s="11"/>
      <c r="AP355" s="2"/>
      <c r="DH355" s="6"/>
      <c r="DI355" s="12"/>
      <c r="DJ355" s="13"/>
      <c r="DK355" s="6"/>
    </row>
    <row r="356" spans="2:115" s="7" customFormat="1" ht="18" customHeight="1">
      <c r="B356" s="8"/>
      <c r="C356" s="155"/>
      <c r="D356" s="156">
        <v>341</v>
      </c>
      <c r="E356" s="157">
        <f t="shared" si="4"/>
        <v>42713.708333333336</v>
      </c>
      <c r="F356" s="158">
        <f>'Cities and Timezone'!P342</f>
        <v>42713.708333333336</v>
      </c>
      <c r="G356" s="166" t="s">
        <v>129</v>
      </c>
      <c r="H356" s="160"/>
      <c r="I356" s="161"/>
      <c r="J356" s="162" t="s">
        <v>2</v>
      </c>
      <c r="K356" s="161"/>
      <c r="L356" s="160"/>
      <c r="M356" s="163" t="s">
        <v>120</v>
      </c>
      <c r="N356" s="160"/>
      <c r="O356" s="160"/>
      <c r="P356" s="160"/>
      <c r="Q356" s="168" t="s">
        <v>138</v>
      </c>
      <c r="R356" s="160"/>
      <c r="S356" s="160"/>
      <c r="T356" s="160"/>
      <c r="U356" s="160"/>
      <c r="V356" s="160"/>
      <c r="W356" s="160"/>
      <c r="X356" s="160"/>
      <c r="Y356" s="160"/>
      <c r="Z356" s="11"/>
      <c r="AA356" s="1"/>
      <c r="AB356" s="21"/>
      <c r="AC356" s="75"/>
      <c r="AD356" s="75"/>
      <c r="AE356" s="75"/>
      <c r="AF356" s="75"/>
      <c r="AG356" s="10"/>
      <c r="AH356" s="10"/>
      <c r="AI356" s="10"/>
      <c r="AJ356" s="10"/>
      <c r="AK356" s="10"/>
      <c r="AL356" s="10"/>
      <c r="AM356" s="10"/>
      <c r="AN356" s="25"/>
      <c r="AO356" s="11"/>
      <c r="AP356" s="2"/>
      <c r="DH356" s="6"/>
      <c r="DI356" s="12"/>
      <c r="DJ356" s="13"/>
      <c r="DK356" s="6"/>
    </row>
    <row r="357" spans="2:115" s="7" customFormat="1" ht="18" customHeight="1">
      <c r="B357" s="8"/>
      <c r="C357" s="155"/>
      <c r="D357" s="156">
        <v>342</v>
      </c>
      <c r="E357" s="157">
        <f t="shared" si="4"/>
        <v>42713.708333333336</v>
      </c>
      <c r="F357" s="158">
        <f>'Cities and Timezone'!P343</f>
        <v>42713.708333333336</v>
      </c>
      <c r="G357" s="166" t="s">
        <v>113</v>
      </c>
      <c r="H357" s="160"/>
      <c r="I357" s="161"/>
      <c r="J357" s="162" t="s">
        <v>2</v>
      </c>
      <c r="K357" s="161"/>
      <c r="L357" s="160"/>
      <c r="M357" s="163" t="s">
        <v>112</v>
      </c>
      <c r="N357" s="160"/>
      <c r="O357" s="160"/>
      <c r="P357" s="160"/>
      <c r="Q357" s="168" t="s">
        <v>139</v>
      </c>
      <c r="R357" s="160"/>
      <c r="S357" s="160"/>
      <c r="T357" s="160"/>
      <c r="U357" s="160"/>
      <c r="V357" s="160"/>
      <c r="W357" s="160"/>
      <c r="X357" s="160"/>
      <c r="Y357" s="160"/>
      <c r="Z357" s="11"/>
      <c r="AA357" s="1"/>
      <c r="AB357" s="21"/>
      <c r="AC357" s="75"/>
      <c r="AD357" s="75"/>
      <c r="AE357" s="75"/>
      <c r="AF357" s="75"/>
      <c r="AG357" s="10"/>
      <c r="AH357" s="10"/>
      <c r="AI357" s="10"/>
      <c r="AJ357" s="10"/>
      <c r="AK357" s="10"/>
      <c r="AL357" s="10"/>
      <c r="AM357" s="10"/>
      <c r="AN357" s="25"/>
      <c r="AO357" s="11"/>
      <c r="AP357" s="2"/>
      <c r="DH357" s="6"/>
      <c r="DI357" s="12"/>
      <c r="DJ357" s="13"/>
      <c r="DK357" s="6"/>
    </row>
    <row r="358" spans="2:115" s="7" customFormat="1" ht="18" customHeight="1">
      <c r="B358" s="8"/>
      <c r="C358" s="155"/>
      <c r="D358" s="156">
        <v>343</v>
      </c>
      <c r="E358" s="157">
        <f t="shared" si="4"/>
        <v>42713.72916666667</v>
      </c>
      <c r="F358" s="158">
        <f>'Cities and Timezone'!P344</f>
        <v>42713.72916666667</v>
      </c>
      <c r="G358" s="166" t="s">
        <v>111</v>
      </c>
      <c r="H358" s="160"/>
      <c r="I358" s="161"/>
      <c r="J358" s="162" t="s">
        <v>2</v>
      </c>
      <c r="K358" s="161"/>
      <c r="L358" s="160"/>
      <c r="M358" s="163" t="s">
        <v>128</v>
      </c>
      <c r="N358" s="160"/>
      <c r="O358" s="160"/>
      <c r="P358" s="160"/>
      <c r="Q358" s="168" t="s">
        <v>79</v>
      </c>
      <c r="R358" s="160"/>
      <c r="S358" s="160"/>
      <c r="T358" s="160"/>
      <c r="U358" s="160"/>
      <c r="V358" s="160"/>
      <c r="W358" s="160"/>
      <c r="X358" s="160"/>
      <c r="Y358" s="160"/>
      <c r="Z358" s="11"/>
      <c r="AA358" s="1"/>
      <c r="AB358" s="21"/>
      <c r="AC358" s="75"/>
      <c r="AD358" s="75"/>
      <c r="AE358" s="75"/>
      <c r="AF358" s="75"/>
      <c r="AG358" s="10"/>
      <c r="AH358" s="10"/>
      <c r="AI358" s="10"/>
      <c r="AJ358" s="10"/>
      <c r="AK358" s="10"/>
      <c r="AL358" s="10"/>
      <c r="AM358" s="10"/>
      <c r="AN358" s="25"/>
      <c r="AO358" s="11"/>
      <c r="AP358" s="2"/>
      <c r="DH358" s="6"/>
      <c r="DI358" s="12"/>
      <c r="DJ358" s="13"/>
      <c r="DK358" s="6"/>
    </row>
    <row r="359" spans="2:115" s="7" customFormat="1" ht="18" customHeight="1">
      <c r="B359" s="8"/>
      <c r="C359" s="155"/>
      <c r="D359" s="156">
        <v>344</v>
      </c>
      <c r="E359" s="157">
        <f t="shared" si="4"/>
        <v>42713.8125</v>
      </c>
      <c r="F359" s="158">
        <f>'Cities and Timezone'!P345</f>
        <v>42713.8125</v>
      </c>
      <c r="G359" s="166" t="s">
        <v>126</v>
      </c>
      <c r="H359" s="160"/>
      <c r="I359" s="161"/>
      <c r="J359" s="162" t="s">
        <v>2</v>
      </c>
      <c r="K359" s="161"/>
      <c r="L359" s="160"/>
      <c r="M359" s="163" t="s">
        <v>154</v>
      </c>
      <c r="N359" s="160"/>
      <c r="O359" s="160"/>
      <c r="P359" s="160"/>
      <c r="Q359" s="168" t="s">
        <v>140</v>
      </c>
      <c r="R359" s="160"/>
      <c r="S359" s="160"/>
      <c r="T359" s="160"/>
      <c r="U359" s="160"/>
      <c r="V359" s="160"/>
      <c r="W359" s="160"/>
      <c r="X359" s="160"/>
      <c r="Y359" s="160"/>
      <c r="Z359" s="11"/>
      <c r="AA359" s="1"/>
      <c r="AB359" s="21"/>
      <c r="AC359" s="75"/>
      <c r="AD359" s="75"/>
      <c r="AE359" s="75"/>
      <c r="AF359" s="75"/>
      <c r="AG359" s="10"/>
      <c r="AH359" s="10"/>
      <c r="AI359" s="10"/>
      <c r="AJ359" s="10"/>
      <c r="AK359" s="10"/>
      <c r="AL359" s="10"/>
      <c r="AM359" s="10"/>
      <c r="AN359" s="25"/>
      <c r="AO359" s="11"/>
      <c r="AP359" s="2"/>
      <c r="DH359" s="6"/>
      <c r="DI359" s="12"/>
      <c r="DJ359" s="13"/>
      <c r="DK359" s="6"/>
    </row>
    <row r="360" spans="2:115" s="7" customFormat="1" ht="18" customHeight="1">
      <c r="B360" s="8"/>
      <c r="C360" s="155"/>
      <c r="D360" s="156">
        <v>345</v>
      </c>
      <c r="E360" s="157">
        <f t="shared" si="4"/>
        <v>42713.8125</v>
      </c>
      <c r="F360" s="158">
        <f>'Cities and Timezone'!P346</f>
        <v>42713.8125</v>
      </c>
      <c r="G360" s="166" t="s">
        <v>105</v>
      </c>
      <c r="H360" s="160"/>
      <c r="I360" s="161"/>
      <c r="J360" s="162" t="s">
        <v>2</v>
      </c>
      <c r="K360" s="161"/>
      <c r="L360" s="160"/>
      <c r="M360" s="163" t="s">
        <v>127</v>
      </c>
      <c r="N360" s="160"/>
      <c r="O360" s="160"/>
      <c r="P360" s="160"/>
      <c r="Q360" s="168" t="s">
        <v>141</v>
      </c>
      <c r="R360" s="160"/>
      <c r="S360" s="160"/>
      <c r="T360" s="160"/>
      <c r="U360" s="160"/>
      <c r="V360" s="160"/>
      <c r="W360" s="160"/>
      <c r="X360" s="160"/>
      <c r="Y360" s="160"/>
      <c r="Z360" s="11"/>
      <c r="AA360" s="1"/>
      <c r="AB360" s="21"/>
      <c r="AC360" s="75"/>
      <c r="AD360" s="75"/>
      <c r="AE360" s="75"/>
      <c r="AF360" s="75"/>
      <c r="AG360" s="10"/>
      <c r="AH360" s="10"/>
      <c r="AI360" s="10"/>
      <c r="AJ360" s="10"/>
      <c r="AK360" s="10"/>
      <c r="AL360" s="10"/>
      <c r="AM360" s="10"/>
      <c r="AN360" s="25"/>
      <c r="AO360" s="11"/>
      <c r="AP360" s="2"/>
      <c r="DH360" s="6"/>
      <c r="DI360" s="12"/>
      <c r="DJ360" s="13"/>
      <c r="DK360" s="6"/>
    </row>
    <row r="361" spans="2:115" s="7" customFormat="1" ht="18" customHeight="1">
      <c r="B361" s="8"/>
      <c r="C361" s="155"/>
      <c r="D361" s="156">
        <v>346</v>
      </c>
      <c r="E361" s="157">
        <f t="shared" si="4"/>
        <v>42714.66666666667</v>
      </c>
      <c r="F361" s="158">
        <f>'Cities and Timezone'!P347</f>
        <v>42714.66666666667</v>
      </c>
      <c r="G361" s="166" t="s">
        <v>118</v>
      </c>
      <c r="H361" s="160"/>
      <c r="I361" s="161"/>
      <c r="J361" s="162" t="s">
        <v>2</v>
      </c>
      <c r="K361" s="161"/>
      <c r="L361" s="160"/>
      <c r="M361" s="163" t="s">
        <v>116</v>
      </c>
      <c r="N361" s="160"/>
      <c r="O361" s="160"/>
      <c r="P361" s="160"/>
      <c r="Q361" s="168" t="s">
        <v>142</v>
      </c>
      <c r="R361" s="160"/>
      <c r="S361" s="160"/>
      <c r="T361" s="160"/>
      <c r="U361" s="160"/>
      <c r="V361" s="160"/>
      <c r="W361" s="160"/>
      <c r="X361" s="160"/>
      <c r="Y361" s="160"/>
      <c r="Z361" s="11"/>
      <c r="AA361" s="1"/>
      <c r="AB361" s="21"/>
      <c r="AC361" s="75"/>
      <c r="AD361" s="75"/>
      <c r="AE361" s="75"/>
      <c r="AF361" s="75"/>
      <c r="AG361" s="10"/>
      <c r="AH361" s="10"/>
      <c r="AI361" s="10"/>
      <c r="AJ361" s="10"/>
      <c r="AK361" s="10"/>
      <c r="AL361" s="10"/>
      <c r="AM361" s="10"/>
      <c r="AN361" s="25"/>
      <c r="AO361" s="11"/>
      <c r="AP361" s="2"/>
      <c r="DH361" s="6"/>
      <c r="DI361" s="12"/>
      <c r="DJ361" s="13"/>
      <c r="DK361" s="6"/>
    </row>
    <row r="362" spans="2:115" s="7" customFormat="1" ht="18" customHeight="1">
      <c r="B362" s="8"/>
      <c r="C362" s="155"/>
      <c r="D362" s="156">
        <v>347</v>
      </c>
      <c r="E362" s="157">
        <f t="shared" si="4"/>
        <v>42714.66666666667</v>
      </c>
      <c r="F362" s="158">
        <f>'Cities and Timezone'!P348</f>
        <v>42714.66666666667</v>
      </c>
      <c r="G362" s="166" t="s">
        <v>112</v>
      </c>
      <c r="H362" s="160"/>
      <c r="I362" s="161"/>
      <c r="J362" s="162" t="s">
        <v>2</v>
      </c>
      <c r="K362" s="161"/>
      <c r="L362" s="160"/>
      <c r="M362" s="163" t="s">
        <v>117</v>
      </c>
      <c r="N362" s="160"/>
      <c r="O362" s="160"/>
      <c r="P362" s="160"/>
      <c r="Q362" s="168" t="s">
        <v>80</v>
      </c>
      <c r="R362" s="160"/>
      <c r="S362" s="160"/>
      <c r="T362" s="160"/>
      <c r="U362" s="160"/>
      <c r="V362" s="160"/>
      <c r="W362" s="160"/>
      <c r="X362" s="160"/>
      <c r="Y362" s="160"/>
      <c r="Z362" s="11"/>
      <c r="AA362" s="1"/>
      <c r="AB362" s="21"/>
      <c r="AC362" s="75"/>
      <c r="AD362" s="75"/>
      <c r="AE362" s="75"/>
      <c r="AF362" s="75"/>
      <c r="AG362" s="10"/>
      <c r="AH362" s="10"/>
      <c r="AI362" s="10"/>
      <c r="AJ362" s="10"/>
      <c r="AK362" s="10"/>
      <c r="AL362" s="10"/>
      <c r="AM362" s="10"/>
      <c r="AN362" s="25"/>
      <c r="AO362" s="11"/>
      <c r="AP362" s="2"/>
      <c r="DH362" s="6"/>
      <c r="DI362" s="12"/>
      <c r="DJ362" s="13"/>
      <c r="DK362" s="6"/>
    </row>
    <row r="363" spans="2:115" s="7" customFormat="1" ht="18" customHeight="1">
      <c r="B363" s="8"/>
      <c r="C363" s="155"/>
      <c r="D363" s="156">
        <v>348</v>
      </c>
      <c r="E363" s="157">
        <f t="shared" si="4"/>
        <v>42714.66666666667</v>
      </c>
      <c r="F363" s="158">
        <f>'Cities and Timezone'!P349</f>
        <v>42714.66666666667</v>
      </c>
      <c r="G363" s="166" t="s">
        <v>121</v>
      </c>
      <c r="H363" s="160"/>
      <c r="I363" s="161"/>
      <c r="J363" s="162" t="s">
        <v>2</v>
      </c>
      <c r="K363" s="161"/>
      <c r="L363" s="160"/>
      <c r="M363" s="163" t="s">
        <v>111</v>
      </c>
      <c r="N363" s="160"/>
      <c r="O363" s="160"/>
      <c r="P363" s="160"/>
      <c r="Q363" s="168" t="s">
        <v>143</v>
      </c>
      <c r="R363" s="160"/>
      <c r="S363" s="160"/>
      <c r="T363" s="160"/>
      <c r="U363" s="160"/>
      <c r="V363" s="160"/>
      <c r="W363" s="160"/>
      <c r="X363" s="160"/>
      <c r="Y363" s="160"/>
      <c r="Z363" s="11"/>
      <c r="AA363" s="1"/>
      <c r="AB363" s="21"/>
      <c r="AC363" s="75"/>
      <c r="AD363" s="75"/>
      <c r="AE363" s="75"/>
      <c r="AF363" s="75"/>
      <c r="AG363" s="10"/>
      <c r="AH363" s="10"/>
      <c r="AI363" s="10"/>
      <c r="AJ363" s="10"/>
      <c r="AK363" s="10"/>
      <c r="AL363" s="10"/>
      <c r="AM363" s="10"/>
      <c r="AN363" s="25"/>
      <c r="AO363" s="11"/>
      <c r="AP363" s="2"/>
      <c r="DH363" s="6"/>
      <c r="DI363" s="12"/>
      <c r="DJ363" s="13"/>
      <c r="DK363" s="6"/>
    </row>
    <row r="364" spans="2:115" s="7" customFormat="1" ht="18" customHeight="1">
      <c r="B364" s="8"/>
      <c r="C364" s="155"/>
      <c r="D364" s="156">
        <v>349</v>
      </c>
      <c r="E364" s="157">
        <f t="shared" si="4"/>
        <v>42714.6875</v>
      </c>
      <c r="F364" s="158">
        <f>'Cities and Timezone'!P350</f>
        <v>42714.6875</v>
      </c>
      <c r="G364" s="166" t="s">
        <v>114</v>
      </c>
      <c r="H364" s="160"/>
      <c r="I364" s="161"/>
      <c r="J364" s="162" t="s">
        <v>2</v>
      </c>
      <c r="K364" s="161"/>
      <c r="L364" s="160"/>
      <c r="M364" s="163" t="s">
        <v>109</v>
      </c>
      <c r="N364" s="160"/>
      <c r="O364" s="160"/>
      <c r="P364" s="160"/>
      <c r="Q364" s="168" t="s">
        <v>136</v>
      </c>
      <c r="R364" s="160"/>
      <c r="S364" s="160"/>
      <c r="T364" s="160"/>
      <c r="U364" s="160"/>
      <c r="V364" s="160"/>
      <c r="W364" s="160"/>
      <c r="X364" s="160"/>
      <c r="Y364" s="160"/>
      <c r="Z364" s="11"/>
      <c r="AA364" s="1"/>
      <c r="AB364" s="21"/>
      <c r="AC364" s="75"/>
      <c r="AD364" s="75"/>
      <c r="AE364" s="75"/>
      <c r="AF364" s="75"/>
      <c r="AG364" s="10"/>
      <c r="AH364" s="10"/>
      <c r="AI364" s="10"/>
      <c r="AJ364" s="10"/>
      <c r="AK364" s="10"/>
      <c r="AL364" s="10"/>
      <c r="AM364" s="10"/>
      <c r="AN364" s="25"/>
      <c r="AO364" s="11"/>
      <c r="AP364" s="2"/>
      <c r="DH364" s="6"/>
      <c r="DI364" s="12"/>
      <c r="DJ364" s="13"/>
      <c r="DK364" s="6"/>
    </row>
    <row r="365" spans="2:115" s="7" customFormat="1" ht="18" customHeight="1">
      <c r="B365" s="8"/>
      <c r="C365" s="155"/>
      <c r="D365" s="156">
        <v>350</v>
      </c>
      <c r="E365" s="157">
        <f t="shared" si="4"/>
        <v>42714.708333333336</v>
      </c>
      <c r="F365" s="158">
        <f>'Cities and Timezone'!P351</f>
        <v>42714.708333333336</v>
      </c>
      <c r="G365" s="166" t="s">
        <v>128</v>
      </c>
      <c r="H365" s="160"/>
      <c r="I365" s="161"/>
      <c r="J365" s="162" t="s">
        <v>2</v>
      </c>
      <c r="K365" s="161"/>
      <c r="L365" s="160"/>
      <c r="M365" s="163" t="s">
        <v>129</v>
      </c>
      <c r="N365" s="160"/>
      <c r="O365" s="160"/>
      <c r="P365" s="160"/>
      <c r="Q365" s="168" t="s">
        <v>145</v>
      </c>
      <c r="R365" s="160"/>
      <c r="S365" s="160"/>
      <c r="T365" s="160"/>
      <c r="U365" s="160"/>
      <c r="V365" s="160"/>
      <c r="W365" s="160"/>
      <c r="X365" s="160"/>
      <c r="Y365" s="160"/>
      <c r="Z365" s="11"/>
      <c r="AA365" s="1"/>
      <c r="AB365" s="21"/>
      <c r="AC365" s="75"/>
      <c r="AD365" s="75"/>
      <c r="AE365" s="75"/>
      <c r="AF365" s="75"/>
      <c r="AG365" s="10"/>
      <c r="AH365" s="10"/>
      <c r="AI365" s="10"/>
      <c r="AJ365" s="10"/>
      <c r="AK365" s="10"/>
      <c r="AL365" s="10"/>
      <c r="AM365" s="10"/>
      <c r="AN365" s="25"/>
      <c r="AO365" s="11"/>
      <c r="AP365" s="2"/>
      <c r="DH365" s="6"/>
      <c r="DI365" s="12"/>
      <c r="DJ365" s="13"/>
      <c r="DK365" s="6"/>
    </row>
    <row r="366" spans="2:115" s="7" customFormat="1" ht="18" customHeight="1">
      <c r="B366" s="8"/>
      <c r="C366" s="155"/>
      <c r="D366" s="156">
        <v>351</v>
      </c>
      <c r="E366" s="157">
        <f t="shared" si="4"/>
        <v>42714.708333333336</v>
      </c>
      <c r="F366" s="158">
        <f>'Cities and Timezone'!P352</f>
        <v>42714.708333333336</v>
      </c>
      <c r="G366" s="166" t="s">
        <v>123</v>
      </c>
      <c r="H366" s="160"/>
      <c r="I366" s="161"/>
      <c r="J366" s="162" t="s">
        <v>2</v>
      </c>
      <c r="K366" s="161"/>
      <c r="L366" s="160"/>
      <c r="M366" s="163" t="s">
        <v>130</v>
      </c>
      <c r="N366" s="160"/>
      <c r="O366" s="160"/>
      <c r="P366" s="160"/>
      <c r="Q366" s="168" t="s">
        <v>133</v>
      </c>
      <c r="R366" s="160"/>
      <c r="S366" s="160"/>
      <c r="T366" s="160"/>
      <c r="U366" s="160"/>
      <c r="V366" s="160"/>
      <c r="W366" s="160"/>
      <c r="X366" s="160"/>
      <c r="Y366" s="160"/>
      <c r="Z366" s="11"/>
      <c r="AA366" s="1"/>
      <c r="AB366" s="21"/>
      <c r="AC366" s="75"/>
      <c r="AD366" s="75"/>
      <c r="AE366" s="75"/>
      <c r="AF366" s="75"/>
      <c r="AG366" s="10"/>
      <c r="AH366" s="10"/>
      <c r="AI366" s="10"/>
      <c r="AJ366" s="10"/>
      <c r="AK366" s="10"/>
      <c r="AL366" s="10"/>
      <c r="AM366" s="10"/>
      <c r="AN366" s="25"/>
      <c r="AO366" s="11"/>
      <c r="AP366" s="2"/>
      <c r="DH366" s="6"/>
      <c r="DI366" s="12"/>
      <c r="DJ366" s="13"/>
      <c r="DK366" s="6"/>
    </row>
    <row r="367" spans="2:115" s="7" customFormat="1" ht="18" customHeight="1">
      <c r="B367" s="8"/>
      <c r="C367" s="155"/>
      <c r="D367" s="156">
        <v>352</v>
      </c>
      <c r="E367" s="157">
        <f t="shared" si="4"/>
        <v>42714.708333333336</v>
      </c>
      <c r="F367" s="158">
        <f>'Cities and Timezone'!P353</f>
        <v>42714.708333333336</v>
      </c>
      <c r="G367" s="166" t="s">
        <v>115</v>
      </c>
      <c r="H367" s="160"/>
      <c r="I367" s="161"/>
      <c r="J367" s="162" t="s">
        <v>2</v>
      </c>
      <c r="K367" s="161"/>
      <c r="L367" s="160"/>
      <c r="M367" s="163" t="s">
        <v>108</v>
      </c>
      <c r="N367" s="160"/>
      <c r="O367" s="160"/>
      <c r="P367" s="160"/>
      <c r="Q367" s="168" t="s">
        <v>77</v>
      </c>
      <c r="R367" s="160"/>
      <c r="S367" s="160"/>
      <c r="T367" s="160"/>
      <c r="U367" s="160"/>
      <c r="V367" s="160"/>
      <c r="W367" s="160"/>
      <c r="X367" s="160"/>
      <c r="Y367" s="160"/>
      <c r="Z367" s="11"/>
      <c r="AA367" s="1"/>
      <c r="AB367" s="21"/>
      <c r="AC367" s="75"/>
      <c r="AD367" s="75"/>
      <c r="AE367" s="75"/>
      <c r="AF367" s="75"/>
      <c r="AG367" s="10"/>
      <c r="AH367" s="10"/>
      <c r="AI367" s="10"/>
      <c r="AJ367" s="10"/>
      <c r="AK367" s="10"/>
      <c r="AL367" s="10"/>
      <c r="AM367" s="10"/>
      <c r="AN367" s="25"/>
      <c r="AO367" s="11"/>
      <c r="AP367" s="2"/>
      <c r="DH367" s="6"/>
      <c r="DI367" s="12"/>
      <c r="DJ367" s="13"/>
      <c r="DK367" s="6"/>
    </row>
    <row r="368" spans="2:115" s="7" customFormat="1" ht="18" customHeight="1">
      <c r="B368" s="8"/>
      <c r="C368" s="155"/>
      <c r="D368" s="156">
        <v>353</v>
      </c>
      <c r="E368" s="157">
        <f t="shared" si="4"/>
        <v>42714.72916666667</v>
      </c>
      <c r="F368" s="158">
        <f>'Cities and Timezone'!P354</f>
        <v>42714.72916666667</v>
      </c>
      <c r="G368" s="166" t="s">
        <v>160</v>
      </c>
      <c r="H368" s="160"/>
      <c r="I368" s="161"/>
      <c r="J368" s="162" t="s">
        <v>2</v>
      </c>
      <c r="K368" s="161"/>
      <c r="L368" s="160"/>
      <c r="M368" s="163" t="s">
        <v>132</v>
      </c>
      <c r="N368" s="160"/>
      <c r="O368" s="160"/>
      <c r="P368" s="160"/>
      <c r="Q368" s="168" t="s">
        <v>144</v>
      </c>
      <c r="R368" s="160"/>
      <c r="S368" s="160"/>
      <c r="T368" s="160"/>
      <c r="U368" s="160"/>
      <c r="V368" s="160"/>
      <c r="W368" s="160"/>
      <c r="X368" s="160"/>
      <c r="Y368" s="160"/>
      <c r="Z368" s="11"/>
      <c r="AA368" s="1"/>
      <c r="AB368" s="21"/>
      <c r="AC368" s="75"/>
      <c r="AD368" s="75"/>
      <c r="AE368" s="75"/>
      <c r="AF368" s="75"/>
      <c r="AG368" s="10"/>
      <c r="AH368" s="10"/>
      <c r="AI368" s="10"/>
      <c r="AJ368" s="10"/>
      <c r="AK368" s="10"/>
      <c r="AL368" s="10"/>
      <c r="AM368" s="10"/>
      <c r="AN368" s="25"/>
      <c r="AO368" s="11"/>
      <c r="AP368" s="2"/>
      <c r="DH368" s="6"/>
      <c r="DI368" s="12"/>
      <c r="DJ368" s="13"/>
      <c r="DK368" s="6"/>
    </row>
    <row r="369" spans="2:115" s="7" customFormat="1" ht="18" customHeight="1">
      <c r="B369" s="8"/>
      <c r="C369" s="155"/>
      <c r="D369" s="156">
        <v>354</v>
      </c>
      <c r="E369" s="157">
        <f t="shared" si="4"/>
        <v>42714.75</v>
      </c>
      <c r="F369" s="158">
        <f>'Cities and Timezone'!P355</f>
        <v>42714.75</v>
      </c>
      <c r="G369" s="166" t="s">
        <v>127</v>
      </c>
      <c r="H369" s="160"/>
      <c r="I369" s="161"/>
      <c r="J369" s="162" t="s">
        <v>2</v>
      </c>
      <c r="K369" s="161"/>
      <c r="L369" s="160"/>
      <c r="M369" s="163" t="s">
        <v>122</v>
      </c>
      <c r="N369" s="160"/>
      <c r="O369" s="160"/>
      <c r="P369" s="160"/>
      <c r="Q369" s="168" t="s">
        <v>135</v>
      </c>
      <c r="R369" s="160"/>
      <c r="S369" s="160"/>
      <c r="T369" s="160"/>
      <c r="U369" s="160"/>
      <c r="V369" s="160"/>
      <c r="W369" s="160"/>
      <c r="X369" s="160"/>
      <c r="Y369" s="160"/>
      <c r="Z369" s="11"/>
      <c r="AA369" s="1"/>
      <c r="AB369" s="21"/>
      <c r="AC369" s="75"/>
      <c r="AD369" s="75"/>
      <c r="AE369" s="75"/>
      <c r="AF369" s="75"/>
      <c r="AG369" s="10"/>
      <c r="AH369" s="10"/>
      <c r="AI369" s="10"/>
      <c r="AJ369" s="10"/>
      <c r="AK369" s="10"/>
      <c r="AL369" s="10"/>
      <c r="AM369" s="10"/>
      <c r="AN369" s="25"/>
      <c r="AO369" s="11"/>
      <c r="AP369" s="2"/>
      <c r="DH369" s="6"/>
      <c r="DI369" s="12"/>
      <c r="DJ369" s="13"/>
      <c r="DK369" s="6"/>
    </row>
    <row r="370" spans="2:115" s="7" customFormat="1" ht="18" customHeight="1">
      <c r="B370" s="8"/>
      <c r="C370" s="155"/>
      <c r="D370" s="156">
        <v>355</v>
      </c>
      <c r="E370" s="157">
        <f t="shared" si="4"/>
        <v>42714.8125</v>
      </c>
      <c r="F370" s="158">
        <f>'Cities and Timezone'!P356</f>
        <v>42714.8125</v>
      </c>
      <c r="G370" s="166" t="s">
        <v>131</v>
      </c>
      <c r="H370" s="160"/>
      <c r="I370" s="161"/>
      <c r="J370" s="162" t="s">
        <v>2</v>
      </c>
      <c r="K370" s="161"/>
      <c r="L370" s="160"/>
      <c r="M370" s="163" t="s">
        <v>156</v>
      </c>
      <c r="N370" s="160"/>
      <c r="O370" s="160"/>
      <c r="P370" s="160"/>
      <c r="Q370" s="168" t="s">
        <v>140</v>
      </c>
      <c r="R370" s="160"/>
      <c r="S370" s="160"/>
      <c r="T370" s="160"/>
      <c r="U370" s="160"/>
      <c r="V370" s="160"/>
      <c r="W370" s="160"/>
      <c r="X370" s="160"/>
      <c r="Y370" s="160"/>
      <c r="Z370" s="11"/>
      <c r="AA370" s="1"/>
      <c r="AB370" s="21"/>
      <c r="AC370" s="75"/>
      <c r="AD370" s="75"/>
      <c r="AE370" s="75"/>
      <c r="AF370" s="75"/>
      <c r="AG370" s="10"/>
      <c r="AH370" s="10"/>
      <c r="AI370" s="10"/>
      <c r="AJ370" s="10"/>
      <c r="AK370" s="10"/>
      <c r="AL370" s="10"/>
      <c r="AM370" s="10"/>
      <c r="AN370" s="25"/>
      <c r="AO370" s="11"/>
      <c r="AP370" s="2"/>
      <c r="DH370" s="6"/>
      <c r="DI370" s="12"/>
      <c r="DJ370" s="13"/>
      <c r="DK370" s="6"/>
    </row>
    <row r="371" spans="2:115" s="7" customFormat="1" ht="18" customHeight="1">
      <c r="B371" s="8"/>
      <c r="C371" s="155"/>
      <c r="D371" s="156">
        <v>356</v>
      </c>
      <c r="E371" s="157">
        <f t="shared" si="4"/>
        <v>42715.625</v>
      </c>
      <c r="F371" s="158">
        <f>'Cities and Timezone'!P357</f>
        <v>42715.625</v>
      </c>
      <c r="G371" s="166" t="s">
        <v>106</v>
      </c>
      <c r="H371" s="160"/>
      <c r="I371" s="161"/>
      <c r="J371" s="162" t="s">
        <v>2</v>
      </c>
      <c r="K371" s="161"/>
      <c r="L371" s="160"/>
      <c r="M371" s="163" t="s">
        <v>110</v>
      </c>
      <c r="N371" s="160"/>
      <c r="O371" s="160"/>
      <c r="P371" s="160"/>
      <c r="Q371" s="168" t="s">
        <v>146</v>
      </c>
      <c r="R371" s="160"/>
      <c r="S371" s="160"/>
      <c r="T371" s="160"/>
      <c r="U371" s="160"/>
      <c r="V371" s="160"/>
      <c r="W371" s="160"/>
      <c r="X371" s="160"/>
      <c r="Y371" s="160"/>
      <c r="Z371" s="11"/>
      <c r="AA371" s="1"/>
      <c r="AB371" s="21"/>
      <c r="AC371" s="75"/>
      <c r="AD371" s="75"/>
      <c r="AE371" s="75"/>
      <c r="AF371" s="75"/>
      <c r="AG371" s="10"/>
      <c r="AH371" s="10"/>
      <c r="AI371" s="10"/>
      <c r="AJ371" s="10"/>
      <c r="AK371" s="10"/>
      <c r="AL371" s="10"/>
      <c r="AM371" s="10"/>
      <c r="AN371" s="25"/>
      <c r="AO371" s="11"/>
      <c r="AP371" s="2"/>
      <c r="DH371" s="6"/>
      <c r="DI371" s="12"/>
      <c r="DJ371" s="13"/>
      <c r="DK371" s="6"/>
    </row>
    <row r="372" spans="2:115" s="7" customFormat="1" ht="18" customHeight="1">
      <c r="B372" s="8"/>
      <c r="C372" s="155"/>
      <c r="D372" s="156">
        <v>357</v>
      </c>
      <c r="E372" s="157">
        <f t="shared" si="4"/>
        <v>42715.66666666667</v>
      </c>
      <c r="F372" s="158">
        <f>'Cities and Timezone'!P358</f>
        <v>42715.66666666667</v>
      </c>
      <c r="G372" s="166" t="s">
        <v>104</v>
      </c>
      <c r="H372" s="160"/>
      <c r="I372" s="161"/>
      <c r="J372" s="162" t="s">
        <v>2</v>
      </c>
      <c r="K372" s="161"/>
      <c r="L372" s="160"/>
      <c r="M372" s="163" t="s">
        <v>120</v>
      </c>
      <c r="N372" s="160"/>
      <c r="O372" s="160"/>
      <c r="P372" s="160"/>
      <c r="Q372" s="168" t="s">
        <v>138</v>
      </c>
      <c r="R372" s="160"/>
      <c r="S372" s="160"/>
      <c r="T372" s="160"/>
      <c r="U372" s="160"/>
      <c r="V372" s="160"/>
      <c r="W372" s="160"/>
      <c r="X372" s="160"/>
      <c r="Y372" s="160"/>
      <c r="Z372" s="11"/>
      <c r="AA372" s="1"/>
      <c r="AB372" s="21"/>
      <c r="AC372" s="75"/>
      <c r="AD372" s="75"/>
      <c r="AE372" s="75"/>
      <c r="AF372" s="75"/>
      <c r="AG372" s="10"/>
      <c r="AH372" s="10"/>
      <c r="AI372" s="10"/>
      <c r="AJ372" s="10"/>
      <c r="AK372" s="10"/>
      <c r="AL372" s="10"/>
      <c r="AM372" s="10"/>
      <c r="AN372" s="25"/>
      <c r="AO372" s="11"/>
      <c r="AP372" s="2"/>
      <c r="DH372" s="6"/>
      <c r="DI372" s="12"/>
      <c r="DJ372" s="13"/>
      <c r="DK372" s="6"/>
    </row>
    <row r="373" spans="2:115" s="7" customFormat="1" ht="18" customHeight="1">
      <c r="B373" s="8"/>
      <c r="C373" s="155"/>
      <c r="D373" s="156">
        <v>358</v>
      </c>
      <c r="E373" s="157">
        <f t="shared" si="4"/>
        <v>42715.66666666667</v>
      </c>
      <c r="F373" s="158">
        <f>'Cities and Timezone'!P359</f>
        <v>42715.66666666667</v>
      </c>
      <c r="G373" s="166" t="s">
        <v>123</v>
      </c>
      <c r="H373" s="160"/>
      <c r="I373" s="161"/>
      <c r="J373" s="162" t="s">
        <v>2</v>
      </c>
      <c r="K373" s="161"/>
      <c r="L373" s="160"/>
      <c r="M373" s="163" t="s">
        <v>119</v>
      </c>
      <c r="N373" s="160"/>
      <c r="O373" s="160"/>
      <c r="P373" s="160"/>
      <c r="Q373" s="168" t="s">
        <v>137</v>
      </c>
      <c r="R373" s="160"/>
      <c r="S373" s="160"/>
      <c r="T373" s="160"/>
      <c r="U373" s="160"/>
      <c r="V373" s="160"/>
      <c r="W373" s="160"/>
      <c r="X373" s="160"/>
      <c r="Y373" s="160"/>
      <c r="Z373" s="11"/>
      <c r="AA373" s="1"/>
      <c r="AB373" s="21"/>
      <c r="AC373" s="75"/>
      <c r="AD373" s="75"/>
      <c r="AE373" s="75"/>
      <c r="AF373" s="75"/>
      <c r="AG373" s="10"/>
      <c r="AH373" s="10"/>
      <c r="AI373" s="10"/>
      <c r="AJ373" s="10"/>
      <c r="AK373" s="10"/>
      <c r="AL373" s="10"/>
      <c r="AM373" s="10"/>
      <c r="AN373" s="25"/>
      <c r="AO373" s="11"/>
      <c r="AP373" s="2"/>
      <c r="DH373" s="6"/>
      <c r="DI373" s="12"/>
      <c r="DJ373" s="13"/>
      <c r="DK373" s="6"/>
    </row>
    <row r="374" spans="2:115" s="7" customFormat="1" ht="18" customHeight="1">
      <c r="B374" s="8"/>
      <c r="C374" s="155"/>
      <c r="D374" s="156">
        <v>359</v>
      </c>
      <c r="E374" s="157">
        <f t="shared" si="4"/>
        <v>42715.72916666667</v>
      </c>
      <c r="F374" s="158">
        <f>'Cities and Timezone'!P360</f>
        <v>42715.72916666667</v>
      </c>
      <c r="G374" s="166" t="s">
        <v>131</v>
      </c>
      <c r="H374" s="160"/>
      <c r="I374" s="161"/>
      <c r="J374" s="162" t="s">
        <v>2</v>
      </c>
      <c r="K374" s="161"/>
      <c r="L374" s="160"/>
      <c r="M374" s="163" t="s">
        <v>126</v>
      </c>
      <c r="N374" s="160"/>
      <c r="O374" s="160"/>
      <c r="P374" s="160"/>
      <c r="Q374" s="168" t="s">
        <v>152</v>
      </c>
      <c r="R374" s="160"/>
      <c r="S374" s="160"/>
      <c r="T374" s="160"/>
      <c r="U374" s="160"/>
      <c r="V374" s="160"/>
      <c r="W374" s="160"/>
      <c r="X374" s="160"/>
      <c r="Y374" s="160"/>
      <c r="Z374" s="11"/>
      <c r="AA374" s="1"/>
      <c r="AB374" s="21"/>
      <c r="AC374" s="75"/>
      <c r="AD374" s="75"/>
      <c r="AE374" s="75"/>
      <c r="AF374" s="75"/>
      <c r="AG374" s="10"/>
      <c r="AH374" s="10"/>
      <c r="AI374" s="10"/>
      <c r="AJ374" s="10"/>
      <c r="AK374" s="10"/>
      <c r="AL374" s="10"/>
      <c r="AM374" s="10"/>
      <c r="AN374" s="25"/>
      <c r="AO374" s="11"/>
      <c r="AP374" s="2"/>
      <c r="DH374" s="6"/>
      <c r="DI374" s="12"/>
      <c r="DJ374" s="13"/>
      <c r="DK374" s="6"/>
    </row>
    <row r="375" spans="2:115" s="7" customFormat="1" ht="18" customHeight="1">
      <c r="B375" s="8"/>
      <c r="C375" s="155"/>
      <c r="D375" s="156">
        <v>360</v>
      </c>
      <c r="E375" s="157">
        <f t="shared" si="4"/>
        <v>42715.270833333336</v>
      </c>
      <c r="F375" s="158">
        <f>'Cities and Timezone'!P361</f>
        <v>42715.270833333336</v>
      </c>
      <c r="G375" s="166" t="s">
        <v>105</v>
      </c>
      <c r="H375" s="160"/>
      <c r="I375" s="161"/>
      <c r="J375" s="162" t="s">
        <v>2</v>
      </c>
      <c r="K375" s="161"/>
      <c r="L375" s="160"/>
      <c r="M375" s="163" t="s">
        <v>154</v>
      </c>
      <c r="N375" s="160"/>
      <c r="O375" s="160"/>
      <c r="P375" s="160"/>
      <c r="Q375" s="168" t="s">
        <v>140</v>
      </c>
      <c r="R375" s="160"/>
      <c r="S375" s="160"/>
      <c r="T375" s="160"/>
      <c r="U375" s="160"/>
      <c r="V375" s="160"/>
      <c r="W375" s="160"/>
      <c r="X375" s="160"/>
      <c r="Y375" s="160"/>
      <c r="Z375" s="11"/>
      <c r="AA375" s="1"/>
      <c r="AB375" s="21"/>
      <c r="AC375" s="75"/>
      <c r="AD375" s="75"/>
      <c r="AE375" s="75"/>
      <c r="AF375" s="75"/>
      <c r="AG375" s="10"/>
      <c r="AH375" s="10"/>
      <c r="AI375" s="10"/>
      <c r="AJ375" s="10"/>
      <c r="AK375" s="10"/>
      <c r="AL375" s="10"/>
      <c r="AM375" s="10"/>
      <c r="AN375" s="25"/>
      <c r="AO375" s="11"/>
      <c r="AP375" s="2"/>
      <c r="DH375" s="6"/>
      <c r="DI375" s="12"/>
      <c r="DJ375" s="13"/>
      <c r="DK375" s="6"/>
    </row>
    <row r="376" spans="2:115" s="7" customFormat="1" ht="18" customHeight="1">
      <c r="B376" s="8"/>
      <c r="C376" s="155"/>
      <c r="D376" s="156">
        <v>361</v>
      </c>
      <c r="E376" s="157">
        <f t="shared" si="4"/>
        <v>42716.66666666667</v>
      </c>
      <c r="F376" s="158">
        <f>'Cities and Timezone'!P362</f>
        <v>42716.66666666667</v>
      </c>
      <c r="G376" s="166" t="s">
        <v>114</v>
      </c>
      <c r="H376" s="160"/>
      <c r="I376" s="161"/>
      <c r="J376" s="162" t="s">
        <v>2</v>
      </c>
      <c r="K376" s="161"/>
      <c r="L376" s="160"/>
      <c r="M376" s="163" t="s">
        <v>111</v>
      </c>
      <c r="N376" s="160"/>
      <c r="O376" s="160"/>
      <c r="P376" s="160"/>
      <c r="Q376" s="168" t="s">
        <v>143</v>
      </c>
      <c r="R376" s="160"/>
      <c r="S376" s="160"/>
      <c r="T376" s="160"/>
      <c r="U376" s="160"/>
      <c r="V376" s="160"/>
      <c r="W376" s="160"/>
      <c r="X376" s="160"/>
      <c r="Y376" s="160"/>
      <c r="Z376" s="11"/>
      <c r="AA376" s="1"/>
      <c r="AB376" s="21"/>
      <c r="AC376" s="75"/>
      <c r="AD376" s="75"/>
      <c r="AE376" s="75"/>
      <c r="AF376" s="75"/>
      <c r="AG376" s="10"/>
      <c r="AH376" s="10"/>
      <c r="AI376" s="10"/>
      <c r="AJ376" s="10"/>
      <c r="AK376" s="10"/>
      <c r="AL376" s="10"/>
      <c r="AM376" s="10"/>
      <c r="AN376" s="25"/>
      <c r="AO376" s="11"/>
      <c r="AP376" s="2"/>
      <c r="DH376" s="6"/>
      <c r="DI376" s="12"/>
      <c r="DJ376" s="13"/>
      <c r="DK376" s="6"/>
    </row>
    <row r="377" spans="2:115" s="7" customFormat="1" ht="18" customHeight="1">
      <c r="B377" s="8"/>
      <c r="C377" s="155"/>
      <c r="D377" s="156">
        <v>362</v>
      </c>
      <c r="E377" s="157">
        <f t="shared" si="4"/>
        <v>42716.6875</v>
      </c>
      <c r="F377" s="158">
        <f>'Cities and Timezone'!P363</f>
        <v>42716.6875</v>
      </c>
      <c r="G377" s="166" t="s">
        <v>117</v>
      </c>
      <c r="H377" s="160"/>
      <c r="I377" s="161"/>
      <c r="J377" s="162" t="s">
        <v>2</v>
      </c>
      <c r="K377" s="161"/>
      <c r="L377" s="160"/>
      <c r="M377" s="163" t="s">
        <v>115</v>
      </c>
      <c r="N377" s="160"/>
      <c r="O377" s="160"/>
      <c r="P377" s="160"/>
      <c r="Q377" s="168" t="s">
        <v>153</v>
      </c>
      <c r="R377" s="160"/>
      <c r="S377" s="160"/>
      <c r="T377" s="160"/>
      <c r="U377" s="160"/>
      <c r="V377" s="160"/>
      <c r="W377" s="160"/>
      <c r="X377" s="160"/>
      <c r="Y377" s="160"/>
      <c r="Z377" s="11"/>
      <c r="AA377" s="1"/>
      <c r="AB377" s="21"/>
      <c r="AC377" s="75"/>
      <c r="AD377" s="75"/>
      <c r="AE377" s="75"/>
      <c r="AF377" s="75"/>
      <c r="AG377" s="10"/>
      <c r="AH377" s="10"/>
      <c r="AI377" s="10"/>
      <c r="AJ377" s="10"/>
      <c r="AK377" s="10"/>
      <c r="AL377" s="10"/>
      <c r="AM377" s="10"/>
      <c r="AN377" s="25"/>
      <c r="AO377" s="11"/>
      <c r="AP377" s="2"/>
      <c r="DH377" s="6"/>
      <c r="DI377" s="12"/>
      <c r="DJ377" s="13"/>
      <c r="DK377" s="6"/>
    </row>
    <row r="378" spans="2:115" s="7" customFormat="1" ht="18" customHeight="1">
      <c r="B378" s="8"/>
      <c r="C378" s="155"/>
      <c r="D378" s="156">
        <v>363</v>
      </c>
      <c r="E378" s="157">
        <f t="shared" si="4"/>
        <v>42716.6875</v>
      </c>
      <c r="F378" s="158">
        <f>'Cities and Timezone'!P364</f>
        <v>42716.6875</v>
      </c>
      <c r="G378" s="166" t="s">
        <v>112</v>
      </c>
      <c r="H378" s="160"/>
      <c r="I378" s="161"/>
      <c r="J378" s="162" t="s">
        <v>2</v>
      </c>
      <c r="K378" s="161"/>
      <c r="L378" s="160"/>
      <c r="M378" s="163" t="s">
        <v>107</v>
      </c>
      <c r="N378" s="160"/>
      <c r="O378" s="160"/>
      <c r="P378" s="160"/>
      <c r="Q378" s="168" t="s">
        <v>101</v>
      </c>
      <c r="R378" s="160"/>
      <c r="S378" s="160"/>
      <c r="T378" s="160"/>
      <c r="U378" s="160"/>
      <c r="V378" s="160"/>
      <c r="W378" s="160"/>
      <c r="X378" s="160"/>
      <c r="Y378" s="160"/>
      <c r="Z378" s="11"/>
      <c r="AA378" s="1"/>
      <c r="AB378" s="21"/>
      <c r="AC378" s="75"/>
      <c r="AD378" s="75"/>
      <c r="AE378" s="75"/>
      <c r="AF378" s="75"/>
      <c r="AG378" s="10"/>
      <c r="AH378" s="10"/>
      <c r="AI378" s="10"/>
      <c r="AJ378" s="10"/>
      <c r="AK378" s="10"/>
      <c r="AL378" s="10"/>
      <c r="AM378" s="10"/>
      <c r="AN378" s="25"/>
      <c r="AO378" s="11"/>
      <c r="AP378" s="2"/>
      <c r="DH378" s="6"/>
      <c r="DI378" s="12"/>
      <c r="DJ378" s="13"/>
      <c r="DK378" s="6"/>
    </row>
    <row r="379" spans="2:115" s="7" customFormat="1" ht="18" customHeight="1">
      <c r="B379" s="8"/>
      <c r="C379" s="155"/>
      <c r="D379" s="156">
        <v>364</v>
      </c>
      <c r="E379" s="157">
        <f t="shared" si="4"/>
        <v>42716.708333333336</v>
      </c>
      <c r="F379" s="158">
        <f>'Cities and Timezone'!P365</f>
        <v>42716.708333333336</v>
      </c>
      <c r="G379" s="166" t="s">
        <v>160</v>
      </c>
      <c r="H379" s="160"/>
      <c r="I379" s="161"/>
      <c r="J379" s="162" t="s">
        <v>2</v>
      </c>
      <c r="K379" s="161"/>
      <c r="L379" s="160"/>
      <c r="M379" s="163" t="s">
        <v>129</v>
      </c>
      <c r="N379" s="160"/>
      <c r="O379" s="160"/>
      <c r="P379" s="160"/>
      <c r="Q379" s="168" t="s">
        <v>145</v>
      </c>
      <c r="R379" s="160"/>
      <c r="S379" s="160"/>
      <c r="T379" s="160"/>
      <c r="U379" s="160"/>
      <c r="V379" s="160"/>
      <c r="W379" s="160"/>
      <c r="X379" s="160"/>
      <c r="Y379" s="160"/>
      <c r="Z379" s="11"/>
      <c r="AA379" s="1"/>
      <c r="AB379" s="21"/>
      <c r="AC379" s="75"/>
      <c r="AD379" s="75"/>
      <c r="AE379" s="75"/>
      <c r="AF379" s="75"/>
      <c r="AG379" s="10"/>
      <c r="AH379" s="10"/>
      <c r="AI379" s="10"/>
      <c r="AJ379" s="10"/>
      <c r="AK379" s="10"/>
      <c r="AL379" s="10"/>
      <c r="AM379" s="10"/>
      <c r="AN379" s="25"/>
      <c r="AO379" s="11"/>
      <c r="AP379" s="2"/>
      <c r="DH379" s="6"/>
      <c r="DI379" s="12"/>
      <c r="DJ379" s="13"/>
      <c r="DK379" s="6"/>
    </row>
    <row r="380" spans="2:115" s="7" customFormat="1" ht="18" customHeight="1">
      <c r="B380" s="8"/>
      <c r="C380" s="155"/>
      <c r="D380" s="156">
        <v>365</v>
      </c>
      <c r="E380" s="157">
        <f t="shared" si="4"/>
        <v>42716.72916666667</v>
      </c>
      <c r="F380" s="158">
        <f>'Cities and Timezone'!P366</f>
        <v>42716.72916666667</v>
      </c>
      <c r="G380" s="166" t="s">
        <v>118</v>
      </c>
      <c r="H380" s="160"/>
      <c r="I380" s="161"/>
      <c r="J380" s="162" t="s">
        <v>2</v>
      </c>
      <c r="K380" s="161"/>
      <c r="L380" s="160"/>
      <c r="M380" s="163" t="s">
        <v>128</v>
      </c>
      <c r="N380" s="160"/>
      <c r="O380" s="160"/>
      <c r="P380" s="160"/>
      <c r="Q380" s="168" t="s">
        <v>79</v>
      </c>
      <c r="R380" s="160"/>
      <c r="S380" s="160"/>
      <c r="T380" s="160"/>
      <c r="U380" s="160"/>
      <c r="V380" s="160"/>
      <c r="W380" s="160"/>
      <c r="X380" s="160"/>
      <c r="Y380" s="160"/>
      <c r="Z380" s="11"/>
      <c r="AA380" s="1"/>
      <c r="AB380" s="21"/>
      <c r="AC380" s="75"/>
      <c r="AD380" s="75"/>
      <c r="AE380" s="75"/>
      <c r="AF380" s="75"/>
      <c r="AG380" s="10"/>
      <c r="AH380" s="10"/>
      <c r="AI380" s="10"/>
      <c r="AJ380" s="10"/>
      <c r="AK380" s="10"/>
      <c r="AL380" s="10"/>
      <c r="AM380" s="10"/>
      <c r="AN380" s="25"/>
      <c r="AO380" s="11"/>
      <c r="AP380" s="2"/>
      <c r="DH380" s="6"/>
      <c r="DI380" s="12"/>
      <c r="DJ380" s="13"/>
      <c r="DK380" s="6"/>
    </row>
    <row r="381" spans="2:115" s="7" customFormat="1" ht="18" customHeight="1">
      <c r="B381" s="8"/>
      <c r="C381" s="155"/>
      <c r="D381" s="156">
        <v>366</v>
      </c>
      <c r="E381" s="157">
        <f t="shared" si="4"/>
        <v>42716.8125</v>
      </c>
      <c r="F381" s="158">
        <f>'Cities and Timezone'!P367</f>
        <v>42716.8125</v>
      </c>
      <c r="G381" s="166" t="s">
        <v>154</v>
      </c>
      <c r="H381" s="160"/>
      <c r="I381" s="161"/>
      <c r="J381" s="162" t="s">
        <v>2</v>
      </c>
      <c r="K381" s="161"/>
      <c r="L381" s="160"/>
      <c r="M381" s="163" t="s">
        <v>127</v>
      </c>
      <c r="N381" s="160"/>
      <c r="O381" s="160"/>
      <c r="P381" s="160"/>
      <c r="Q381" s="168" t="s">
        <v>141</v>
      </c>
      <c r="R381" s="160"/>
      <c r="S381" s="160"/>
      <c r="T381" s="160"/>
      <c r="U381" s="160"/>
      <c r="V381" s="160"/>
      <c r="W381" s="160"/>
      <c r="X381" s="160"/>
      <c r="Y381" s="160"/>
      <c r="Z381" s="11"/>
      <c r="AA381" s="1"/>
      <c r="AB381" s="21"/>
      <c r="AC381" s="75"/>
      <c r="AD381" s="75"/>
      <c r="AE381" s="75"/>
      <c r="AF381" s="75"/>
      <c r="AG381" s="10"/>
      <c r="AH381" s="10"/>
      <c r="AI381" s="10"/>
      <c r="AJ381" s="10"/>
      <c r="AK381" s="10"/>
      <c r="AL381" s="10"/>
      <c r="AM381" s="10"/>
      <c r="AN381" s="25"/>
      <c r="AO381" s="11"/>
      <c r="AP381" s="2"/>
      <c r="DH381" s="6"/>
      <c r="DI381" s="12"/>
      <c r="DJ381" s="13"/>
      <c r="DK381" s="6"/>
    </row>
    <row r="382" spans="2:115" s="7" customFormat="1" ht="18" customHeight="1">
      <c r="B382" s="8"/>
      <c r="C382" s="155"/>
      <c r="D382" s="156">
        <v>367</v>
      </c>
      <c r="E382" s="157">
        <f t="shared" si="4"/>
        <v>42716.8125</v>
      </c>
      <c r="F382" s="158">
        <f>'Cities and Timezone'!P368</f>
        <v>42716.8125</v>
      </c>
      <c r="G382" s="166" t="s">
        <v>121</v>
      </c>
      <c r="H382" s="160"/>
      <c r="I382" s="161"/>
      <c r="J382" s="162" t="s">
        <v>2</v>
      </c>
      <c r="K382" s="161"/>
      <c r="L382" s="160"/>
      <c r="M382" s="163" t="s">
        <v>156</v>
      </c>
      <c r="N382" s="160"/>
      <c r="O382" s="160"/>
      <c r="P382" s="160"/>
      <c r="Q382" s="168" t="s">
        <v>140</v>
      </c>
      <c r="R382" s="160"/>
      <c r="S382" s="160"/>
      <c r="T382" s="160"/>
      <c r="U382" s="160"/>
      <c r="V382" s="160"/>
      <c r="W382" s="160"/>
      <c r="X382" s="160"/>
      <c r="Y382" s="160"/>
      <c r="Z382" s="11"/>
      <c r="AA382" s="1"/>
      <c r="AB382" s="21"/>
      <c r="AC382" s="75"/>
      <c r="AD382" s="75"/>
      <c r="AE382" s="75"/>
      <c r="AF382" s="75"/>
      <c r="AG382" s="10"/>
      <c r="AH382" s="10"/>
      <c r="AI382" s="10"/>
      <c r="AJ382" s="10"/>
      <c r="AK382" s="10"/>
      <c r="AL382" s="10"/>
      <c r="AM382" s="10"/>
      <c r="AN382" s="25"/>
      <c r="AO382" s="11"/>
      <c r="AP382" s="2"/>
      <c r="DH382" s="6"/>
      <c r="DI382" s="12"/>
      <c r="DJ382" s="13"/>
      <c r="DK382" s="6"/>
    </row>
    <row r="383" spans="2:115" s="7" customFormat="1" ht="18" customHeight="1">
      <c r="B383" s="8"/>
      <c r="C383" s="155"/>
      <c r="D383" s="156">
        <v>368</v>
      </c>
      <c r="E383" s="157">
        <f t="shared" si="4"/>
        <v>42717.66666666667</v>
      </c>
      <c r="F383" s="158">
        <f>'Cities and Timezone'!P369</f>
        <v>42717.66666666667</v>
      </c>
      <c r="G383" s="166" t="s">
        <v>130</v>
      </c>
      <c r="H383" s="160"/>
      <c r="I383" s="161"/>
      <c r="J383" s="162" t="s">
        <v>2</v>
      </c>
      <c r="K383" s="161"/>
      <c r="L383" s="160"/>
      <c r="M383" s="163" t="s">
        <v>109</v>
      </c>
      <c r="N383" s="160"/>
      <c r="O383" s="160"/>
      <c r="P383" s="160"/>
      <c r="Q383" s="168" t="s">
        <v>136</v>
      </c>
      <c r="R383" s="160"/>
      <c r="S383" s="160"/>
      <c r="T383" s="160"/>
      <c r="U383" s="160"/>
      <c r="V383" s="160"/>
      <c r="W383" s="160"/>
      <c r="X383" s="160"/>
      <c r="Y383" s="160"/>
      <c r="Z383" s="11"/>
      <c r="AA383" s="1"/>
      <c r="AB383" s="21"/>
      <c r="AC383" s="75"/>
      <c r="AD383" s="75"/>
      <c r="AE383" s="75"/>
      <c r="AF383" s="75"/>
      <c r="AG383" s="10"/>
      <c r="AH383" s="10"/>
      <c r="AI383" s="10"/>
      <c r="AJ383" s="10"/>
      <c r="AK383" s="10"/>
      <c r="AL383" s="10"/>
      <c r="AM383" s="10"/>
      <c r="AN383" s="25"/>
      <c r="AO383" s="11"/>
      <c r="AP383" s="2"/>
      <c r="DH383" s="6"/>
      <c r="DI383" s="12"/>
      <c r="DJ383" s="13"/>
      <c r="DK383" s="6"/>
    </row>
    <row r="384" spans="2:115" s="7" customFormat="1" ht="18" customHeight="1">
      <c r="B384" s="8"/>
      <c r="C384" s="155"/>
      <c r="D384" s="156">
        <v>369</v>
      </c>
      <c r="E384" s="157">
        <f t="shared" si="4"/>
        <v>42717.6875</v>
      </c>
      <c r="F384" s="158">
        <f>'Cities and Timezone'!P370</f>
        <v>42717.6875</v>
      </c>
      <c r="G384" s="166" t="s">
        <v>116</v>
      </c>
      <c r="H384" s="160"/>
      <c r="I384" s="161"/>
      <c r="J384" s="162" t="s">
        <v>2</v>
      </c>
      <c r="K384" s="161"/>
      <c r="L384" s="160"/>
      <c r="M384" s="163" t="s">
        <v>113</v>
      </c>
      <c r="N384" s="160"/>
      <c r="O384" s="160"/>
      <c r="P384" s="160"/>
      <c r="Q384" s="168" t="s">
        <v>148</v>
      </c>
      <c r="R384" s="160"/>
      <c r="S384" s="160"/>
      <c r="T384" s="160"/>
      <c r="U384" s="160"/>
      <c r="V384" s="160"/>
      <c r="W384" s="160"/>
      <c r="X384" s="160"/>
      <c r="Y384" s="160"/>
      <c r="Z384" s="11"/>
      <c r="AA384" s="1"/>
      <c r="AB384" s="21"/>
      <c r="AC384" s="75"/>
      <c r="AD384" s="75"/>
      <c r="AE384" s="75"/>
      <c r="AF384" s="75"/>
      <c r="AG384" s="10"/>
      <c r="AH384" s="10"/>
      <c r="AI384" s="10"/>
      <c r="AJ384" s="10"/>
      <c r="AK384" s="10"/>
      <c r="AL384" s="10"/>
      <c r="AM384" s="10"/>
      <c r="AN384" s="25"/>
      <c r="AO384" s="11"/>
      <c r="AP384" s="2"/>
      <c r="DH384" s="6"/>
      <c r="DI384" s="12"/>
      <c r="DJ384" s="13"/>
      <c r="DK384" s="6"/>
    </row>
    <row r="385" spans="2:115" s="7" customFormat="1" ht="18" customHeight="1">
      <c r="B385" s="8"/>
      <c r="C385" s="155"/>
      <c r="D385" s="156">
        <v>370</v>
      </c>
      <c r="E385" s="157">
        <f t="shared" si="4"/>
        <v>42717.708333333336</v>
      </c>
      <c r="F385" s="158">
        <f>'Cities and Timezone'!P371</f>
        <v>42717.708333333336</v>
      </c>
      <c r="G385" s="166" t="s">
        <v>123</v>
      </c>
      <c r="H385" s="160"/>
      <c r="I385" s="161"/>
      <c r="J385" s="162" t="s">
        <v>2</v>
      </c>
      <c r="K385" s="161"/>
      <c r="L385" s="160"/>
      <c r="M385" s="163" t="s">
        <v>131</v>
      </c>
      <c r="N385" s="160"/>
      <c r="O385" s="160"/>
      <c r="P385" s="160"/>
      <c r="Q385" s="168" t="s">
        <v>134</v>
      </c>
      <c r="R385" s="160"/>
      <c r="S385" s="160"/>
      <c r="T385" s="160"/>
      <c r="U385" s="160"/>
      <c r="V385" s="160"/>
      <c r="W385" s="160"/>
      <c r="X385" s="160"/>
      <c r="Y385" s="160"/>
      <c r="Z385" s="11"/>
      <c r="AA385" s="1"/>
      <c r="AB385" s="21"/>
      <c r="AC385" s="75"/>
      <c r="AD385" s="75"/>
      <c r="AE385" s="75"/>
      <c r="AF385" s="75"/>
      <c r="AG385" s="10"/>
      <c r="AH385" s="10"/>
      <c r="AI385" s="10"/>
      <c r="AJ385" s="10"/>
      <c r="AK385" s="10"/>
      <c r="AL385" s="10"/>
      <c r="AM385" s="10"/>
      <c r="AN385" s="25"/>
      <c r="AO385" s="11"/>
      <c r="AP385" s="2"/>
      <c r="DH385" s="6"/>
      <c r="DI385" s="12"/>
      <c r="DJ385" s="13"/>
      <c r="DK385" s="6"/>
    </row>
    <row r="386" spans="2:115" s="7" customFormat="1" ht="18" customHeight="1">
      <c r="B386" s="8"/>
      <c r="C386" s="155"/>
      <c r="D386" s="156">
        <v>371</v>
      </c>
      <c r="E386" s="157">
        <f t="shared" si="4"/>
        <v>42717.708333333336</v>
      </c>
      <c r="F386" s="158">
        <f>'Cities and Timezone'!P372</f>
        <v>42717.708333333336</v>
      </c>
      <c r="G386" s="166" t="s">
        <v>119</v>
      </c>
      <c r="H386" s="160"/>
      <c r="I386" s="161"/>
      <c r="J386" s="162" t="s">
        <v>2</v>
      </c>
      <c r="K386" s="161"/>
      <c r="L386" s="160"/>
      <c r="M386" s="163" t="s">
        <v>108</v>
      </c>
      <c r="N386" s="160"/>
      <c r="O386" s="160"/>
      <c r="P386" s="160"/>
      <c r="Q386" s="168" t="s">
        <v>77</v>
      </c>
      <c r="R386" s="160"/>
      <c r="S386" s="160"/>
      <c r="T386" s="160"/>
      <c r="U386" s="160"/>
      <c r="V386" s="160"/>
      <c r="W386" s="160"/>
      <c r="X386" s="160"/>
      <c r="Y386" s="160"/>
      <c r="Z386" s="11"/>
      <c r="AA386" s="1"/>
      <c r="AB386" s="21"/>
      <c r="AC386" s="75"/>
      <c r="AD386" s="75"/>
      <c r="AE386" s="75"/>
      <c r="AF386" s="75"/>
      <c r="AG386" s="10"/>
      <c r="AH386" s="10"/>
      <c r="AI386" s="10"/>
      <c r="AJ386" s="10"/>
      <c r="AK386" s="10"/>
      <c r="AL386" s="10"/>
      <c r="AM386" s="10"/>
      <c r="AN386" s="25"/>
      <c r="AO386" s="11"/>
      <c r="AP386" s="2"/>
      <c r="DH386" s="6"/>
      <c r="DI386" s="12"/>
      <c r="DJ386" s="13"/>
      <c r="DK386" s="6"/>
    </row>
    <row r="387" spans="2:115" s="7" customFormat="1" ht="18" customHeight="1">
      <c r="B387" s="8"/>
      <c r="C387" s="155"/>
      <c r="D387" s="156">
        <v>372</v>
      </c>
      <c r="E387" s="157">
        <f t="shared" si="4"/>
        <v>42717.75</v>
      </c>
      <c r="F387" s="158">
        <f>'Cities and Timezone'!P373</f>
        <v>42717.75</v>
      </c>
      <c r="G387" s="166" t="s">
        <v>105</v>
      </c>
      <c r="H387" s="160"/>
      <c r="I387" s="161"/>
      <c r="J387" s="162" t="s">
        <v>2</v>
      </c>
      <c r="K387" s="161"/>
      <c r="L387" s="160"/>
      <c r="M387" s="163" t="s">
        <v>126</v>
      </c>
      <c r="N387" s="160"/>
      <c r="O387" s="160"/>
      <c r="P387" s="160"/>
      <c r="Q387" s="168" t="s">
        <v>152</v>
      </c>
      <c r="R387" s="160"/>
      <c r="S387" s="160"/>
      <c r="T387" s="160"/>
      <c r="U387" s="160"/>
      <c r="V387" s="160"/>
      <c r="W387" s="160"/>
      <c r="X387" s="160"/>
      <c r="Y387" s="160"/>
      <c r="Z387" s="11"/>
      <c r="AA387" s="1"/>
      <c r="AB387" s="21"/>
      <c r="AC387" s="75"/>
      <c r="AD387" s="75"/>
      <c r="AE387" s="75"/>
      <c r="AF387" s="75"/>
      <c r="AG387" s="10"/>
      <c r="AH387" s="10"/>
      <c r="AI387" s="10"/>
      <c r="AJ387" s="10"/>
      <c r="AK387" s="10"/>
      <c r="AL387" s="10"/>
      <c r="AM387" s="10"/>
      <c r="AN387" s="25"/>
      <c r="AO387" s="11"/>
      <c r="AP387" s="2"/>
      <c r="DH387" s="6"/>
      <c r="DI387" s="12"/>
      <c r="DJ387" s="13"/>
      <c r="DK387" s="6"/>
    </row>
    <row r="388" spans="2:115" s="7" customFormat="1" ht="18" customHeight="1">
      <c r="B388" s="8"/>
      <c r="C388" s="155"/>
      <c r="D388" s="156">
        <v>373</v>
      </c>
      <c r="E388" s="157">
        <f t="shared" si="4"/>
        <v>42717.8125</v>
      </c>
      <c r="F388" s="158">
        <f>'Cities and Timezone'!P374</f>
        <v>42717.8125</v>
      </c>
      <c r="G388" s="166" t="s">
        <v>120</v>
      </c>
      <c r="H388" s="160"/>
      <c r="I388" s="161"/>
      <c r="J388" s="162" t="s">
        <v>2</v>
      </c>
      <c r="K388" s="161"/>
      <c r="L388" s="160"/>
      <c r="M388" s="163" t="s">
        <v>121</v>
      </c>
      <c r="N388" s="160"/>
      <c r="O388" s="160"/>
      <c r="P388" s="160"/>
      <c r="Q388" s="168" t="s">
        <v>149</v>
      </c>
      <c r="R388" s="160"/>
      <c r="S388" s="160"/>
      <c r="T388" s="160"/>
      <c r="U388" s="160"/>
      <c r="V388" s="160"/>
      <c r="W388" s="160"/>
      <c r="X388" s="160"/>
      <c r="Y388" s="160"/>
      <c r="Z388" s="11"/>
      <c r="AA388" s="1"/>
      <c r="AB388" s="21"/>
      <c r="AC388" s="75"/>
      <c r="AD388" s="75"/>
      <c r="AE388" s="75"/>
      <c r="AF388" s="75"/>
      <c r="AG388" s="10"/>
      <c r="AH388" s="10"/>
      <c r="AI388" s="10"/>
      <c r="AJ388" s="10"/>
      <c r="AK388" s="10"/>
      <c r="AL388" s="10"/>
      <c r="AM388" s="10"/>
      <c r="AN388" s="25"/>
      <c r="AO388" s="11"/>
      <c r="AP388" s="2"/>
      <c r="DH388" s="6"/>
      <c r="DI388" s="12"/>
      <c r="DJ388" s="13"/>
      <c r="DK388" s="6"/>
    </row>
    <row r="389" spans="2:115" s="7" customFormat="1" ht="18" customHeight="1">
      <c r="B389" s="8"/>
      <c r="C389" s="155"/>
      <c r="D389" s="156">
        <v>374</v>
      </c>
      <c r="E389" s="157">
        <f t="shared" si="4"/>
        <v>42718.66666666667</v>
      </c>
      <c r="F389" s="158">
        <f>'Cities and Timezone'!P375</f>
        <v>42718.66666666667</v>
      </c>
      <c r="G389" s="166" t="s">
        <v>156</v>
      </c>
      <c r="H389" s="160"/>
      <c r="I389" s="161"/>
      <c r="J389" s="162" t="s">
        <v>2</v>
      </c>
      <c r="K389" s="161"/>
      <c r="L389" s="160"/>
      <c r="M389" s="163" t="s">
        <v>116</v>
      </c>
      <c r="N389" s="160"/>
      <c r="O389" s="160"/>
      <c r="P389" s="160"/>
      <c r="Q389" s="168" t="s">
        <v>142</v>
      </c>
      <c r="R389" s="160"/>
      <c r="S389" s="160"/>
      <c r="T389" s="160"/>
      <c r="U389" s="160"/>
      <c r="V389" s="160"/>
      <c r="W389" s="160"/>
      <c r="X389" s="160"/>
      <c r="Y389" s="160"/>
      <c r="Z389" s="11"/>
      <c r="AA389" s="1"/>
      <c r="AB389" s="21"/>
      <c r="AC389" s="75"/>
      <c r="AD389" s="75"/>
      <c r="AE389" s="75"/>
      <c r="AF389" s="75"/>
      <c r="AG389" s="10"/>
      <c r="AH389" s="10"/>
      <c r="AI389" s="10"/>
      <c r="AJ389" s="10"/>
      <c r="AK389" s="10"/>
      <c r="AL389" s="10"/>
      <c r="AM389" s="10"/>
      <c r="AN389" s="25"/>
      <c r="AO389" s="11"/>
      <c r="AP389" s="2"/>
      <c r="DH389" s="6"/>
      <c r="DI389" s="12"/>
      <c r="DJ389" s="13"/>
      <c r="DK389" s="6"/>
    </row>
    <row r="390" spans="2:115" s="7" customFormat="1" ht="18" customHeight="1">
      <c r="B390" s="8"/>
      <c r="C390" s="155"/>
      <c r="D390" s="156">
        <v>375</v>
      </c>
      <c r="E390" s="157">
        <f t="shared" si="4"/>
        <v>42718.66666666667</v>
      </c>
      <c r="F390" s="158">
        <f>'Cities and Timezone'!P376</f>
        <v>42718.66666666667</v>
      </c>
      <c r="G390" s="166" t="s">
        <v>107</v>
      </c>
      <c r="H390" s="160"/>
      <c r="I390" s="161"/>
      <c r="J390" s="162" t="s">
        <v>2</v>
      </c>
      <c r="K390" s="161"/>
      <c r="L390" s="160"/>
      <c r="M390" s="163" t="s">
        <v>106</v>
      </c>
      <c r="N390" s="160"/>
      <c r="O390" s="160"/>
      <c r="P390" s="160"/>
      <c r="Q390" s="168" t="s">
        <v>100</v>
      </c>
      <c r="R390" s="160"/>
      <c r="S390" s="160"/>
      <c r="T390" s="160"/>
      <c r="U390" s="160"/>
      <c r="V390" s="160"/>
      <c r="W390" s="160"/>
      <c r="X390" s="160"/>
      <c r="Y390" s="160"/>
      <c r="Z390" s="11"/>
      <c r="AA390" s="1"/>
      <c r="AB390" s="21"/>
      <c r="AC390" s="75"/>
      <c r="AD390" s="75"/>
      <c r="AE390" s="75"/>
      <c r="AF390" s="75"/>
      <c r="AG390" s="10"/>
      <c r="AH390" s="10"/>
      <c r="AI390" s="10"/>
      <c r="AJ390" s="10"/>
      <c r="AK390" s="10"/>
      <c r="AL390" s="10"/>
      <c r="AM390" s="10"/>
      <c r="AN390" s="25"/>
      <c r="AO390" s="11"/>
      <c r="AP390" s="2"/>
      <c r="DH390" s="6"/>
      <c r="DI390" s="12"/>
      <c r="DJ390" s="13"/>
      <c r="DK390" s="6"/>
    </row>
    <row r="391" spans="2:115" s="7" customFormat="1" ht="18" customHeight="1">
      <c r="B391" s="8"/>
      <c r="C391" s="155"/>
      <c r="D391" s="156">
        <v>376</v>
      </c>
      <c r="E391" s="157">
        <f t="shared" si="4"/>
        <v>42718.66666666667</v>
      </c>
      <c r="F391" s="158">
        <f>'Cities and Timezone'!P377</f>
        <v>42718.66666666667</v>
      </c>
      <c r="G391" s="166" t="s">
        <v>114</v>
      </c>
      <c r="H391" s="160"/>
      <c r="I391" s="161"/>
      <c r="J391" s="162" t="s">
        <v>2</v>
      </c>
      <c r="K391" s="161"/>
      <c r="L391" s="160"/>
      <c r="M391" s="163" t="s">
        <v>117</v>
      </c>
      <c r="N391" s="160"/>
      <c r="O391" s="160"/>
      <c r="P391" s="160"/>
      <c r="Q391" s="168" t="s">
        <v>80</v>
      </c>
      <c r="R391" s="160"/>
      <c r="S391" s="160"/>
      <c r="T391" s="160"/>
      <c r="U391" s="160"/>
      <c r="V391" s="160"/>
      <c r="W391" s="160"/>
      <c r="X391" s="160"/>
      <c r="Y391" s="160"/>
      <c r="Z391" s="11"/>
      <c r="AA391" s="1"/>
      <c r="AB391" s="21"/>
      <c r="AC391" s="75"/>
      <c r="AD391" s="75"/>
      <c r="AE391" s="75"/>
      <c r="AF391" s="75"/>
      <c r="AG391" s="10"/>
      <c r="AH391" s="10"/>
      <c r="AI391" s="10"/>
      <c r="AJ391" s="10"/>
      <c r="AK391" s="10"/>
      <c r="AL391" s="10"/>
      <c r="AM391" s="10"/>
      <c r="AN391" s="25"/>
      <c r="AO391" s="11"/>
      <c r="AP391" s="2"/>
      <c r="DH391" s="6"/>
      <c r="DI391" s="12"/>
      <c r="DJ391" s="13"/>
      <c r="DK391" s="6"/>
    </row>
    <row r="392" spans="2:115" s="7" customFormat="1" ht="18" customHeight="1">
      <c r="B392" s="8"/>
      <c r="C392" s="155"/>
      <c r="D392" s="156">
        <v>377</v>
      </c>
      <c r="E392" s="157">
        <f t="shared" si="4"/>
        <v>42718.66666666667</v>
      </c>
      <c r="F392" s="158">
        <f>'Cities and Timezone'!P378</f>
        <v>42718.66666666667</v>
      </c>
      <c r="G392" s="166" t="s">
        <v>111</v>
      </c>
      <c r="H392" s="160"/>
      <c r="I392" s="161"/>
      <c r="J392" s="162" t="s">
        <v>2</v>
      </c>
      <c r="K392" s="161"/>
      <c r="L392" s="160"/>
      <c r="M392" s="163" t="s">
        <v>115</v>
      </c>
      <c r="N392" s="160"/>
      <c r="O392" s="160"/>
      <c r="P392" s="160"/>
      <c r="Q392" s="168" t="s">
        <v>153</v>
      </c>
      <c r="R392" s="160"/>
      <c r="S392" s="160"/>
      <c r="T392" s="160"/>
      <c r="U392" s="160"/>
      <c r="V392" s="160"/>
      <c r="W392" s="160"/>
      <c r="X392" s="160"/>
      <c r="Y392" s="160"/>
      <c r="Z392" s="11"/>
      <c r="AA392" s="1"/>
      <c r="AB392" s="21"/>
      <c r="AC392" s="75"/>
      <c r="AD392" s="75"/>
      <c r="AE392" s="75"/>
      <c r="AF392" s="75"/>
      <c r="AG392" s="10"/>
      <c r="AH392" s="10"/>
      <c r="AI392" s="10"/>
      <c r="AJ392" s="10"/>
      <c r="AK392" s="10"/>
      <c r="AL392" s="10"/>
      <c r="AM392" s="10"/>
      <c r="AN392" s="25"/>
      <c r="AO392" s="11"/>
      <c r="AP392" s="2"/>
      <c r="DH392" s="6"/>
      <c r="DI392" s="12"/>
      <c r="DJ392" s="13"/>
      <c r="DK392" s="6"/>
    </row>
    <row r="393" spans="2:115" s="7" customFormat="1" ht="18" customHeight="1">
      <c r="B393" s="8"/>
      <c r="C393" s="155"/>
      <c r="D393" s="156">
        <v>378</v>
      </c>
      <c r="E393" s="157">
        <f t="shared" si="4"/>
        <v>42718.6875</v>
      </c>
      <c r="F393" s="158">
        <f>'Cities and Timezone'!P379</f>
        <v>42718.6875</v>
      </c>
      <c r="G393" s="166" t="s">
        <v>154</v>
      </c>
      <c r="H393" s="160"/>
      <c r="I393" s="161"/>
      <c r="J393" s="162" t="s">
        <v>2</v>
      </c>
      <c r="K393" s="161"/>
      <c r="L393" s="160"/>
      <c r="M393" s="163" t="s">
        <v>160</v>
      </c>
      <c r="N393" s="160"/>
      <c r="O393" s="160"/>
      <c r="P393" s="160"/>
      <c r="Q393" s="168" t="s">
        <v>82</v>
      </c>
      <c r="R393" s="160"/>
      <c r="S393" s="160"/>
      <c r="T393" s="160"/>
      <c r="U393" s="160"/>
      <c r="V393" s="160"/>
      <c r="W393" s="160"/>
      <c r="X393" s="160"/>
      <c r="Y393" s="160"/>
      <c r="Z393" s="11"/>
      <c r="AA393" s="1"/>
      <c r="AB393" s="21"/>
      <c r="AC393" s="75"/>
      <c r="AD393" s="75"/>
      <c r="AE393" s="75"/>
      <c r="AF393" s="75"/>
      <c r="AG393" s="10"/>
      <c r="AH393" s="10"/>
      <c r="AI393" s="10"/>
      <c r="AJ393" s="10"/>
      <c r="AK393" s="10"/>
      <c r="AL393" s="10"/>
      <c r="AM393" s="10"/>
      <c r="AN393" s="25"/>
      <c r="AO393" s="11"/>
      <c r="AP393" s="2"/>
      <c r="DH393" s="6"/>
      <c r="DI393" s="12"/>
      <c r="DJ393" s="13"/>
      <c r="DK393" s="6"/>
    </row>
    <row r="394" spans="2:115" s="7" customFormat="1" ht="18" customHeight="1">
      <c r="B394" s="8"/>
      <c r="C394" s="155"/>
      <c r="D394" s="156">
        <v>379</v>
      </c>
      <c r="E394" s="157">
        <f t="shared" si="4"/>
        <v>42718.708333333336</v>
      </c>
      <c r="F394" s="158">
        <f>'Cities and Timezone'!P380</f>
        <v>42718.708333333336</v>
      </c>
      <c r="G394" s="166" t="s">
        <v>109</v>
      </c>
      <c r="H394" s="160"/>
      <c r="I394" s="161"/>
      <c r="J394" s="162" t="s">
        <v>2</v>
      </c>
      <c r="K394" s="161"/>
      <c r="L394" s="160"/>
      <c r="M394" s="163" t="s">
        <v>130</v>
      </c>
      <c r="N394" s="160"/>
      <c r="O394" s="160"/>
      <c r="P394" s="160"/>
      <c r="Q394" s="168" t="s">
        <v>133</v>
      </c>
      <c r="R394" s="160"/>
      <c r="S394" s="160"/>
      <c r="T394" s="160"/>
      <c r="U394" s="160"/>
      <c r="V394" s="160"/>
      <c r="W394" s="160"/>
      <c r="X394" s="160"/>
      <c r="Y394" s="160"/>
      <c r="Z394" s="11"/>
      <c r="AA394" s="1"/>
      <c r="AB394" s="21"/>
      <c r="AC394" s="75"/>
      <c r="AD394" s="75"/>
      <c r="AE394" s="75"/>
      <c r="AF394" s="75"/>
      <c r="AG394" s="10"/>
      <c r="AH394" s="10"/>
      <c r="AI394" s="10"/>
      <c r="AJ394" s="10"/>
      <c r="AK394" s="10"/>
      <c r="AL394" s="10"/>
      <c r="AM394" s="10"/>
      <c r="AN394" s="25"/>
      <c r="AO394" s="11"/>
      <c r="AP394" s="2"/>
      <c r="DH394" s="6"/>
      <c r="DI394" s="12"/>
      <c r="DJ394" s="13"/>
      <c r="DK394" s="6"/>
    </row>
    <row r="395" spans="2:115" s="7" customFormat="1" ht="18" customHeight="1">
      <c r="B395" s="8"/>
      <c r="C395" s="155"/>
      <c r="D395" s="156">
        <v>380</v>
      </c>
      <c r="E395" s="157">
        <f t="shared" si="4"/>
        <v>42718.708333333336</v>
      </c>
      <c r="F395" s="158">
        <f>'Cities and Timezone'!P381</f>
        <v>42718.708333333336</v>
      </c>
      <c r="G395" s="166" t="s">
        <v>127</v>
      </c>
      <c r="H395" s="160"/>
      <c r="I395" s="161"/>
      <c r="J395" s="162" t="s">
        <v>2</v>
      </c>
      <c r="K395" s="161"/>
      <c r="L395" s="160"/>
      <c r="M395" s="163" t="s">
        <v>129</v>
      </c>
      <c r="N395" s="160"/>
      <c r="O395" s="160"/>
      <c r="P395" s="160"/>
      <c r="Q395" s="168" t="s">
        <v>145</v>
      </c>
      <c r="R395" s="160"/>
      <c r="S395" s="160"/>
      <c r="T395" s="160"/>
      <c r="U395" s="160"/>
      <c r="V395" s="160"/>
      <c r="W395" s="160"/>
      <c r="X395" s="160"/>
      <c r="Y395" s="160"/>
      <c r="Z395" s="11"/>
      <c r="AA395" s="1"/>
      <c r="AB395" s="21"/>
      <c r="AC395" s="75"/>
      <c r="AD395" s="75"/>
      <c r="AE395" s="75"/>
      <c r="AF395" s="75"/>
      <c r="AG395" s="10"/>
      <c r="AH395" s="10"/>
      <c r="AI395" s="10"/>
      <c r="AJ395" s="10"/>
      <c r="AK395" s="10"/>
      <c r="AL395" s="10"/>
      <c r="AM395" s="10"/>
      <c r="AN395" s="25"/>
      <c r="AO395" s="11"/>
      <c r="AP395" s="2"/>
      <c r="DH395" s="6"/>
      <c r="DI395" s="12"/>
      <c r="DJ395" s="13"/>
      <c r="DK395" s="6"/>
    </row>
    <row r="396" spans="2:115" s="7" customFormat="1" ht="18" customHeight="1">
      <c r="B396" s="8"/>
      <c r="C396" s="155"/>
      <c r="D396" s="156">
        <v>381</v>
      </c>
      <c r="E396" s="157">
        <f t="shared" si="4"/>
        <v>42718.72916666667</v>
      </c>
      <c r="F396" s="158">
        <f>'Cities and Timezone'!P382</f>
        <v>42718.72916666667</v>
      </c>
      <c r="G396" s="166" t="s">
        <v>110</v>
      </c>
      <c r="H396" s="160"/>
      <c r="I396" s="161"/>
      <c r="J396" s="162" t="s">
        <v>2</v>
      </c>
      <c r="K396" s="161"/>
      <c r="L396" s="160"/>
      <c r="M396" s="163" t="s">
        <v>128</v>
      </c>
      <c r="N396" s="160"/>
      <c r="O396" s="160"/>
      <c r="P396" s="160"/>
      <c r="Q396" s="168" t="s">
        <v>79</v>
      </c>
      <c r="R396" s="160"/>
      <c r="S396" s="160"/>
      <c r="T396" s="160"/>
      <c r="U396" s="160"/>
      <c r="V396" s="160"/>
      <c r="W396" s="160"/>
      <c r="X396" s="160"/>
      <c r="Y396" s="160"/>
      <c r="Z396" s="11"/>
      <c r="AA396" s="1"/>
      <c r="AB396" s="21"/>
      <c r="AC396" s="75"/>
      <c r="AD396" s="75"/>
      <c r="AE396" s="75"/>
      <c r="AF396" s="75"/>
      <c r="AG396" s="10"/>
      <c r="AH396" s="10"/>
      <c r="AI396" s="10"/>
      <c r="AJ396" s="10"/>
      <c r="AK396" s="10"/>
      <c r="AL396" s="10"/>
      <c r="AM396" s="10"/>
      <c r="AN396" s="25"/>
      <c r="AO396" s="11"/>
      <c r="AP396" s="2"/>
      <c r="DH396" s="6"/>
      <c r="DI396" s="12"/>
      <c r="DJ396" s="13"/>
      <c r="DK396" s="6"/>
    </row>
    <row r="397" spans="2:115" s="7" customFormat="1" ht="18" customHeight="1">
      <c r="B397" s="8"/>
      <c r="C397" s="155"/>
      <c r="D397" s="156">
        <v>382</v>
      </c>
      <c r="E397" s="157">
        <f t="shared" si="4"/>
        <v>42718.75</v>
      </c>
      <c r="F397" s="158">
        <f>'Cities and Timezone'!P383</f>
        <v>42718.75</v>
      </c>
      <c r="G397" s="166" t="s">
        <v>120</v>
      </c>
      <c r="H397" s="160"/>
      <c r="I397" s="161"/>
      <c r="J397" s="162" t="s">
        <v>2</v>
      </c>
      <c r="K397" s="161"/>
      <c r="L397" s="160"/>
      <c r="M397" s="163" t="s">
        <v>122</v>
      </c>
      <c r="N397" s="160"/>
      <c r="O397" s="160"/>
      <c r="P397" s="160"/>
      <c r="Q397" s="168" t="s">
        <v>135</v>
      </c>
      <c r="R397" s="160"/>
      <c r="S397" s="160"/>
      <c r="T397" s="160"/>
      <c r="U397" s="160"/>
      <c r="V397" s="160"/>
      <c r="W397" s="160"/>
      <c r="X397" s="160"/>
      <c r="Y397" s="160"/>
      <c r="Z397" s="11"/>
      <c r="AA397" s="1"/>
      <c r="AB397" s="21"/>
      <c r="AC397" s="75"/>
      <c r="AD397" s="75"/>
      <c r="AE397" s="75"/>
      <c r="AF397" s="75"/>
      <c r="AG397" s="10"/>
      <c r="AH397" s="10"/>
      <c r="AI397" s="10"/>
      <c r="AJ397" s="10"/>
      <c r="AK397" s="10"/>
      <c r="AL397" s="10"/>
      <c r="AM397" s="10"/>
      <c r="AN397" s="25"/>
      <c r="AO397" s="11"/>
      <c r="AP397" s="2"/>
      <c r="DH397" s="6"/>
      <c r="DI397" s="12"/>
      <c r="DJ397" s="13"/>
      <c r="DK397" s="6"/>
    </row>
    <row r="398" spans="2:115" s="7" customFormat="1" ht="18" customHeight="1">
      <c r="B398" s="8"/>
      <c r="C398" s="155"/>
      <c r="D398" s="156">
        <v>383</v>
      </c>
      <c r="E398" s="157">
        <f t="shared" si="4"/>
        <v>42718.770833333336</v>
      </c>
      <c r="F398" s="158">
        <f>'Cities and Timezone'!P384</f>
        <v>42718.770833333336</v>
      </c>
      <c r="G398" s="166" t="s">
        <v>104</v>
      </c>
      <c r="H398" s="160"/>
      <c r="I398" s="161"/>
      <c r="J398" s="162" t="s">
        <v>2</v>
      </c>
      <c r="K398" s="161"/>
      <c r="L398" s="160"/>
      <c r="M398" s="163" t="s">
        <v>132</v>
      </c>
      <c r="N398" s="160"/>
      <c r="O398" s="160"/>
      <c r="P398" s="160"/>
      <c r="Q398" s="168" t="s">
        <v>144</v>
      </c>
      <c r="R398" s="160"/>
      <c r="S398" s="160"/>
      <c r="T398" s="160"/>
      <c r="U398" s="160"/>
      <c r="V398" s="160"/>
      <c r="W398" s="160"/>
      <c r="X398" s="160"/>
      <c r="Y398" s="160"/>
      <c r="Z398" s="11"/>
      <c r="AA398" s="1"/>
      <c r="AB398" s="21"/>
      <c r="AC398" s="75"/>
      <c r="AD398" s="75"/>
      <c r="AE398" s="75"/>
      <c r="AF398" s="75"/>
      <c r="AG398" s="10"/>
      <c r="AH398" s="10"/>
      <c r="AI398" s="10"/>
      <c r="AJ398" s="10"/>
      <c r="AK398" s="10"/>
      <c r="AL398" s="10"/>
      <c r="AM398" s="10"/>
      <c r="AN398" s="25"/>
      <c r="AO398" s="11"/>
      <c r="AP398" s="2"/>
      <c r="DH398" s="6"/>
      <c r="DI398" s="12"/>
      <c r="DJ398" s="13"/>
      <c r="DK398" s="6"/>
    </row>
    <row r="399" spans="2:115" s="7" customFormat="1" ht="18" customHeight="1">
      <c r="B399" s="8"/>
      <c r="C399" s="155"/>
      <c r="D399" s="156">
        <v>384</v>
      </c>
      <c r="E399" s="157">
        <f t="shared" si="4"/>
        <v>42719.708333333336</v>
      </c>
      <c r="F399" s="158">
        <f>'Cities and Timezone'!P385</f>
        <v>42719.708333333336</v>
      </c>
      <c r="G399" s="166" t="s">
        <v>108</v>
      </c>
      <c r="H399" s="160"/>
      <c r="I399" s="161"/>
      <c r="J399" s="162" t="s">
        <v>2</v>
      </c>
      <c r="K399" s="161"/>
      <c r="L399" s="160"/>
      <c r="M399" s="163" t="s">
        <v>112</v>
      </c>
      <c r="N399" s="160"/>
      <c r="O399" s="160"/>
      <c r="P399" s="160"/>
      <c r="Q399" s="168" t="s">
        <v>139</v>
      </c>
      <c r="R399" s="160"/>
      <c r="S399" s="160"/>
      <c r="T399" s="160"/>
      <c r="U399" s="160"/>
      <c r="V399" s="160"/>
      <c r="W399" s="160"/>
      <c r="X399" s="160"/>
      <c r="Y399" s="160"/>
      <c r="Z399" s="11"/>
      <c r="AA399" s="1"/>
      <c r="AB399" s="21"/>
      <c r="AC399" s="75"/>
      <c r="AD399" s="75"/>
      <c r="AE399" s="75"/>
      <c r="AF399" s="75"/>
      <c r="AG399" s="10"/>
      <c r="AH399" s="10"/>
      <c r="AI399" s="10"/>
      <c r="AJ399" s="10"/>
      <c r="AK399" s="10"/>
      <c r="AL399" s="10"/>
      <c r="AM399" s="10"/>
      <c r="AN399" s="25"/>
      <c r="AO399" s="11"/>
      <c r="AP399" s="2"/>
      <c r="DH399" s="6"/>
      <c r="DI399" s="12"/>
      <c r="DJ399" s="13"/>
      <c r="DK399" s="6"/>
    </row>
    <row r="400" spans="2:115" s="7" customFormat="1" ht="18" customHeight="1">
      <c r="B400" s="8"/>
      <c r="C400" s="155"/>
      <c r="D400" s="156">
        <v>385</v>
      </c>
      <c r="E400" s="157">
        <f t="shared" si="4"/>
        <v>42719.708333333336</v>
      </c>
      <c r="F400" s="158">
        <f>'Cities and Timezone'!P386</f>
        <v>42719.708333333336</v>
      </c>
      <c r="G400" s="166" t="s">
        <v>111</v>
      </c>
      <c r="H400" s="160"/>
      <c r="I400" s="161"/>
      <c r="J400" s="162" t="s">
        <v>2</v>
      </c>
      <c r="K400" s="161"/>
      <c r="L400" s="160"/>
      <c r="M400" s="163" t="s">
        <v>131</v>
      </c>
      <c r="N400" s="160"/>
      <c r="O400" s="160"/>
      <c r="P400" s="160"/>
      <c r="Q400" s="168" t="s">
        <v>134</v>
      </c>
      <c r="R400" s="160"/>
      <c r="S400" s="160"/>
      <c r="T400" s="160"/>
      <c r="U400" s="160"/>
      <c r="V400" s="160"/>
      <c r="W400" s="160"/>
      <c r="X400" s="160"/>
      <c r="Y400" s="160"/>
      <c r="Z400" s="11"/>
      <c r="AA400" s="1"/>
      <c r="AB400" s="21"/>
      <c r="AC400" s="75"/>
      <c r="AD400" s="75"/>
      <c r="AE400" s="75"/>
      <c r="AF400" s="75"/>
      <c r="AG400" s="10"/>
      <c r="AH400" s="10"/>
      <c r="AI400" s="10"/>
      <c r="AJ400" s="10"/>
      <c r="AK400" s="10"/>
      <c r="AL400" s="10"/>
      <c r="AM400" s="10"/>
      <c r="AN400" s="25"/>
      <c r="AO400" s="11"/>
      <c r="AP400" s="2"/>
      <c r="DH400" s="6"/>
      <c r="DI400" s="12"/>
      <c r="DJ400" s="13"/>
      <c r="DK400" s="6"/>
    </row>
    <row r="401" spans="2:115" s="7" customFormat="1" ht="18" customHeight="1">
      <c r="B401" s="8"/>
      <c r="C401" s="155"/>
      <c r="D401" s="156">
        <v>386</v>
      </c>
      <c r="E401" s="157">
        <f aca="true" t="shared" si="5" ref="E401:E464">F401</f>
        <v>42719.75</v>
      </c>
      <c r="F401" s="158">
        <f>'Cities and Timezone'!P387</f>
        <v>42719.75</v>
      </c>
      <c r="G401" s="166" t="s">
        <v>132</v>
      </c>
      <c r="H401" s="160"/>
      <c r="I401" s="161"/>
      <c r="J401" s="162" t="s">
        <v>2</v>
      </c>
      <c r="K401" s="161"/>
      <c r="L401" s="160"/>
      <c r="M401" s="163" t="s">
        <v>126</v>
      </c>
      <c r="N401" s="160"/>
      <c r="O401" s="160"/>
      <c r="P401" s="160"/>
      <c r="Q401" s="168" t="s">
        <v>152</v>
      </c>
      <c r="R401" s="160"/>
      <c r="S401" s="160"/>
      <c r="T401" s="160"/>
      <c r="U401" s="160"/>
      <c r="V401" s="160"/>
      <c r="W401" s="160"/>
      <c r="X401" s="160"/>
      <c r="Y401" s="160"/>
      <c r="Z401" s="11"/>
      <c r="AA401" s="1"/>
      <c r="AB401" s="21"/>
      <c r="AC401" s="75"/>
      <c r="AD401" s="75"/>
      <c r="AE401" s="75"/>
      <c r="AF401" s="75"/>
      <c r="AG401" s="10"/>
      <c r="AH401" s="10"/>
      <c r="AI401" s="10"/>
      <c r="AJ401" s="10"/>
      <c r="AK401" s="10"/>
      <c r="AL401" s="10"/>
      <c r="AM401" s="10"/>
      <c r="AN401" s="25"/>
      <c r="AO401" s="11"/>
      <c r="AP401" s="2"/>
      <c r="DH401" s="6"/>
      <c r="DI401" s="12"/>
      <c r="DJ401" s="13"/>
      <c r="DK401" s="6"/>
    </row>
    <row r="402" spans="2:115" s="7" customFormat="1" ht="18" customHeight="1">
      <c r="B402" s="8"/>
      <c r="C402" s="155"/>
      <c r="D402" s="156">
        <v>387</v>
      </c>
      <c r="E402" s="157">
        <f t="shared" si="5"/>
        <v>42719.75</v>
      </c>
      <c r="F402" s="158">
        <f>'Cities and Timezone'!P388</f>
        <v>42719.75</v>
      </c>
      <c r="G402" s="166" t="s">
        <v>121</v>
      </c>
      <c r="H402" s="160"/>
      <c r="I402" s="161"/>
      <c r="J402" s="162" t="s">
        <v>2</v>
      </c>
      <c r="K402" s="161"/>
      <c r="L402" s="160"/>
      <c r="M402" s="163" t="s">
        <v>118</v>
      </c>
      <c r="N402" s="160"/>
      <c r="O402" s="160"/>
      <c r="P402" s="160"/>
      <c r="Q402" s="168" t="s">
        <v>81</v>
      </c>
      <c r="R402" s="160"/>
      <c r="S402" s="160"/>
      <c r="T402" s="160"/>
      <c r="U402" s="160"/>
      <c r="V402" s="160"/>
      <c r="W402" s="160"/>
      <c r="X402" s="160"/>
      <c r="Y402" s="160"/>
      <c r="Z402" s="11"/>
      <c r="AA402" s="1"/>
      <c r="AB402" s="21"/>
      <c r="AC402" s="75"/>
      <c r="AD402" s="75"/>
      <c r="AE402" s="75"/>
      <c r="AF402" s="75"/>
      <c r="AG402" s="10"/>
      <c r="AH402" s="10"/>
      <c r="AI402" s="10"/>
      <c r="AJ402" s="10"/>
      <c r="AK402" s="10"/>
      <c r="AL402" s="10"/>
      <c r="AM402" s="10"/>
      <c r="AN402" s="25"/>
      <c r="AO402" s="11"/>
      <c r="AP402" s="2"/>
      <c r="DH402" s="6"/>
      <c r="DI402" s="12"/>
      <c r="DJ402" s="13"/>
      <c r="DK402" s="6"/>
    </row>
    <row r="403" spans="2:115" s="7" customFormat="1" ht="18" customHeight="1">
      <c r="B403" s="8"/>
      <c r="C403" s="155"/>
      <c r="D403" s="156">
        <v>388</v>
      </c>
      <c r="E403" s="157">
        <f t="shared" si="5"/>
        <v>42719.8125</v>
      </c>
      <c r="F403" s="158">
        <f>'Cities and Timezone'!P389</f>
        <v>42719.8125</v>
      </c>
      <c r="G403" s="166" t="s">
        <v>105</v>
      </c>
      <c r="H403" s="160"/>
      <c r="I403" s="161"/>
      <c r="J403" s="162" t="s">
        <v>2</v>
      </c>
      <c r="K403" s="161"/>
      <c r="L403" s="160"/>
      <c r="M403" s="163" t="s">
        <v>123</v>
      </c>
      <c r="N403" s="160"/>
      <c r="O403" s="160"/>
      <c r="P403" s="160"/>
      <c r="Q403" s="168" t="s">
        <v>151</v>
      </c>
      <c r="R403" s="160"/>
      <c r="S403" s="160"/>
      <c r="T403" s="160"/>
      <c r="U403" s="160"/>
      <c r="V403" s="160"/>
      <c r="W403" s="160"/>
      <c r="X403" s="160"/>
      <c r="Y403" s="160"/>
      <c r="Z403" s="11"/>
      <c r="AA403" s="1"/>
      <c r="AB403" s="21"/>
      <c r="AC403" s="75"/>
      <c r="AD403" s="75"/>
      <c r="AE403" s="75"/>
      <c r="AF403" s="75"/>
      <c r="AG403" s="10"/>
      <c r="AH403" s="10"/>
      <c r="AI403" s="10"/>
      <c r="AJ403" s="10"/>
      <c r="AK403" s="10"/>
      <c r="AL403" s="10"/>
      <c r="AM403" s="10"/>
      <c r="AN403" s="25"/>
      <c r="AO403" s="11"/>
      <c r="AP403" s="2"/>
      <c r="DH403" s="6"/>
      <c r="DI403" s="12"/>
      <c r="DJ403" s="13"/>
      <c r="DK403" s="6"/>
    </row>
    <row r="404" spans="2:115" s="7" customFormat="1" ht="18" customHeight="1">
      <c r="B404" s="8"/>
      <c r="C404" s="155"/>
      <c r="D404" s="156">
        <v>389</v>
      </c>
      <c r="E404" s="157">
        <f t="shared" si="5"/>
        <v>42720.66666666667</v>
      </c>
      <c r="F404" s="158">
        <f>'Cities and Timezone'!P390</f>
        <v>42720.66666666667</v>
      </c>
      <c r="G404" s="166" t="s">
        <v>110</v>
      </c>
      <c r="H404" s="160"/>
      <c r="I404" s="161"/>
      <c r="J404" s="162" t="s">
        <v>2</v>
      </c>
      <c r="K404" s="161"/>
      <c r="L404" s="160"/>
      <c r="M404" s="163" t="s">
        <v>117</v>
      </c>
      <c r="N404" s="160"/>
      <c r="O404" s="160"/>
      <c r="P404" s="160"/>
      <c r="Q404" s="168" t="s">
        <v>80</v>
      </c>
      <c r="R404" s="160"/>
      <c r="S404" s="160"/>
      <c r="T404" s="160"/>
      <c r="U404" s="160"/>
      <c r="V404" s="160"/>
      <c r="W404" s="160"/>
      <c r="X404" s="160"/>
      <c r="Y404" s="160"/>
      <c r="Z404" s="11"/>
      <c r="AA404" s="1"/>
      <c r="AB404" s="21"/>
      <c r="AC404" s="75"/>
      <c r="AD404" s="75"/>
      <c r="AE404" s="75"/>
      <c r="AF404" s="75"/>
      <c r="AG404" s="10"/>
      <c r="AH404" s="10"/>
      <c r="AI404" s="10"/>
      <c r="AJ404" s="10"/>
      <c r="AK404" s="10"/>
      <c r="AL404" s="10"/>
      <c r="AM404" s="10"/>
      <c r="AN404" s="25"/>
      <c r="AO404" s="11"/>
      <c r="AP404" s="2"/>
      <c r="DH404" s="6"/>
      <c r="DI404" s="12"/>
      <c r="DJ404" s="13"/>
      <c r="DK404" s="6"/>
    </row>
    <row r="405" spans="2:115" s="7" customFormat="1" ht="18" customHeight="1">
      <c r="B405" s="8"/>
      <c r="C405" s="155"/>
      <c r="D405" s="156">
        <v>390</v>
      </c>
      <c r="E405" s="157">
        <f t="shared" si="5"/>
        <v>42720.66666666667</v>
      </c>
      <c r="F405" s="158">
        <f>'Cities and Timezone'!P391</f>
        <v>42720.66666666667</v>
      </c>
      <c r="G405" s="166" t="s">
        <v>160</v>
      </c>
      <c r="H405" s="160"/>
      <c r="I405" s="161"/>
      <c r="J405" s="162" t="s">
        <v>2</v>
      </c>
      <c r="K405" s="161"/>
      <c r="L405" s="160"/>
      <c r="M405" s="163" t="s">
        <v>116</v>
      </c>
      <c r="N405" s="160"/>
      <c r="O405" s="160"/>
      <c r="P405" s="160"/>
      <c r="Q405" s="168" t="s">
        <v>142</v>
      </c>
      <c r="R405" s="160"/>
      <c r="S405" s="160"/>
      <c r="T405" s="160"/>
      <c r="U405" s="160"/>
      <c r="V405" s="160"/>
      <c r="W405" s="160"/>
      <c r="X405" s="160"/>
      <c r="Y405" s="160"/>
      <c r="Z405" s="11"/>
      <c r="AA405" s="1"/>
      <c r="AB405" s="21"/>
      <c r="AC405" s="75"/>
      <c r="AD405" s="75"/>
      <c r="AE405" s="75"/>
      <c r="AF405" s="75"/>
      <c r="AG405" s="10"/>
      <c r="AH405" s="10"/>
      <c r="AI405" s="10"/>
      <c r="AJ405" s="10"/>
      <c r="AK405" s="10"/>
      <c r="AL405" s="10"/>
      <c r="AM405" s="10"/>
      <c r="AN405" s="25"/>
      <c r="AO405" s="11"/>
      <c r="AP405" s="2"/>
      <c r="DH405" s="6"/>
      <c r="DI405" s="12"/>
      <c r="DJ405" s="13"/>
      <c r="DK405" s="6"/>
    </row>
    <row r="406" spans="2:115" s="7" customFormat="1" ht="18" customHeight="1">
      <c r="B406" s="8"/>
      <c r="C406" s="155"/>
      <c r="D406" s="156">
        <v>391</v>
      </c>
      <c r="E406" s="157">
        <f t="shared" si="5"/>
        <v>42720.6875</v>
      </c>
      <c r="F406" s="158">
        <f>'Cities and Timezone'!P392</f>
        <v>42720.6875</v>
      </c>
      <c r="G406" s="166" t="s">
        <v>114</v>
      </c>
      <c r="H406" s="160"/>
      <c r="I406" s="161"/>
      <c r="J406" s="162" t="s">
        <v>2</v>
      </c>
      <c r="K406" s="161"/>
      <c r="L406" s="160"/>
      <c r="M406" s="163" t="s">
        <v>104</v>
      </c>
      <c r="N406" s="160"/>
      <c r="O406" s="160"/>
      <c r="P406" s="160"/>
      <c r="Q406" s="168" t="s">
        <v>99</v>
      </c>
      <c r="R406" s="160"/>
      <c r="S406" s="160"/>
      <c r="T406" s="160"/>
      <c r="U406" s="160"/>
      <c r="V406" s="160"/>
      <c r="W406" s="160"/>
      <c r="X406" s="160"/>
      <c r="Y406" s="160"/>
      <c r="Z406" s="11"/>
      <c r="AA406" s="1"/>
      <c r="AB406" s="21"/>
      <c r="AC406" s="75"/>
      <c r="AD406" s="75"/>
      <c r="AE406" s="75"/>
      <c r="AF406" s="75"/>
      <c r="AG406" s="10"/>
      <c r="AH406" s="10"/>
      <c r="AI406" s="10"/>
      <c r="AJ406" s="10"/>
      <c r="AK406" s="10"/>
      <c r="AL406" s="10"/>
      <c r="AM406" s="10"/>
      <c r="AN406" s="25"/>
      <c r="AO406" s="11"/>
      <c r="AP406" s="2"/>
      <c r="DH406" s="6"/>
      <c r="DI406" s="12"/>
      <c r="DJ406" s="13"/>
      <c r="DK406" s="6"/>
    </row>
    <row r="407" spans="2:115" s="7" customFormat="1" ht="18" customHeight="1">
      <c r="B407" s="8"/>
      <c r="C407" s="155"/>
      <c r="D407" s="156">
        <v>392</v>
      </c>
      <c r="E407" s="157">
        <f t="shared" si="5"/>
        <v>42720.6875</v>
      </c>
      <c r="F407" s="158">
        <f>'Cities and Timezone'!P393</f>
        <v>42720.6875</v>
      </c>
      <c r="G407" s="166" t="s">
        <v>113</v>
      </c>
      <c r="H407" s="160"/>
      <c r="I407" s="161"/>
      <c r="J407" s="162" t="s">
        <v>2</v>
      </c>
      <c r="K407" s="161"/>
      <c r="L407" s="160"/>
      <c r="M407" s="163" t="s">
        <v>107</v>
      </c>
      <c r="N407" s="160"/>
      <c r="O407" s="160"/>
      <c r="P407" s="160"/>
      <c r="Q407" s="168" t="s">
        <v>101</v>
      </c>
      <c r="R407" s="160"/>
      <c r="S407" s="160"/>
      <c r="T407" s="160"/>
      <c r="U407" s="160"/>
      <c r="V407" s="160"/>
      <c r="W407" s="160"/>
      <c r="X407" s="160"/>
      <c r="Y407" s="160"/>
      <c r="Z407" s="11"/>
      <c r="AA407" s="1"/>
      <c r="AB407" s="21"/>
      <c r="AC407" s="75"/>
      <c r="AD407" s="75"/>
      <c r="AE407" s="75"/>
      <c r="AF407" s="75"/>
      <c r="AG407" s="10"/>
      <c r="AH407" s="10"/>
      <c r="AI407" s="10"/>
      <c r="AJ407" s="10"/>
      <c r="AK407" s="10"/>
      <c r="AL407" s="10"/>
      <c r="AM407" s="10"/>
      <c r="AN407" s="25"/>
      <c r="AO407" s="11"/>
      <c r="AP407" s="2"/>
      <c r="DH407" s="6"/>
      <c r="DI407" s="12"/>
      <c r="DJ407" s="13"/>
      <c r="DK407" s="6"/>
    </row>
    <row r="408" spans="2:115" s="7" customFormat="1" ht="18" customHeight="1">
      <c r="B408" s="8"/>
      <c r="C408" s="155"/>
      <c r="D408" s="156">
        <v>393</v>
      </c>
      <c r="E408" s="157">
        <f t="shared" si="5"/>
        <v>42720.708333333336</v>
      </c>
      <c r="F408" s="158">
        <f>'Cities and Timezone'!P394</f>
        <v>42720.708333333336</v>
      </c>
      <c r="G408" s="166" t="s">
        <v>112</v>
      </c>
      <c r="H408" s="160"/>
      <c r="I408" s="161"/>
      <c r="J408" s="162" t="s">
        <v>2</v>
      </c>
      <c r="K408" s="161"/>
      <c r="L408" s="160"/>
      <c r="M408" s="163" t="s">
        <v>108</v>
      </c>
      <c r="N408" s="160"/>
      <c r="O408" s="160"/>
      <c r="P408" s="160"/>
      <c r="Q408" s="168" t="s">
        <v>77</v>
      </c>
      <c r="R408" s="160"/>
      <c r="S408" s="160"/>
      <c r="T408" s="160"/>
      <c r="U408" s="160"/>
      <c r="V408" s="160"/>
      <c r="W408" s="160"/>
      <c r="X408" s="160"/>
      <c r="Y408" s="160"/>
      <c r="Z408" s="11"/>
      <c r="AA408" s="1"/>
      <c r="AB408" s="21"/>
      <c r="AC408" s="75"/>
      <c r="AD408" s="75"/>
      <c r="AE408" s="75"/>
      <c r="AF408" s="75"/>
      <c r="AG408" s="10"/>
      <c r="AH408" s="10"/>
      <c r="AI408" s="10"/>
      <c r="AJ408" s="10"/>
      <c r="AK408" s="10"/>
      <c r="AL408" s="10"/>
      <c r="AM408" s="10"/>
      <c r="AN408" s="25"/>
      <c r="AO408" s="11"/>
      <c r="AP408" s="2"/>
      <c r="DH408" s="6"/>
      <c r="DI408" s="12"/>
      <c r="DJ408" s="13"/>
      <c r="DK408" s="6"/>
    </row>
    <row r="409" spans="2:115" s="7" customFormat="1" ht="18" customHeight="1">
      <c r="B409" s="8"/>
      <c r="C409" s="155"/>
      <c r="D409" s="156">
        <v>394</v>
      </c>
      <c r="E409" s="157">
        <f t="shared" si="5"/>
        <v>42720.708333333336</v>
      </c>
      <c r="F409" s="158">
        <f>'Cities and Timezone'!P395</f>
        <v>42720.708333333336</v>
      </c>
      <c r="G409" s="166" t="s">
        <v>156</v>
      </c>
      <c r="H409" s="160"/>
      <c r="I409" s="161"/>
      <c r="J409" s="162" t="s">
        <v>2</v>
      </c>
      <c r="K409" s="161"/>
      <c r="L409" s="160"/>
      <c r="M409" s="163" t="s">
        <v>115</v>
      </c>
      <c r="N409" s="160"/>
      <c r="O409" s="160"/>
      <c r="P409" s="160"/>
      <c r="Q409" s="168" t="s">
        <v>153</v>
      </c>
      <c r="R409" s="160"/>
      <c r="S409" s="160"/>
      <c r="T409" s="160"/>
      <c r="U409" s="160"/>
      <c r="V409" s="160"/>
      <c r="W409" s="160"/>
      <c r="X409" s="160"/>
      <c r="Y409" s="160"/>
      <c r="Z409" s="11"/>
      <c r="AA409" s="1"/>
      <c r="AB409" s="21"/>
      <c r="AC409" s="75"/>
      <c r="AD409" s="75"/>
      <c r="AE409" s="75"/>
      <c r="AF409" s="75"/>
      <c r="AG409" s="10"/>
      <c r="AH409" s="10"/>
      <c r="AI409" s="10"/>
      <c r="AJ409" s="10"/>
      <c r="AK409" s="10"/>
      <c r="AL409" s="10"/>
      <c r="AM409" s="10"/>
      <c r="AN409" s="25"/>
      <c r="AO409" s="11"/>
      <c r="AP409" s="2"/>
      <c r="DH409" s="6"/>
      <c r="DI409" s="12"/>
      <c r="DJ409" s="13"/>
      <c r="DK409" s="6"/>
    </row>
    <row r="410" spans="2:115" s="7" customFormat="1" ht="18" customHeight="1">
      <c r="B410" s="8"/>
      <c r="C410" s="155"/>
      <c r="D410" s="156">
        <v>395</v>
      </c>
      <c r="E410" s="157">
        <f t="shared" si="5"/>
        <v>42720.708333333336</v>
      </c>
      <c r="F410" s="158">
        <f>'Cities and Timezone'!P396</f>
        <v>42720.708333333336</v>
      </c>
      <c r="G410" s="166" t="s">
        <v>127</v>
      </c>
      <c r="H410" s="160"/>
      <c r="I410" s="161"/>
      <c r="J410" s="162" t="s">
        <v>2</v>
      </c>
      <c r="K410" s="161"/>
      <c r="L410" s="160"/>
      <c r="M410" s="163" t="s">
        <v>130</v>
      </c>
      <c r="N410" s="160"/>
      <c r="O410" s="160"/>
      <c r="P410" s="160"/>
      <c r="Q410" s="168" t="s">
        <v>133</v>
      </c>
      <c r="R410" s="160"/>
      <c r="S410" s="160"/>
      <c r="T410" s="160"/>
      <c r="U410" s="160"/>
      <c r="V410" s="160"/>
      <c r="W410" s="160"/>
      <c r="X410" s="160"/>
      <c r="Y410" s="160"/>
      <c r="Z410" s="11"/>
      <c r="AA410" s="1"/>
      <c r="AB410" s="21"/>
      <c r="AC410" s="75"/>
      <c r="AD410" s="75"/>
      <c r="AE410" s="75"/>
      <c r="AF410" s="75"/>
      <c r="AG410" s="10"/>
      <c r="AH410" s="10"/>
      <c r="AI410" s="10"/>
      <c r="AJ410" s="10"/>
      <c r="AK410" s="10"/>
      <c r="AL410" s="10"/>
      <c r="AM410" s="10"/>
      <c r="AN410" s="25"/>
      <c r="AO410" s="11"/>
      <c r="AP410" s="2"/>
      <c r="DH410" s="6"/>
      <c r="DI410" s="12"/>
      <c r="DJ410" s="13"/>
      <c r="DK410" s="6"/>
    </row>
    <row r="411" spans="2:115" s="7" customFormat="1" ht="18" customHeight="1">
      <c r="B411" s="8"/>
      <c r="C411" s="155"/>
      <c r="D411" s="156">
        <v>396</v>
      </c>
      <c r="E411" s="157">
        <f t="shared" si="5"/>
        <v>42720.708333333336</v>
      </c>
      <c r="F411" s="158">
        <f>'Cities and Timezone'!P397</f>
        <v>42720.708333333336</v>
      </c>
      <c r="G411" s="166" t="s">
        <v>131</v>
      </c>
      <c r="H411" s="160"/>
      <c r="I411" s="161"/>
      <c r="J411" s="162" t="s">
        <v>2</v>
      </c>
      <c r="K411" s="161"/>
      <c r="L411" s="160"/>
      <c r="M411" s="163" t="s">
        <v>129</v>
      </c>
      <c r="N411" s="160"/>
      <c r="O411" s="160"/>
      <c r="P411" s="160"/>
      <c r="Q411" s="168" t="s">
        <v>145</v>
      </c>
      <c r="R411" s="160"/>
      <c r="S411" s="160"/>
      <c r="T411" s="160"/>
      <c r="U411" s="160"/>
      <c r="V411" s="160"/>
      <c r="W411" s="160"/>
      <c r="X411" s="160"/>
      <c r="Y411" s="160"/>
      <c r="Z411" s="11"/>
      <c r="AA411" s="1"/>
      <c r="AB411" s="21"/>
      <c r="AC411" s="75"/>
      <c r="AD411" s="75"/>
      <c r="AE411" s="75"/>
      <c r="AF411" s="75"/>
      <c r="AG411" s="10"/>
      <c r="AH411" s="10"/>
      <c r="AI411" s="10"/>
      <c r="AJ411" s="10"/>
      <c r="AK411" s="10"/>
      <c r="AL411" s="10"/>
      <c r="AM411" s="10"/>
      <c r="AN411" s="25"/>
      <c r="AO411" s="11"/>
      <c r="AP411" s="2"/>
      <c r="DH411" s="6"/>
      <c r="DI411" s="12"/>
      <c r="DJ411" s="13"/>
      <c r="DK411" s="6"/>
    </row>
    <row r="412" spans="2:115" s="7" customFormat="1" ht="18" customHeight="1">
      <c r="B412" s="8"/>
      <c r="C412" s="155"/>
      <c r="D412" s="156">
        <v>397</v>
      </c>
      <c r="E412" s="157">
        <f t="shared" si="5"/>
        <v>42720.708333333336</v>
      </c>
      <c r="F412" s="158">
        <f>'Cities and Timezone'!P398</f>
        <v>42720.708333333336</v>
      </c>
      <c r="G412" s="166" t="s">
        <v>154</v>
      </c>
      <c r="H412" s="160"/>
      <c r="I412" s="161"/>
      <c r="J412" s="162" t="s">
        <v>2</v>
      </c>
      <c r="K412" s="161"/>
      <c r="L412" s="160"/>
      <c r="M412" s="163" t="s">
        <v>106</v>
      </c>
      <c r="N412" s="160"/>
      <c r="O412" s="160"/>
      <c r="P412" s="160"/>
      <c r="Q412" s="168" t="s">
        <v>100</v>
      </c>
      <c r="R412" s="160"/>
      <c r="S412" s="160"/>
      <c r="T412" s="160"/>
      <c r="U412" s="160"/>
      <c r="V412" s="160"/>
      <c r="W412" s="160"/>
      <c r="X412" s="160"/>
      <c r="Y412" s="160"/>
      <c r="Z412" s="11"/>
      <c r="AA412" s="1"/>
      <c r="AB412" s="21"/>
      <c r="AC412" s="75"/>
      <c r="AD412" s="75"/>
      <c r="AE412" s="75"/>
      <c r="AF412" s="75"/>
      <c r="AG412" s="10"/>
      <c r="AH412" s="10"/>
      <c r="AI412" s="10"/>
      <c r="AJ412" s="10"/>
      <c r="AK412" s="10"/>
      <c r="AL412" s="10"/>
      <c r="AM412" s="10"/>
      <c r="AN412" s="25"/>
      <c r="AO412" s="11"/>
      <c r="AP412" s="2"/>
      <c r="DH412" s="6"/>
      <c r="DI412" s="12"/>
      <c r="DJ412" s="13"/>
      <c r="DK412" s="6"/>
    </row>
    <row r="413" spans="2:115" s="7" customFormat="1" ht="18" customHeight="1">
      <c r="B413" s="8"/>
      <c r="C413" s="155"/>
      <c r="D413" s="156">
        <v>398</v>
      </c>
      <c r="E413" s="157">
        <f t="shared" si="5"/>
        <v>42720.8125</v>
      </c>
      <c r="F413" s="158">
        <f>'Cities and Timezone'!P399</f>
        <v>42720.8125</v>
      </c>
      <c r="G413" s="166" t="s">
        <v>128</v>
      </c>
      <c r="H413" s="160"/>
      <c r="I413" s="161"/>
      <c r="J413" s="162" t="s">
        <v>2</v>
      </c>
      <c r="K413" s="161"/>
      <c r="L413" s="160"/>
      <c r="M413" s="163" t="s">
        <v>122</v>
      </c>
      <c r="N413" s="160"/>
      <c r="O413" s="160"/>
      <c r="P413" s="160"/>
      <c r="Q413" s="168" t="s">
        <v>135</v>
      </c>
      <c r="R413" s="160"/>
      <c r="S413" s="160"/>
      <c r="T413" s="160"/>
      <c r="U413" s="160"/>
      <c r="V413" s="160"/>
      <c r="W413" s="160"/>
      <c r="X413" s="160"/>
      <c r="Y413" s="160"/>
      <c r="Z413" s="11"/>
      <c r="AA413" s="1"/>
      <c r="AB413" s="21"/>
      <c r="AC413" s="75"/>
      <c r="AD413" s="75"/>
      <c r="AE413" s="75"/>
      <c r="AF413" s="75"/>
      <c r="AG413" s="10"/>
      <c r="AH413" s="10"/>
      <c r="AI413" s="10"/>
      <c r="AJ413" s="10"/>
      <c r="AK413" s="10"/>
      <c r="AL413" s="10"/>
      <c r="AM413" s="10"/>
      <c r="AN413" s="25"/>
      <c r="AO413" s="11"/>
      <c r="AP413" s="2"/>
      <c r="DH413" s="6"/>
      <c r="DI413" s="12"/>
      <c r="DJ413" s="13"/>
      <c r="DK413" s="6"/>
    </row>
    <row r="414" spans="2:115" s="7" customFormat="1" ht="18" customHeight="1">
      <c r="B414" s="8"/>
      <c r="C414" s="155"/>
      <c r="D414" s="156">
        <v>399</v>
      </c>
      <c r="E414" s="157">
        <f t="shared" si="5"/>
        <v>42721.583333333336</v>
      </c>
      <c r="F414" s="158">
        <f>'Cities and Timezone'!P400</f>
        <v>42721.583333333336</v>
      </c>
      <c r="G414" s="166" t="s">
        <v>126</v>
      </c>
      <c r="H414" s="160"/>
      <c r="I414" s="161"/>
      <c r="J414" s="162" t="s">
        <v>2</v>
      </c>
      <c r="K414" s="161"/>
      <c r="L414" s="160"/>
      <c r="M414" s="163" t="s">
        <v>120</v>
      </c>
      <c r="N414" s="160"/>
      <c r="O414" s="160"/>
      <c r="P414" s="160"/>
      <c r="Q414" s="168" t="s">
        <v>138</v>
      </c>
      <c r="R414" s="160"/>
      <c r="S414" s="160"/>
      <c r="T414" s="160"/>
      <c r="U414" s="160"/>
      <c r="V414" s="160"/>
      <c r="W414" s="160"/>
      <c r="X414" s="160"/>
      <c r="Y414" s="160"/>
      <c r="Z414" s="11"/>
      <c r="AA414" s="1"/>
      <c r="AB414" s="21"/>
      <c r="AC414" s="75"/>
      <c r="AD414" s="75"/>
      <c r="AE414" s="75"/>
      <c r="AF414" s="75"/>
      <c r="AG414" s="10"/>
      <c r="AH414" s="10"/>
      <c r="AI414" s="10"/>
      <c r="AJ414" s="10"/>
      <c r="AK414" s="10"/>
      <c r="AL414" s="10"/>
      <c r="AM414" s="10"/>
      <c r="AN414" s="25"/>
      <c r="AO414" s="11"/>
      <c r="AP414" s="2"/>
      <c r="DH414" s="6"/>
      <c r="DI414" s="12"/>
      <c r="DJ414" s="13"/>
      <c r="DK414" s="6"/>
    </row>
    <row r="415" spans="2:115" s="7" customFormat="1" ht="18" customHeight="1">
      <c r="B415" s="8"/>
      <c r="C415" s="155"/>
      <c r="D415" s="156">
        <v>400</v>
      </c>
      <c r="E415" s="157">
        <f t="shared" si="5"/>
        <v>42721.66666666667</v>
      </c>
      <c r="F415" s="158">
        <f>'Cities and Timezone'!P401</f>
        <v>42721.66666666667</v>
      </c>
      <c r="G415" s="166" t="s">
        <v>111</v>
      </c>
      <c r="H415" s="160"/>
      <c r="I415" s="161"/>
      <c r="J415" s="162" t="s">
        <v>2</v>
      </c>
      <c r="K415" s="161"/>
      <c r="L415" s="160"/>
      <c r="M415" s="163" t="s">
        <v>110</v>
      </c>
      <c r="N415" s="160"/>
      <c r="O415" s="160"/>
      <c r="P415" s="160"/>
      <c r="Q415" s="168" t="s">
        <v>146</v>
      </c>
      <c r="R415" s="160"/>
      <c r="S415" s="160"/>
      <c r="T415" s="160"/>
      <c r="U415" s="160"/>
      <c r="V415" s="160"/>
      <c r="W415" s="160"/>
      <c r="X415" s="160"/>
      <c r="Y415" s="160"/>
      <c r="Z415" s="11"/>
      <c r="AA415" s="1"/>
      <c r="AB415" s="21"/>
      <c r="AC415" s="75"/>
      <c r="AD415" s="75"/>
      <c r="AE415" s="75"/>
      <c r="AF415" s="75"/>
      <c r="AG415" s="10"/>
      <c r="AH415" s="10"/>
      <c r="AI415" s="10"/>
      <c r="AJ415" s="10"/>
      <c r="AK415" s="10"/>
      <c r="AL415" s="10"/>
      <c r="AM415" s="10"/>
      <c r="AN415" s="25"/>
      <c r="AO415" s="11"/>
      <c r="AP415" s="2"/>
      <c r="DH415" s="6"/>
      <c r="DI415" s="12"/>
      <c r="DJ415" s="13"/>
      <c r="DK415" s="6"/>
    </row>
    <row r="416" spans="2:115" s="7" customFormat="1" ht="18" customHeight="1">
      <c r="B416" s="8"/>
      <c r="C416" s="155"/>
      <c r="D416" s="156">
        <v>401</v>
      </c>
      <c r="E416" s="157">
        <f t="shared" si="5"/>
        <v>42721.6875</v>
      </c>
      <c r="F416" s="158">
        <f>'Cities and Timezone'!P402</f>
        <v>42721.6875</v>
      </c>
      <c r="G416" s="166" t="s">
        <v>154</v>
      </c>
      <c r="H416" s="160"/>
      <c r="I416" s="161"/>
      <c r="J416" s="162" t="s">
        <v>2</v>
      </c>
      <c r="K416" s="161"/>
      <c r="L416" s="160"/>
      <c r="M416" s="163" t="s">
        <v>109</v>
      </c>
      <c r="N416" s="160"/>
      <c r="O416" s="160"/>
      <c r="P416" s="160"/>
      <c r="Q416" s="168" t="s">
        <v>136</v>
      </c>
      <c r="R416" s="160"/>
      <c r="S416" s="160"/>
      <c r="T416" s="160"/>
      <c r="U416" s="160"/>
      <c r="V416" s="160"/>
      <c r="W416" s="160"/>
      <c r="X416" s="160"/>
      <c r="Y416" s="160"/>
      <c r="Z416" s="11"/>
      <c r="AA416" s="1"/>
      <c r="AB416" s="21"/>
      <c r="AC416" s="75"/>
      <c r="AD416" s="75"/>
      <c r="AE416" s="75"/>
      <c r="AF416" s="75"/>
      <c r="AG416" s="10"/>
      <c r="AH416" s="10"/>
      <c r="AI416" s="10"/>
      <c r="AJ416" s="10"/>
      <c r="AK416" s="10"/>
      <c r="AL416" s="10"/>
      <c r="AM416" s="10"/>
      <c r="AN416" s="25"/>
      <c r="AO416" s="11"/>
      <c r="AP416" s="2"/>
      <c r="DH416" s="6"/>
      <c r="DI416" s="12"/>
      <c r="DJ416" s="13"/>
      <c r="DK416" s="6"/>
    </row>
    <row r="417" spans="2:115" s="7" customFormat="1" ht="18" customHeight="1">
      <c r="B417" s="8"/>
      <c r="C417" s="155"/>
      <c r="D417" s="156">
        <v>402</v>
      </c>
      <c r="E417" s="157">
        <f t="shared" si="5"/>
        <v>42721.6875</v>
      </c>
      <c r="F417" s="158">
        <f>'Cities and Timezone'!P403</f>
        <v>42721.6875</v>
      </c>
      <c r="G417" s="166" t="s">
        <v>114</v>
      </c>
      <c r="H417" s="160"/>
      <c r="I417" s="161"/>
      <c r="J417" s="162" t="s">
        <v>2</v>
      </c>
      <c r="K417" s="161"/>
      <c r="L417" s="160"/>
      <c r="M417" s="163" t="s">
        <v>113</v>
      </c>
      <c r="N417" s="160"/>
      <c r="O417" s="160"/>
      <c r="P417" s="160"/>
      <c r="Q417" s="168" t="s">
        <v>148</v>
      </c>
      <c r="R417" s="160"/>
      <c r="S417" s="160"/>
      <c r="T417" s="160"/>
      <c r="U417" s="160"/>
      <c r="V417" s="160"/>
      <c r="W417" s="160"/>
      <c r="X417" s="160"/>
      <c r="Y417" s="160"/>
      <c r="Z417" s="11"/>
      <c r="AA417" s="1"/>
      <c r="AB417" s="21"/>
      <c r="AC417" s="75"/>
      <c r="AD417" s="75"/>
      <c r="AE417" s="75"/>
      <c r="AF417" s="75"/>
      <c r="AG417" s="10"/>
      <c r="AH417" s="10"/>
      <c r="AI417" s="10"/>
      <c r="AJ417" s="10"/>
      <c r="AK417" s="10"/>
      <c r="AL417" s="10"/>
      <c r="AM417" s="10"/>
      <c r="AN417" s="25"/>
      <c r="AO417" s="11"/>
      <c r="AP417" s="2"/>
      <c r="DH417" s="6"/>
      <c r="DI417" s="12"/>
      <c r="DJ417" s="13"/>
      <c r="DK417" s="6"/>
    </row>
    <row r="418" spans="2:115" s="7" customFormat="1" ht="18" customHeight="1">
      <c r="B418" s="8"/>
      <c r="C418" s="155"/>
      <c r="D418" s="156">
        <v>403</v>
      </c>
      <c r="E418" s="157">
        <f t="shared" si="5"/>
        <v>42721.708333333336</v>
      </c>
      <c r="F418" s="158">
        <f>'Cities and Timezone'!P404</f>
        <v>42721.708333333336</v>
      </c>
      <c r="G418" s="166" t="s">
        <v>129</v>
      </c>
      <c r="H418" s="160"/>
      <c r="I418" s="161"/>
      <c r="J418" s="162" t="s">
        <v>2</v>
      </c>
      <c r="K418" s="161"/>
      <c r="L418" s="160"/>
      <c r="M418" s="163" t="s">
        <v>119</v>
      </c>
      <c r="N418" s="160"/>
      <c r="O418" s="160"/>
      <c r="P418" s="160"/>
      <c r="Q418" s="168" t="s">
        <v>137</v>
      </c>
      <c r="R418" s="160"/>
      <c r="S418" s="160"/>
      <c r="T418" s="160"/>
      <c r="U418" s="160"/>
      <c r="V418" s="160"/>
      <c r="W418" s="160"/>
      <c r="X418" s="160"/>
      <c r="Y418" s="160"/>
      <c r="Z418" s="11"/>
      <c r="AA418" s="1"/>
      <c r="AB418" s="21"/>
      <c r="AC418" s="75"/>
      <c r="AD418" s="75"/>
      <c r="AE418" s="75"/>
      <c r="AF418" s="75"/>
      <c r="AG418" s="10"/>
      <c r="AH418" s="10"/>
      <c r="AI418" s="10"/>
      <c r="AJ418" s="10"/>
      <c r="AK418" s="10"/>
      <c r="AL418" s="10"/>
      <c r="AM418" s="10"/>
      <c r="AN418" s="25"/>
      <c r="AO418" s="11"/>
      <c r="AP418" s="2"/>
      <c r="DH418" s="6"/>
      <c r="DI418" s="12"/>
      <c r="DJ418" s="13"/>
      <c r="DK418" s="6"/>
    </row>
    <row r="419" spans="2:115" s="7" customFormat="1" ht="18" customHeight="1">
      <c r="B419" s="8"/>
      <c r="C419" s="155"/>
      <c r="D419" s="156">
        <v>404</v>
      </c>
      <c r="E419" s="157">
        <f t="shared" si="5"/>
        <v>42721.75</v>
      </c>
      <c r="F419" s="158">
        <f>'Cities and Timezone'!P405</f>
        <v>42721.75</v>
      </c>
      <c r="G419" s="166" t="s">
        <v>105</v>
      </c>
      <c r="H419" s="160"/>
      <c r="I419" s="161"/>
      <c r="J419" s="162" t="s">
        <v>2</v>
      </c>
      <c r="K419" s="161"/>
      <c r="L419" s="160"/>
      <c r="M419" s="163" t="s">
        <v>118</v>
      </c>
      <c r="N419" s="160"/>
      <c r="O419" s="160"/>
      <c r="P419" s="160"/>
      <c r="Q419" s="168" t="s">
        <v>81</v>
      </c>
      <c r="R419" s="160"/>
      <c r="S419" s="160"/>
      <c r="T419" s="160"/>
      <c r="U419" s="160"/>
      <c r="V419" s="160"/>
      <c r="W419" s="160"/>
      <c r="X419" s="160"/>
      <c r="Y419" s="160"/>
      <c r="Z419" s="11"/>
      <c r="AA419" s="1"/>
      <c r="AB419" s="21"/>
      <c r="AC419" s="75"/>
      <c r="AD419" s="75"/>
      <c r="AE419" s="75"/>
      <c r="AF419" s="75"/>
      <c r="AG419" s="10"/>
      <c r="AH419" s="10"/>
      <c r="AI419" s="10"/>
      <c r="AJ419" s="10"/>
      <c r="AK419" s="10"/>
      <c r="AL419" s="10"/>
      <c r="AM419" s="10"/>
      <c r="AN419" s="25"/>
      <c r="AO419" s="11"/>
      <c r="AP419" s="2"/>
      <c r="DH419" s="6"/>
      <c r="DI419" s="12"/>
      <c r="DJ419" s="13"/>
      <c r="DK419" s="6"/>
    </row>
    <row r="420" spans="2:115" s="7" customFormat="1" ht="18" customHeight="1">
      <c r="B420" s="8"/>
      <c r="C420" s="155"/>
      <c r="D420" s="156">
        <v>405</v>
      </c>
      <c r="E420" s="157">
        <f t="shared" si="5"/>
        <v>42721.8125</v>
      </c>
      <c r="F420" s="158">
        <f>'Cities and Timezone'!P406</f>
        <v>42721.8125</v>
      </c>
      <c r="G420" s="166" t="s">
        <v>121</v>
      </c>
      <c r="H420" s="160"/>
      <c r="I420" s="161"/>
      <c r="J420" s="162" t="s">
        <v>2</v>
      </c>
      <c r="K420" s="161"/>
      <c r="L420" s="160"/>
      <c r="M420" s="163" t="s">
        <v>123</v>
      </c>
      <c r="N420" s="160"/>
      <c r="O420" s="160"/>
      <c r="P420" s="160"/>
      <c r="Q420" s="168" t="s">
        <v>151</v>
      </c>
      <c r="R420" s="160"/>
      <c r="S420" s="160"/>
      <c r="T420" s="160"/>
      <c r="U420" s="160"/>
      <c r="V420" s="160"/>
      <c r="W420" s="160"/>
      <c r="X420" s="160"/>
      <c r="Y420" s="160"/>
      <c r="Z420" s="11"/>
      <c r="AA420" s="1"/>
      <c r="AB420" s="21"/>
      <c r="AC420" s="75"/>
      <c r="AD420" s="75"/>
      <c r="AE420" s="75"/>
      <c r="AF420" s="75"/>
      <c r="AG420" s="10"/>
      <c r="AH420" s="10"/>
      <c r="AI420" s="10"/>
      <c r="AJ420" s="10"/>
      <c r="AK420" s="10"/>
      <c r="AL420" s="10"/>
      <c r="AM420" s="10"/>
      <c r="AN420" s="25"/>
      <c r="AO420" s="11"/>
      <c r="AP420" s="2"/>
      <c r="DH420" s="6"/>
      <c r="DI420" s="12"/>
      <c r="DJ420" s="13"/>
      <c r="DK420" s="6"/>
    </row>
    <row r="421" spans="2:115" s="7" customFormat="1" ht="18" customHeight="1">
      <c r="B421" s="8"/>
      <c r="C421" s="155"/>
      <c r="D421" s="156">
        <v>406</v>
      </c>
      <c r="E421" s="157">
        <f t="shared" si="5"/>
        <v>42722.520833333336</v>
      </c>
      <c r="F421" s="158">
        <f>'Cities and Timezone'!P407</f>
        <v>42722.520833333336</v>
      </c>
      <c r="G421" s="166" t="s">
        <v>156</v>
      </c>
      <c r="H421" s="160"/>
      <c r="I421" s="161"/>
      <c r="J421" s="162" t="s">
        <v>2</v>
      </c>
      <c r="K421" s="161"/>
      <c r="L421" s="160"/>
      <c r="M421" s="163" t="s">
        <v>117</v>
      </c>
      <c r="N421" s="160"/>
      <c r="O421" s="160"/>
      <c r="P421" s="160"/>
      <c r="Q421" s="168" t="s">
        <v>80</v>
      </c>
      <c r="R421" s="160"/>
      <c r="S421" s="160"/>
      <c r="T421" s="160"/>
      <c r="U421" s="160"/>
      <c r="V421" s="160"/>
      <c r="W421" s="160"/>
      <c r="X421" s="160"/>
      <c r="Y421" s="160"/>
      <c r="Z421" s="11"/>
      <c r="AA421" s="1"/>
      <c r="AB421" s="21"/>
      <c r="AC421" s="75"/>
      <c r="AD421" s="75"/>
      <c r="AE421" s="75"/>
      <c r="AF421" s="75"/>
      <c r="AG421" s="10"/>
      <c r="AH421" s="10"/>
      <c r="AI421" s="10"/>
      <c r="AJ421" s="10"/>
      <c r="AK421" s="10"/>
      <c r="AL421" s="10"/>
      <c r="AM421" s="10"/>
      <c r="AN421" s="25"/>
      <c r="AO421" s="11"/>
      <c r="AP421" s="2"/>
      <c r="DH421" s="6"/>
      <c r="DI421" s="12"/>
      <c r="DJ421" s="13"/>
      <c r="DK421" s="6"/>
    </row>
    <row r="422" spans="2:115" s="7" customFormat="1" ht="18" customHeight="1">
      <c r="B422" s="8"/>
      <c r="C422" s="155"/>
      <c r="D422" s="156">
        <v>407</v>
      </c>
      <c r="E422" s="157">
        <f t="shared" si="5"/>
        <v>42722.625</v>
      </c>
      <c r="F422" s="158">
        <f>'Cities and Timezone'!P408</f>
        <v>42722.625</v>
      </c>
      <c r="G422" s="166" t="s">
        <v>104</v>
      </c>
      <c r="H422" s="160"/>
      <c r="I422" s="161"/>
      <c r="J422" s="162" t="s">
        <v>2</v>
      </c>
      <c r="K422" s="161"/>
      <c r="L422" s="160"/>
      <c r="M422" s="163" t="s">
        <v>115</v>
      </c>
      <c r="N422" s="160"/>
      <c r="O422" s="160"/>
      <c r="P422" s="160"/>
      <c r="Q422" s="168" t="s">
        <v>153</v>
      </c>
      <c r="R422" s="160"/>
      <c r="S422" s="160"/>
      <c r="T422" s="160"/>
      <c r="U422" s="160"/>
      <c r="V422" s="160"/>
      <c r="W422" s="160"/>
      <c r="X422" s="160"/>
      <c r="Y422" s="160"/>
      <c r="Z422" s="11"/>
      <c r="AA422" s="1"/>
      <c r="AB422" s="21"/>
      <c r="AC422" s="75"/>
      <c r="AD422" s="75"/>
      <c r="AE422" s="75"/>
      <c r="AF422" s="75"/>
      <c r="AG422" s="10"/>
      <c r="AH422" s="10"/>
      <c r="AI422" s="10"/>
      <c r="AJ422" s="10"/>
      <c r="AK422" s="10"/>
      <c r="AL422" s="10"/>
      <c r="AM422" s="10"/>
      <c r="AN422" s="25"/>
      <c r="AO422" s="11"/>
      <c r="AP422" s="2"/>
      <c r="DH422" s="6"/>
      <c r="DI422" s="12"/>
      <c r="DJ422" s="13"/>
      <c r="DK422" s="6"/>
    </row>
    <row r="423" spans="2:115" s="7" customFormat="1" ht="18" customHeight="1">
      <c r="B423" s="8"/>
      <c r="C423" s="155"/>
      <c r="D423" s="156">
        <v>408</v>
      </c>
      <c r="E423" s="157">
        <f t="shared" si="5"/>
        <v>42722.625</v>
      </c>
      <c r="F423" s="158">
        <f>'Cities and Timezone'!P409</f>
        <v>42722.625</v>
      </c>
      <c r="G423" s="166" t="s">
        <v>160</v>
      </c>
      <c r="H423" s="160"/>
      <c r="I423" s="161"/>
      <c r="J423" s="162" t="s">
        <v>2</v>
      </c>
      <c r="K423" s="161"/>
      <c r="L423" s="160"/>
      <c r="M423" s="163" t="s">
        <v>106</v>
      </c>
      <c r="N423" s="160"/>
      <c r="O423" s="160"/>
      <c r="P423" s="160"/>
      <c r="Q423" s="168" t="s">
        <v>100</v>
      </c>
      <c r="R423" s="160"/>
      <c r="S423" s="160"/>
      <c r="T423" s="160"/>
      <c r="U423" s="160"/>
      <c r="V423" s="160"/>
      <c r="W423" s="160"/>
      <c r="X423" s="160"/>
      <c r="Y423" s="160"/>
      <c r="Z423" s="11"/>
      <c r="AA423" s="1"/>
      <c r="AB423" s="21"/>
      <c r="AC423" s="75"/>
      <c r="AD423" s="75"/>
      <c r="AE423" s="75"/>
      <c r="AF423" s="75"/>
      <c r="AG423" s="10"/>
      <c r="AH423" s="10"/>
      <c r="AI423" s="10"/>
      <c r="AJ423" s="10"/>
      <c r="AK423" s="10"/>
      <c r="AL423" s="10"/>
      <c r="AM423" s="10"/>
      <c r="AN423" s="25"/>
      <c r="AO423" s="11"/>
      <c r="AP423" s="2"/>
      <c r="DH423" s="6"/>
      <c r="DI423" s="12"/>
      <c r="DJ423" s="13"/>
      <c r="DK423" s="6"/>
    </row>
    <row r="424" spans="2:115" s="7" customFormat="1" ht="18" customHeight="1">
      <c r="B424" s="8"/>
      <c r="C424" s="155"/>
      <c r="D424" s="156">
        <v>409</v>
      </c>
      <c r="E424" s="157">
        <f t="shared" si="5"/>
        <v>42722.625</v>
      </c>
      <c r="F424" s="158">
        <f>'Cities and Timezone'!P410</f>
        <v>42722.625</v>
      </c>
      <c r="G424" s="166" t="s">
        <v>107</v>
      </c>
      <c r="H424" s="160"/>
      <c r="I424" s="161"/>
      <c r="J424" s="162" t="s">
        <v>2</v>
      </c>
      <c r="K424" s="161"/>
      <c r="L424" s="160"/>
      <c r="M424" s="163" t="s">
        <v>116</v>
      </c>
      <c r="N424" s="160"/>
      <c r="O424" s="160"/>
      <c r="P424" s="160"/>
      <c r="Q424" s="168" t="s">
        <v>142</v>
      </c>
      <c r="R424" s="160"/>
      <c r="S424" s="160"/>
      <c r="T424" s="160"/>
      <c r="U424" s="160"/>
      <c r="V424" s="160"/>
      <c r="W424" s="160"/>
      <c r="X424" s="160"/>
      <c r="Y424" s="160"/>
      <c r="Z424" s="11"/>
      <c r="AA424" s="1"/>
      <c r="AB424" s="21"/>
      <c r="AC424" s="75"/>
      <c r="AD424" s="75"/>
      <c r="AE424" s="75"/>
      <c r="AF424" s="75"/>
      <c r="AG424" s="10"/>
      <c r="AH424" s="10"/>
      <c r="AI424" s="10"/>
      <c r="AJ424" s="10"/>
      <c r="AK424" s="10"/>
      <c r="AL424" s="10"/>
      <c r="AM424" s="10"/>
      <c r="AN424" s="25"/>
      <c r="AO424" s="11"/>
      <c r="AP424" s="2"/>
      <c r="DH424" s="6"/>
      <c r="DI424" s="12"/>
      <c r="DJ424" s="13"/>
      <c r="DK424" s="6"/>
    </row>
    <row r="425" spans="2:115" s="7" customFormat="1" ht="18" customHeight="1">
      <c r="B425" s="8"/>
      <c r="C425" s="155"/>
      <c r="D425" s="156">
        <v>410</v>
      </c>
      <c r="E425" s="157">
        <f t="shared" si="5"/>
        <v>42722.625</v>
      </c>
      <c r="F425" s="158">
        <f>'Cities and Timezone'!P411</f>
        <v>42722.625</v>
      </c>
      <c r="G425" s="166" t="s">
        <v>122</v>
      </c>
      <c r="H425" s="160"/>
      <c r="I425" s="161"/>
      <c r="J425" s="162" t="s">
        <v>2</v>
      </c>
      <c r="K425" s="161"/>
      <c r="L425" s="160"/>
      <c r="M425" s="163" t="s">
        <v>130</v>
      </c>
      <c r="N425" s="160"/>
      <c r="O425" s="160"/>
      <c r="P425" s="160"/>
      <c r="Q425" s="168" t="s">
        <v>133</v>
      </c>
      <c r="R425" s="160"/>
      <c r="S425" s="160"/>
      <c r="T425" s="160"/>
      <c r="U425" s="160"/>
      <c r="V425" s="160"/>
      <c r="W425" s="160"/>
      <c r="X425" s="160"/>
      <c r="Y425" s="160"/>
      <c r="Z425" s="11"/>
      <c r="AA425" s="1"/>
      <c r="AB425" s="21"/>
      <c r="AC425" s="75"/>
      <c r="AD425" s="75"/>
      <c r="AE425" s="75"/>
      <c r="AF425" s="75"/>
      <c r="AG425" s="10"/>
      <c r="AH425" s="10"/>
      <c r="AI425" s="10"/>
      <c r="AJ425" s="10"/>
      <c r="AK425" s="10"/>
      <c r="AL425" s="10"/>
      <c r="AM425" s="10"/>
      <c r="AN425" s="25"/>
      <c r="AO425" s="11"/>
      <c r="AP425" s="2"/>
      <c r="DH425" s="6"/>
      <c r="DI425" s="12"/>
      <c r="DJ425" s="13"/>
      <c r="DK425" s="6"/>
    </row>
    <row r="426" spans="2:115" s="7" customFormat="1" ht="18" customHeight="1">
      <c r="B426" s="8"/>
      <c r="C426" s="155"/>
      <c r="D426" s="156">
        <v>411</v>
      </c>
      <c r="E426" s="157">
        <f t="shared" si="5"/>
        <v>42722.66666666667</v>
      </c>
      <c r="F426" s="158">
        <f>'Cities and Timezone'!P412</f>
        <v>42722.66666666667</v>
      </c>
      <c r="G426" s="166" t="s">
        <v>127</v>
      </c>
      <c r="H426" s="160"/>
      <c r="I426" s="161"/>
      <c r="J426" s="162" t="s">
        <v>2</v>
      </c>
      <c r="K426" s="161"/>
      <c r="L426" s="160"/>
      <c r="M426" s="163" t="s">
        <v>128</v>
      </c>
      <c r="N426" s="160"/>
      <c r="O426" s="160"/>
      <c r="P426" s="160"/>
      <c r="Q426" s="168" t="s">
        <v>79</v>
      </c>
      <c r="R426" s="160"/>
      <c r="S426" s="160"/>
      <c r="T426" s="160"/>
      <c r="U426" s="160"/>
      <c r="V426" s="160"/>
      <c r="W426" s="160"/>
      <c r="X426" s="160"/>
      <c r="Y426" s="160"/>
      <c r="Z426" s="11"/>
      <c r="AA426" s="1"/>
      <c r="AB426" s="21"/>
      <c r="AC426" s="75"/>
      <c r="AD426" s="75"/>
      <c r="AE426" s="75"/>
      <c r="AF426" s="75"/>
      <c r="AG426" s="10"/>
      <c r="AH426" s="10"/>
      <c r="AI426" s="10"/>
      <c r="AJ426" s="10"/>
      <c r="AK426" s="10"/>
      <c r="AL426" s="10"/>
      <c r="AM426" s="10"/>
      <c r="AN426" s="25"/>
      <c r="AO426" s="11"/>
      <c r="AP426" s="2"/>
      <c r="DH426" s="6"/>
      <c r="DI426" s="12"/>
      <c r="DJ426" s="13"/>
      <c r="DK426" s="6"/>
    </row>
    <row r="427" spans="2:115" s="7" customFormat="1" ht="18" customHeight="1">
      <c r="B427" s="8"/>
      <c r="C427" s="155"/>
      <c r="D427" s="156">
        <v>412</v>
      </c>
      <c r="E427" s="157">
        <f t="shared" si="5"/>
        <v>42722.66666666667</v>
      </c>
      <c r="F427" s="158">
        <f>'Cities and Timezone'!P413</f>
        <v>42722.66666666667</v>
      </c>
      <c r="G427" s="166" t="s">
        <v>131</v>
      </c>
      <c r="H427" s="160"/>
      <c r="I427" s="161"/>
      <c r="J427" s="162" t="s">
        <v>2</v>
      </c>
      <c r="K427" s="161"/>
      <c r="L427" s="160"/>
      <c r="M427" s="163" t="s">
        <v>132</v>
      </c>
      <c r="N427" s="160"/>
      <c r="O427" s="160"/>
      <c r="P427" s="160"/>
      <c r="Q427" s="168" t="s">
        <v>144</v>
      </c>
      <c r="R427" s="160"/>
      <c r="S427" s="160"/>
      <c r="T427" s="160"/>
      <c r="U427" s="160"/>
      <c r="V427" s="160"/>
      <c r="W427" s="160"/>
      <c r="X427" s="160"/>
      <c r="Y427" s="160"/>
      <c r="Z427" s="11"/>
      <c r="AA427" s="1"/>
      <c r="AB427" s="21"/>
      <c r="AC427" s="75"/>
      <c r="AD427" s="75"/>
      <c r="AE427" s="75"/>
      <c r="AF427" s="75"/>
      <c r="AG427" s="10"/>
      <c r="AH427" s="10"/>
      <c r="AI427" s="10"/>
      <c r="AJ427" s="10"/>
      <c r="AK427" s="10"/>
      <c r="AL427" s="10"/>
      <c r="AM427" s="10"/>
      <c r="AN427" s="25"/>
      <c r="AO427" s="11"/>
      <c r="AP427" s="2"/>
      <c r="DH427" s="6"/>
      <c r="DI427" s="12"/>
      <c r="DJ427" s="13"/>
      <c r="DK427" s="6"/>
    </row>
    <row r="428" spans="2:115" s="7" customFormat="1" ht="18" customHeight="1">
      <c r="B428" s="8"/>
      <c r="C428" s="155"/>
      <c r="D428" s="156">
        <v>413</v>
      </c>
      <c r="E428" s="157">
        <f t="shared" si="5"/>
        <v>42723.66666666667</v>
      </c>
      <c r="F428" s="158">
        <f>'Cities and Timezone'!P414</f>
        <v>42723.66666666667</v>
      </c>
      <c r="G428" s="166" t="s">
        <v>117</v>
      </c>
      <c r="H428" s="160"/>
      <c r="I428" s="161"/>
      <c r="J428" s="162" t="s">
        <v>2</v>
      </c>
      <c r="K428" s="161"/>
      <c r="L428" s="160"/>
      <c r="M428" s="163" t="s">
        <v>111</v>
      </c>
      <c r="N428" s="160"/>
      <c r="O428" s="160"/>
      <c r="P428" s="160"/>
      <c r="Q428" s="168" t="s">
        <v>143</v>
      </c>
      <c r="R428" s="160"/>
      <c r="S428" s="160"/>
      <c r="T428" s="160"/>
      <c r="U428" s="160"/>
      <c r="V428" s="160"/>
      <c r="W428" s="160"/>
      <c r="X428" s="160"/>
      <c r="Y428" s="160"/>
      <c r="Z428" s="11"/>
      <c r="AA428" s="1"/>
      <c r="AB428" s="21"/>
      <c r="AC428" s="75"/>
      <c r="AD428" s="75"/>
      <c r="AE428" s="75"/>
      <c r="AF428" s="75"/>
      <c r="AG428" s="10"/>
      <c r="AH428" s="10"/>
      <c r="AI428" s="10"/>
      <c r="AJ428" s="10"/>
      <c r="AK428" s="10"/>
      <c r="AL428" s="10"/>
      <c r="AM428" s="10"/>
      <c r="AN428" s="25"/>
      <c r="AO428" s="11"/>
      <c r="AP428" s="2"/>
      <c r="DH428" s="6"/>
      <c r="DI428" s="12"/>
      <c r="DJ428" s="13"/>
      <c r="DK428" s="6"/>
    </row>
    <row r="429" spans="2:115" s="7" customFormat="1" ht="18" customHeight="1">
      <c r="B429" s="8"/>
      <c r="C429" s="155"/>
      <c r="D429" s="156">
        <v>414</v>
      </c>
      <c r="E429" s="157">
        <f t="shared" si="5"/>
        <v>42723.708333333336</v>
      </c>
      <c r="F429" s="158">
        <f>'Cities and Timezone'!P415</f>
        <v>42723.708333333336</v>
      </c>
      <c r="G429" s="166" t="s">
        <v>126</v>
      </c>
      <c r="H429" s="160"/>
      <c r="I429" s="161"/>
      <c r="J429" s="162" t="s">
        <v>2</v>
      </c>
      <c r="K429" s="161"/>
      <c r="L429" s="160"/>
      <c r="M429" s="163" t="s">
        <v>119</v>
      </c>
      <c r="N429" s="160"/>
      <c r="O429" s="160"/>
      <c r="P429" s="160"/>
      <c r="Q429" s="168" t="s">
        <v>137</v>
      </c>
      <c r="R429" s="160"/>
      <c r="S429" s="160"/>
      <c r="T429" s="160"/>
      <c r="U429" s="160"/>
      <c r="V429" s="160"/>
      <c r="W429" s="160"/>
      <c r="X429" s="160"/>
      <c r="Y429" s="160"/>
      <c r="Z429" s="11"/>
      <c r="AA429" s="1"/>
      <c r="AB429" s="21"/>
      <c r="AC429" s="75"/>
      <c r="AD429" s="75"/>
      <c r="AE429" s="75"/>
      <c r="AF429" s="75"/>
      <c r="AG429" s="10"/>
      <c r="AH429" s="10"/>
      <c r="AI429" s="10"/>
      <c r="AJ429" s="10"/>
      <c r="AK429" s="10"/>
      <c r="AL429" s="10"/>
      <c r="AM429" s="10"/>
      <c r="AN429" s="25"/>
      <c r="AO429" s="11"/>
      <c r="AP429" s="2"/>
      <c r="DH429" s="6"/>
      <c r="DI429" s="12"/>
      <c r="DJ429" s="13"/>
      <c r="DK429" s="6"/>
    </row>
    <row r="430" spans="2:115" s="7" customFormat="1" ht="18" customHeight="1">
      <c r="B430" s="8"/>
      <c r="C430" s="155"/>
      <c r="D430" s="156">
        <v>415</v>
      </c>
      <c r="E430" s="157">
        <f t="shared" si="5"/>
        <v>42723.708333333336</v>
      </c>
      <c r="F430" s="158">
        <f>'Cities and Timezone'!P416</f>
        <v>42723.708333333336</v>
      </c>
      <c r="G430" s="166" t="s">
        <v>113</v>
      </c>
      <c r="H430" s="160"/>
      <c r="I430" s="161"/>
      <c r="J430" s="162" t="s">
        <v>2</v>
      </c>
      <c r="K430" s="161"/>
      <c r="L430" s="160"/>
      <c r="M430" s="163" t="s">
        <v>120</v>
      </c>
      <c r="N430" s="160"/>
      <c r="O430" s="160"/>
      <c r="P430" s="160"/>
      <c r="Q430" s="168" t="s">
        <v>138</v>
      </c>
      <c r="R430" s="160"/>
      <c r="S430" s="160"/>
      <c r="T430" s="160"/>
      <c r="U430" s="160"/>
      <c r="V430" s="160"/>
      <c r="W430" s="160"/>
      <c r="X430" s="160"/>
      <c r="Y430" s="160"/>
      <c r="Z430" s="11"/>
      <c r="AA430" s="1"/>
      <c r="AB430" s="21"/>
      <c r="AC430" s="75"/>
      <c r="AD430" s="75"/>
      <c r="AE430" s="75"/>
      <c r="AF430" s="75"/>
      <c r="AG430" s="10"/>
      <c r="AH430" s="10"/>
      <c r="AI430" s="10"/>
      <c r="AJ430" s="10"/>
      <c r="AK430" s="10"/>
      <c r="AL430" s="10"/>
      <c r="AM430" s="10"/>
      <c r="AN430" s="25"/>
      <c r="AO430" s="11"/>
      <c r="AP430" s="2"/>
      <c r="DH430" s="6"/>
      <c r="DI430" s="12"/>
      <c r="DJ430" s="13"/>
      <c r="DK430" s="6"/>
    </row>
    <row r="431" spans="2:115" s="7" customFormat="1" ht="18" customHeight="1">
      <c r="B431" s="8"/>
      <c r="C431" s="155"/>
      <c r="D431" s="156">
        <v>416</v>
      </c>
      <c r="E431" s="157">
        <f t="shared" si="5"/>
        <v>42723.708333333336</v>
      </c>
      <c r="F431" s="158">
        <f>'Cities and Timezone'!P417</f>
        <v>42723.708333333336</v>
      </c>
      <c r="G431" s="166" t="s">
        <v>110</v>
      </c>
      <c r="H431" s="160"/>
      <c r="I431" s="161"/>
      <c r="J431" s="162" t="s">
        <v>2</v>
      </c>
      <c r="K431" s="161"/>
      <c r="L431" s="160"/>
      <c r="M431" s="163" t="s">
        <v>108</v>
      </c>
      <c r="N431" s="160"/>
      <c r="O431" s="160"/>
      <c r="P431" s="160"/>
      <c r="Q431" s="168" t="s">
        <v>77</v>
      </c>
      <c r="R431" s="160"/>
      <c r="S431" s="160"/>
      <c r="T431" s="160"/>
      <c r="U431" s="160"/>
      <c r="V431" s="160"/>
      <c r="W431" s="160"/>
      <c r="X431" s="160"/>
      <c r="Y431" s="160"/>
      <c r="Z431" s="11"/>
      <c r="AA431" s="1"/>
      <c r="AB431" s="21"/>
      <c r="AC431" s="75"/>
      <c r="AD431" s="75"/>
      <c r="AE431" s="75"/>
      <c r="AF431" s="75"/>
      <c r="AG431" s="10"/>
      <c r="AH431" s="10"/>
      <c r="AI431" s="10"/>
      <c r="AJ431" s="10"/>
      <c r="AK431" s="10"/>
      <c r="AL431" s="10"/>
      <c r="AM431" s="10"/>
      <c r="AN431" s="25"/>
      <c r="AO431" s="11"/>
      <c r="AP431" s="2"/>
      <c r="DH431" s="6"/>
      <c r="DI431" s="12"/>
      <c r="DJ431" s="13"/>
      <c r="DK431" s="6"/>
    </row>
    <row r="432" spans="2:115" s="7" customFormat="1" ht="18" customHeight="1">
      <c r="B432" s="8"/>
      <c r="C432" s="155"/>
      <c r="D432" s="156">
        <v>417</v>
      </c>
      <c r="E432" s="157">
        <f t="shared" si="5"/>
        <v>42723.75</v>
      </c>
      <c r="F432" s="158">
        <f>'Cities and Timezone'!P418</f>
        <v>42723.75</v>
      </c>
      <c r="G432" s="166" t="s">
        <v>128</v>
      </c>
      <c r="H432" s="160"/>
      <c r="I432" s="161"/>
      <c r="J432" s="162" t="s">
        <v>2</v>
      </c>
      <c r="K432" s="161"/>
      <c r="L432" s="160"/>
      <c r="M432" s="163" t="s">
        <v>118</v>
      </c>
      <c r="N432" s="160"/>
      <c r="O432" s="160"/>
      <c r="P432" s="160"/>
      <c r="Q432" s="168" t="s">
        <v>81</v>
      </c>
      <c r="R432" s="160"/>
      <c r="S432" s="160"/>
      <c r="T432" s="160"/>
      <c r="U432" s="160"/>
      <c r="V432" s="160"/>
      <c r="W432" s="160"/>
      <c r="X432" s="160"/>
      <c r="Y432" s="160"/>
      <c r="Z432" s="11"/>
      <c r="AA432" s="1"/>
      <c r="AB432" s="21"/>
      <c r="AC432" s="75"/>
      <c r="AD432" s="75"/>
      <c r="AE432" s="75"/>
      <c r="AF432" s="75"/>
      <c r="AG432" s="10"/>
      <c r="AH432" s="10"/>
      <c r="AI432" s="10"/>
      <c r="AJ432" s="10"/>
      <c r="AK432" s="10"/>
      <c r="AL432" s="10"/>
      <c r="AM432" s="10"/>
      <c r="AN432" s="25"/>
      <c r="AO432" s="11"/>
      <c r="AP432" s="2"/>
      <c r="DH432" s="6"/>
      <c r="DI432" s="12"/>
      <c r="DJ432" s="13"/>
      <c r="DK432" s="6"/>
    </row>
    <row r="433" spans="2:115" s="7" customFormat="1" ht="18" customHeight="1">
      <c r="B433" s="8"/>
      <c r="C433" s="155"/>
      <c r="D433" s="156">
        <v>418</v>
      </c>
      <c r="E433" s="157">
        <f t="shared" si="5"/>
        <v>42724.66666666667</v>
      </c>
      <c r="F433" s="158">
        <f>'Cities and Timezone'!P419</f>
        <v>42724.66666666667</v>
      </c>
      <c r="G433" s="166" t="s">
        <v>154</v>
      </c>
      <c r="H433" s="160"/>
      <c r="I433" s="161"/>
      <c r="J433" s="162" t="s">
        <v>2</v>
      </c>
      <c r="K433" s="161"/>
      <c r="L433" s="160"/>
      <c r="M433" s="163" t="s">
        <v>114</v>
      </c>
      <c r="N433" s="160"/>
      <c r="O433" s="160"/>
      <c r="P433" s="160"/>
      <c r="Q433" s="168" t="s">
        <v>155</v>
      </c>
      <c r="R433" s="160"/>
      <c r="S433" s="160"/>
      <c r="T433" s="160"/>
      <c r="U433" s="160"/>
      <c r="V433" s="160"/>
      <c r="W433" s="160"/>
      <c r="X433" s="160"/>
      <c r="Y433" s="160"/>
      <c r="Z433" s="11"/>
      <c r="AA433" s="1"/>
      <c r="AB433" s="21"/>
      <c r="AC433" s="75"/>
      <c r="AD433" s="75"/>
      <c r="AE433" s="75"/>
      <c r="AF433" s="75"/>
      <c r="AG433" s="10"/>
      <c r="AH433" s="10"/>
      <c r="AI433" s="10"/>
      <c r="AJ433" s="10"/>
      <c r="AK433" s="10"/>
      <c r="AL433" s="10"/>
      <c r="AM433" s="10"/>
      <c r="AN433" s="25"/>
      <c r="AO433" s="11"/>
      <c r="AP433" s="2"/>
      <c r="DH433" s="6"/>
      <c r="DI433" s="12"/>
      <c r="DJ433" s="13"/>
      <c r="DK433" s="6"/>
    </row>
    <row r="434" spans="2:115" s="7" customFormat="1" ht="18" customHeight="1">
      <c r="B434" s="8"/>
      <c r="C434" s="155"/>
      <c r="D434" s="156">
        <v>419</v>
      </c>
      <c r="E434" s="157">
        <f t="shared" si="5"/>
        <v>42724.66666666667</v>
      </c>
      <c r="F434" s="158">
        <f>'Cities and Timezone'!P420</f>
        <v>42724.66666666667</v>
      </c>
      <c r="G434" s="166" t="s">
        <v>131</v>
      </c>
      <c r="H434" s="160"/>
      <c r="I434" s="161"/>
      <c r="J434" s="162" t="s">
        <v>2</v>
      </c>
      <c r="K434" s="161"/>
      <c r="L434" s="160"/>
      <c r="M434" s="163" t="s">
        <v>106</v>
      </c>
      <c r="N434" s="160"/>
      <c r="O434" s="160"/>
      <c r="P434" s="160"/>
      <c r="Q434" s="168" t="s">
        <v>100</v>
      </c>
      <c r="R434" s="160"/>
      <c r="S434" s="160"/>
      <c r="T434" s="160"/>
      <c r="U434" s="160"/>
      <c r="V434" s="160"/>
      <c r="W434" s="160"/>
      <c r="X434" s="160"/>
      <c r="Y434" s="160"/>
      <c r="Z434" s="11"/>
      <c r="AA434" s="1"/>
      <c r="AB434" s="21"/>
      <c r="AC434" s="75"/>
      <c r="AD434" s="75"/>
      <c r="AE434" s="75"/>
      <c r="AF434" s="75"/>
      <c r="AG434" s="10"/>
      <c r="AH434" s="10"/>
      <c r="AI434" s="10"/>
      <c r="AJ434" s="10"/>
      <c r="AK434" s="10"/>
      <c r="AL434" s="10"/>
      <c r="AM434" s="10"/>
      <c r="AN434" s="25"/>
      <c r="AO434" s="11"/>
      <c r="AP434" s="2"/>
      <c r="DH434" s="6"/>
      <c r="DI434" s="12"/>
      <c r="DJ434" s="13"/>
      <c r="DK434" s="6"/>
    </row>
    <row r="435" spans="2:115" s="7" customFormat="1" ht="18" customHeight="1">
      <c r="B435" s="8"/>
      <c r="C435" s="155"/>
      <c r="D435" s="156">
        <v>420</v>
      </c>
      <c r="E435" s="157">
        <f t="shared" si="5"/>
        <v>42724.6875</v>
      </c>
      <c r="F435" s="158">
        <f>'Cities and Timezone'!P421</f>
        <v>42724.6875</v>
      </c>
      <c r="G435" s="166" t="s">
        <v>111</v>
      </c>
      <c r="H435" s="160"/>
      <c r="I435" s="161"/>
      <c r="J435" s="162" t="s">
        <v>2</v>
      </c>
      <c r="K435" s="161"/>
      <c r="L435" s="160"/>
      <c r="M435" s="163" t="s">
        <v>105</v>
      </c>
      <c r="N435" s="160"/>
      <c r="O435" s="160"/>
      <c r="P435" s="160"/>
      <c r="Q435" s="168" t="s">
        <v>78</v>
      </c>
      <c r="R435" s="160"/>
      <c r="S435" s="160"/>
      <c r="T435" s="160"/>
      <c r="U435" s="160"/>
      <c r="V435" s="160"/>
      <c r="W435" s="160"/>
      <c r="X435" s="160"/>
      <c r="Y435" s="160"/>
      <c r="Z435" s="11"/>
      <c r="AA435" s="1"/>
      <c r="AB435" s="21"/>
      <c r="AC435" s="75"/>
      <c r="AD435" s="75"/>
      <c r="AE435" s="75"/>
      <c r="AF435" s="75"/>
      <c r="AG435" s="10"/>
      <c r="AH435" s="10"/>
      <c r="AI435" s="10"/>
      <c r="AJ435" s="10"/>
      <c r="AK435" s="10"/>
      <c r="AL435" s="10"/>
      <c r="AM435" s="10"/>
      <c r="AN435" s="25"/>
      <c r="AO435" s="11"/>
      <c r="AP435" s="2"/>
      <c r="DH435" s="6"/>
      <c r="DI435" s="12"/>
      <c r="DJ435" s="13"/>
      <c r="DK435" s="6"/>
    </row>
    <row r="436" spans="2:115" s="7" customFormat="1" ht="18" customHeight="1">
      <c r="B436" s="8"/>
      <c r="C436" s="155"/>
      <c r="D436" s="156">
        <v>421</v>
      </c>
      <c r="E436" s="157">
        <f t="shared" si="5"/>
        <v>42724.6875</v>
      </c>
      <c r="F436" s="158">
        <f>'Cities and Timezone'!P422</f>
        <v>42724.6875</v>
      </c>
      <c r="G436" s="166" t="s">
        <v>160</v>
      </c>
      <c r="H436" s="160"/>
      <c r="I436" s="161"/>
      <c r="J436" s="162" t="s">
        <v>2</v>
      </c>
      <c r="K436" s="161"/>
      <c r="L436" s="160"/>
      <c r="M436" s="163" t="s">
        <v>107</v>
      </c>
      <c r="N436" s="160"/>
      <c r="O436" s="160"/>
      <c r="P436" s="160"/>
      <c r="Q436" s="168" t="s">
        <v>101</v>
      </c>
      <c r="R436" s="160"/>
      <c r="S436" s="160"/>
      <c r="T436" s="160"/>
      <c r="U436" s="160"/>
      <c r="V436" s="160"/>
      <c r="W436" s="160"/>
      <c r="X436" s="160"/>
      <c r="Y436" s="160"/>
      <c r="Z436" s="11"/>
      <c r="AA436" s="1"/>
      <c r="AB436" s="21"/>
      <c r="AC436" s="75"/>
      <c r="AD436" s="75"/>
      <c r="AE436" s="75"/>
      <c r="AF436" s="75"/>
      <c r="AG436" s="10"/>
      <c r="AH436" s="10"/>
      <c r="AI436" s="10"/>
      <c r="AJ436" s="10"/>
      <c r="AK436" s="10"/>
      <c r="AL436" s="10"/>
      <c r="AM436" s="10"/>
      <c r="AN436" s="25"/>
      <c r="AO436" s="11"/>
      <c r="AP436" s="2"/>
      <c r="DH436" s="6"/>
      <c r="DI436" s="12"/>
      <c r="DJ436" s="13"/>
      <c r="DK436" s="6"/>
    </row>
    <row r="437" spans="2:115" s="7" customFormat="1" ht="18" customHeight="1">
      <c r="B437" s="8"/>
      <c r="C437" s="155"/>
      <c r="D437" s="156">
        <v>422</v>
      </c>
      <c r="E437" s="157">
        <f t="shared" si="5"/>
        <v>42724.6875</v>
      </c>
      <c r="F437" s="158">
        <f>'Cities and Timezone'!P423</f>
        <v>42724.6875</v>
      </c>
      <c r="G437" s="166" t="s">
        <v>116</v>
      </c>
      <c r="H437" s="160"/>
      <c r="I437" s="161"/>
      <c r="J437" s="162" t="s">
        <v>2</v>
      </c>
      <c r="K437" s="161"/>
      <c r="L437" s="160"/>
      <c r="M437" s="163" t="s">
        <v>115</v>
      </c>
      <c r="N437" s="160"/>
      <c r="O437" s="160"/>
      <c r="P437" s="160"/>
      <c r="Q437" s="168" t="s">
        <v>153</v>
      </c>
      <c r="R437" s="160"/>
      <c r="S437" s="160"/>
      <c r="T437" s="160"/>
      <c r="U437" s="160"/>
      <c r="V437" s="160"/>
      <c r="W437" s="160"/>
      <c r="X437" s="160"/>
      <c r="Y437" s="160"/>
      <c r="Z437" s="11"/>
      <c r="AA437" s="1"/>
      <c r="AB437" s="21"/>
      <c r="AC437" s="75"/>
      <c r="AD437" s="75"/>
      <c r="AE437" s="75"/>
      <c r="AF437" s="75"/>
      <c r="AG437" s="10"/>
      <c r="AH437" s="10"/>
      <c r="AI437" s="10"/>
      <c r="AJ437" s="10"/>
      <c r="AK437" s="10"/>
      <c r="AL437" s="10"/>
      <c r="AM437" s="10"/>
      <c r="AN437" s="25"/>
      <c r="AO437" s="11"/>
      <c r="AP437" s="2"/>
      <c r="DH437" s="6"/>
      <c r="DI437" s="12"/>
      <c r="DJ437" s="13"/>
      <c r="DK437" s="6"/>
    </row>
    <row r="438" spans="2:115" s="7" customFormat="1" ht="18" customHeight="1">
      <c r="B438" s="8"/>
      <c r="C438" s="155"/>
      <c r="D438" s="156">
        <v>423</v>
      </c>
      <c r="E438" s="157">
        <f t="shared" si="5"/>
        <v>42724.708333333336</v>
      </c>
      <c r="F438" s="158">
        <f>'Cities and Timezone'!P424</f>
        <v>42724.708333333336</v>
      </c>
      <c r="G438" s="166" t="s">
        <v>132</v>
      </c>
      <c r="H438" s="160"/>
      <c r="I438" s="161"/>
      <c r="J438" s="162" t="s">
        <v>2</v>
      </c>
      <c r="K438" s="161"/>
      <c r="L438" s="160"/>
      <c r="M438" s="163" t="s">
        <v>129</v>
      </c>
      <c r="N438" s="160"/>
      <c r="O438" s="160"/>
      <c r="P438" s="160"/>
      <c r="Q438" s="168" t="s">
        <v>145</v>
      </c>
      <c r="R438" s="160"/>
      <c r="S438" s="160"/>
      <c r="T438" s="160"/>
      <c r="U438" s="160"/>
      <c r="V438" s="160"/>
      <c r="W438" s="160"/>
      <c r="X438" s="160"/>
      <c r="Y438" s="160"/>
      <c r="Z438" s="11"/>
      <c r="AA438" s="1"/>
      <c r="AB438" s="21"/>
      <c r="AC438" s="75"/>
      <c r="AD438" s="75"/>
      <c r="AE438" s="75"/>
      <c r="AF438" s="75"/>
      <c r="AG438" s="10"/>
      <c r="AH438" s="10"/>
      <c r="AI438" s="10"/>
      <c r="AJ438" s="10"/>
      <c r="AK438" s="10"/>
      <c r="AL438" s="10"/>
      <c r="AM438" s="10"/>
      <c r="AN438" s="25"/>
      <c r="AO438" s="11"/>
      <c r="AP438" s="2"/>
      <c r="DH438" s="6"/>
      <c r="DI438" s="12"/>
      <c r="DJ438" s="13"/>
      <c r="DK438" s="6"/>
    </row>
    <row r="439" spans="2:115" s="7" customFormat="1" ht="18" customHeight="1">
      <c r="B439" s="8"/>
      <c r="C439" s="155"/>
      <c r="D439" s="156">
        <v>424</v>
      </c>
      <c r="E439" s="157">
        <f t="shared" si="5"/>
        <v>42724.708333333336</v>
      </c>
      <c r="F439" s="158">
        <f>'Cities and Timezone'!P425</f>
        <v>42724.708333333336</v>
      </c>
      <c r="G439" s="166" t="s">
        <v>109</v>
      </c>
      <c r="H439" s="160"/>
      <c r="I439" s="161"/>
      <c r="J439" s="162" t="s">
        <v>2</v>
      </c>
      <c r="K439" s="161"/>
      <c r="L439" s="160"/>
      <c r="M439" s="163" t="s">
        <v>112</v>
      </c>
      <c r="N439" s="160"/>
      <c r="O439" s="160"/>
      <c r="P439" s="160"/>
      <c r="Q439" s="168" t="s">
        <v>139</v>
      </c>
      <c r="R439" s="160"/>
      <c r="S439" s="160"/>
      <c r="T439" s="160"/>
      <c r="U439" s="160"/>
      <c r="V439" s="160"/>
      <c r="W439" s="160"/>
      <c r="X439" s="160"/>
      <c r="Y439" s="160"/>
      <c r="Z439" s="11"/>
      <c r="AA439" s="1"/>
      <c r="AB439" s="21"/>
      <c r="AC439" s="75"/>
      <c r="AD439" s="75"/>
      <c r="AE439" s="75"/>
      <c r="AF439" s="75"/>
      <c r="AG439" s="10"/>
      <c r="AH439" s="10"/>
      <c r="AI439" s="10"/>
      <c r="AJ439" s="10"/>
      <c r="AK439" s="10"/>
      <c r="AL439" s="10"/>
      <c r="AM439" s="10"/>
      <c r="AN439" s="25"/>
      <c r="AO439" s="11"/>
      <c r="AP439" s="2"/>
      <c r="DH439" s="6"/>
      <c r="DI439" s="12"/>
      <c r="DJ439" s="13"/>
      <c r="DK439" s="6"/>
    </row>
    <row r="440" spans="2:115" s="7" customFormat="1" ht="18" customHeight="1">
      <c r="B440" s="8"/>
      <c r="C440" s="155"/>
      <c r="D440" s="156">
        <v>425</v>
      </c>
      <c r="E440" s="157">
        <f t="shared" si="5"/>
        <v>42724.708333333336</v>
      </c>
      <c r="F440" s="158">
        <f>'Cities and Timezone'!P426</f>
        <v>42724.708333333336</v>
      </c>
      <c r="G440" s="166" t="s">
        <v>104</v>
      </c>
      <c r="H440" s="160"/>
      <c r="I440" s="161"/>
      <c r="J440" s="162" t="s">
        <v>2</v>
      </c>
      <c r="K440" s="161"/>
      <c r="L440" s="160"/>
      <c r="M440" s="163" t="s">
        <v>130</v>
      </c>
      <c r="N440" s="160"/>
      <c r="O440" s="160"/>
      <c r="P440" s="160"/>
      <c r="Q440" s="168" t="s">
        <v>133</v>
      </c>
      <c r="R440" s="160"/>
      <c r="S440" s="160"/>
      <c r="T440" s="160"/>
      <c r="U440" s="160"/>
      <c r="V440" s="160"/>
      <c r="W440" s="160"/>
      <c r="X440" s="160"/>
      <c r="Y440" s="160"/>
      <c r="Z440" s="11"/>
      <c r="AA440" s="1"/>
      <c r="AB440" s="21"/>
      <c r="AC440" s="75"/>
      <c r="AD440" s="75"/>
      <c r="AE440" s="75"/>
      <c r="AF440" s="75"/>
      <c r="AG440" s="10"/>
      <c r="AH440" s="10"/>
      <c r="AI440" s="10"/>
      <c r="AJ440" s="10"/>
      <c r="AK440" s="10"/>
      <c r="AL440" s="10"/>
      <c r="AM440" s="10"/>
      <c r="AN440" s="25"/>
      <c r="AO440" s="11"/>
      <c r="AP440" s="2"/>
      <c r="DH440" s="6"/>
      <c r="DI440" s="12"/>
      <c r="DJ440" s="13"/>
      <c r="DK440" s="6"/>
    </row>
    <row r="441" spans="2:115" s="7" customFormat="1" ht="18" customHeight="1">
      <c r="B441" s="8"/>
      <c r="C441" s="155"/>
      <c r="D441" s="156">
        <v>426</v>
      </c>
      <c r="E441" s="157">
        <f t="shared" si="5"/>
        <v>42724.8125</v>
      </c>
      <c r="F441" s="158">
        <f>'Cities and Timezone'!P427</f>
        <v>42724.8125</v>
      </c>
      <c r="G441" s="166" t="s">
        <v>118</v>
      </c>
      <c r="H441" s="160"/>
      <c r="I441" s="161"/>
      <c r="J441" s="162" t="s">
        <v>2</v>
      </c>
      <c r="K441" s="161"/>
      <c r="L441" s="160"/>
      <c r="M441" s="163" t="s">
        <v>156</v>
      </c>
      <c r="N441" s="160"/>
      <c r="O441" s="160"/>
      <c r="P441" s="160"/>
      <c r="Q441" s="168" t="s">
        <v>140</v>
      </c>
      <c r="R441" s="160"/>
      <c r="S441" s="160"/>
      <c r="T441" s="160"/>
      <c r="U441" s="160"/>
      <c r="V441" s="160"/>
      <c r="W441" s="160"/>
      <c r="X441" s="160"/>
      <c r="Y441" s="160"/>
      <c r="Z441" s="11"/>
      <c r="AA441" s="1"/>
      <c r="AB441" s="21"/>
      <c r="AC441" s="75"/>
      <c r="AD441" s="75"/>
      <c r="AE441" s="75"/>
      <c r="AF441" s="75"/>
      <c r="AG441" s="10"/>
      <c r="AH441" s="10"/>
      <c r="AI441" s="10"/>
      <c r="AJ441" s="10"/>
      <c r="AK441" s="10"/>
      <c r="AL441" s="10"/>
      <c r="AM441" s="10"/>
      <c r="AN441" s="25"/>
      <c r="AO441" s="11"/>
      <c r="AP441" s="2"/>
      <c r="DH441" s="6"/>
      <c r="DI441" s="12"/>
      <c r="DJ441" s="13"/>
      <c r="DK441" s="6"/>
    </row>
    <row r="442" spans="2:115" s="7" customFormat="1" ht="18" customHeight="1">
      <c r="B442" s="8"/>
      <c r="C442" s="155"/>
      <c r="D442" s="156">
        <v>427</v>
      </c>
      <c r="E442" s="157">
        <f t="shared" si="5"/>
        <v>42724.8125</v>
      </c>
      <c r="F442" s="158">
        <f>'Cities and Timezone'!P428</f>
        <v>42724.8125</v>
      </c>
      <c r="G442" s="166" t="s">
        <v>121</v>
      </c>
      <c r="H442" s="160"/>
      <c r="I442" s="161"/>
      <c r="J442" s="162" t="s">
        <v>2</v>
      </c>
      <c r="K442" s="161"/>
      <c r="L442" s="160"/>
      <c r="M442" s="163" t="s">
        <v>127</v>
      </c>
      <c r="N442" s="160"/>
      <c r="O442" s="160"/>
      <c r="P442" s="160"/>
      <c r="Q442" s="168" t="s">
        <v>141</v>
      </c>
      <c r="R442" s="160"/>
      <c r="S442" s="160"/>
      <c r="T442" s="160"/>
      <c r="U442" s="160"/>
      <c r="V442" s="160"/>
      <c r="W442" s="160"/>
      <c r="X442" s="160"/>
      <c r="Y442" s="160"/>
      <c r="Z442" s="11"/>
      <c r="AA442" s="1"/>
      <c r="AB442" s="21"/>
      <c r="AC442" s="75"/>
      <c r="AD442" s="75"/>
      <c r="AE442" s="75"/>
      <c r="AF442" s="75"/>
      <c r="AG442" s="10"/>
      <c r="AH442" s="10"/>
      <c r="AI442" s="10"/>
      <c r="AJ442" s="10"/>
      <c r="AK442" s="10"/>
      <c r="AL442" s="10"/>
      <c r="AM442" s="10"/>
      <c r="AN442" s="25"/>
      <c r="AO442" s="11"/>
      <c r="AP442" s="2"/>
      <c r="DH442" s="6"/>
      <c r="DI442" s="12"/>
      <c r="DJ442" s="13"/>
      <c r="DK442" s="6"/>
    </row>
    <row r="443" spans="2:115" s="7" customFormat="1" ht="18" customHeight="1">
      <c r="B443" s="8"/>
      <c r="C443" s="155"/>
      <c r="D443" s="156">
        <v>428</v>
      </c>
      <c r="E443" s="157">
        <f t="shared" si="5"/>
        <v>42724.8125</v>
      </c>
      <c r="F443" s="158">
        <f>'Cities and Timezone'!P429</f>
        <v>42724.8125</v>
      </c>
      <c r="G443" s="166" t="s">
        <v>122</v>
      </c>
      <c r="H443" s="160"/>
      <c r="I443" s="161"/>
      <c r="J443" s="162" t="s">
        <v>2</v>
      </c>
      <c r="K443" s="161"/>
      <c r="L443" s="160"/>
      <c r="M443" s="163" t="s">
        <v>123</v>
      </c>
      <c r="N443" s="160"/>
      <c r="O443" s="160"/>
      <c r="P443" s="160"/>
      <c r="Q443" s="168" t="s">
        <v>151</v>
      </c>
      <c r="R443" s="160"/>
      <c r="S443" s="160"/>
      <c r="T443" s="160"/>
      <c r="U443" s="160"/>
      <c r="V443" s="160"/>
      <c r="W443" s="160"/>
      <c r="X443" s="160"/>
      <c r="Y443" s="160"/>
      <c r="Z443" s="11"/>
      <c r="AA443" s="1"/>
      <c r="AB443" s="21"/>
      <c r="AC443" s="75"/>
      <c r="AD443" s="75"/>
      <c r="AE443" s="75"/>
      <c r="AF443" s="75"/>
      <c r="AG443" s="10"/>
      <c r="AH443" s="10"/>
      <c r="AI443" s="10"/>
      <c r="AJ443" s="10"/>
      <c r="AK443" s="10"/>
      <c r="AL443" s="10"/>
      <c r="AM443" s="10"/>
      <c r="AN443" s="25"/>
      <c r="AO443" s="11"/>
      <c r="AP443" s="2"/>
      <c r="DH443" s="6"/>
      <c r="DI443" s="12"/>
      <c r="DJ443" s="13"/>
      <c r="DK443" s="6"/>
    </row>
    <row r="444" spans="2:115" s="7" customFormat="1" ht="18" customHeight="1">
      <c r="B444" s="8"/>
      <c r="C444" s="155"/>
      <c r="D444" s="156">
        <v>429</v>
      </c>
      <c r="E444" s="157">
        <f t="shared" si="5"/>
        <v>42725.66666666667</v>
      </c>
      <c r="F444" s="158">
        <f>'Cities and Timezone'!P430</f>
        <v>42725.66666666667</v>
      </c>
      <c r="G444" s="166" t="s">
        <v>112</v>
      </c>
      <c r="H444" s="160"/>
      <c r="I444" s="161"/>
      <c r="J444" s="162" t="s">
        <v>2</v>
      </c>
      <c r="K444" s="161"/>
      <c r="L444" s="160"/>
      <c r="M444" s="163" t="s">
        <v>109</v>
      </c>
      <c r="N444" s="160"/>
      <c r="O444" s="160"/>
      <c r="P444" s="160"/>
      <c r="Q444" s="168" t="s">
        <v>136</v>
      </c>
      <c r="R444" s="160"/>
      <c r="S444" s="160"/>
      <c r="T444" s="160"/>
      <c r="U444" s="160"/>
      <c r="V444" s="160"/>
      <c r="W444" s="160"/>
      <c r="X444" s="160"/>
      <c r="Y444" s="160"/>
      <c r="Z444" s="11"/>
      <c r="AA444" s="1"/>
      <c r="AB444" s="21"/>
      <c r="AC444" s="75"/>
      <c r="AD444" s="75"/>
      <c r="AE444" s="75"/>
      <c r="AF444" s="75"/>
      <c r="AG444" s="10"/>
      <c r="AH444" s="10"/>
      <c r="AI444" s="10"/>
      <c r="AJ444" s="10"/>
      <c r="AK444" s="10"/>
      <c r="AL444" s="10"/>
      <c r="AM444" s="10"/>
      <c r="AN444" s="25"/>
      <c r="AO444" s="11"/>
      <c r="AP444" s="2"/>
      <c r="DH444" s="6"/>
      <c r="DI444" s="12"/>
      <c r="DJ444" s="13"/>
      <c r="DK444" s="6"/>
    </row>
    <row r="445" spans="2:115" s="7" customFormat="1" ht="18" customHeight="1">
      <c r="B445" s="8"/>
      <c r="C445" s="155"/>
      <c r="D445" s="156">
        <v>430</v>
      </c>
      <c r="E445" s="157">
        <f t="shared" si="5"/>
        <v>42725.6875</v>
      </c>
      <c r="F445" s="158">
        <f>'Cities and Timezone'!P431</f>
        <v>42725.6875</v>
      </c>
      <c r="G445" s="166" t="s">
        <v>119</v>
      </c>
      <c r="H445" s="160"/>
      <c r="I445" s="161"/>
      <c r="J445" s="162" t="s">
        <v>2</v>
      </c>
      <c r="K445" s="161"/>
      <c r="L445" s="160"/>
      <c r="M445" s="163" t="s">
        <v>113</v>
      </c>
      <c r="N445" s="160"/>
      <c r="O445" s="160"/>
      <c r="P445" s="160"/>
      <c r="Q445" s="168" t="s">
        <v>148</v>
      </c>
      <c r="R445" s="160"/>
      <c r="S445" s="160"/>
      <c r="T445" s="160"/>
      <c r="U445" s="160"/>
      <c r="V445" s="160"/>
      <c r="W445" s="160"/>
      <c r="X445" s="160"/>
      <c r="Y445" s="160"/>
      <c r="Z445" s="11"/>
      <c r="AA445" s="1"/>
      <c r="AB445" s="21"/>
      <c r="AC445" s="75"/>
      <c r="AD445" s="75"/>
      <c r="AE445" s="75"/>
      <c r="AF445" s="75"/>
      <c r="AG445" s="10"/>
      <c r="AH445" s="10"/>
      <c r="AI445" s="10"/>
      <c r="AJ445" s="10"/>
      <c r="AK445" s="10"/>
      <c r="AL445" s="10"/>
      <c r="AM445" s="10"/>
      <c r="AN445" s="25"/>
      <c r="AO445" s="11"/>
      <c r="AP445" s="2"/>
      <c r="DH445" s="6"/>
      <c r="DI445" s="12"/>
      <c r="DJ445" s="13"/>
      <c r="DK445" s="6"/>
    </row>
    <row r="446" spans="2:115" s="7" customFormat="1" ht="18" customHeight="1">
      <c r="B446" s="8"/>
      <c r="C446" s="155"/>
      <c r="D446" s="156">
        <v>431</v>
      </c>
      <c r="E446" s="157">
        <f t="shared" si="5"/>
        <v>42725.6875</v>
      </c>
      <c r="F446" s="158">
        <f>'Cities and Timezone'!P432</f>
        <v>42725.6875</v>
      </c>
      <c r="G446" s="166" t="s">
        <v>130</v>
      </c>
      <c r="H446" s="160"/>
      <c r="I446" s="161"/>
      <c r="J446" s="162" t="s">
        <v>2</v>
      </c>
      <c r="K446" s="161"/>
      <c r="L446" s="160"/>
      <c r="M446" s="163" t="s">
        <v>110</v>
      </c>
      <c r="N446" s="160"/>
      <c r="O446" s="160"/>
      <c r="P446" s="160"/>
      <c r="Q446" s="168" t="s">
        <v>146</v>
      </c>
      <c r="R446" s="160"/>
      <c r="S446" s="160"/>
      <c r="T446" s="160"/>
      <c r="U446" s="160"/>
      <c r="V446" s="160"/>
      <c r="W446" s="160"/>
      <c r="X446" s="160"/>
      <c r="Y446" s="160"/>
      <c r="Z446" s="11"/>
      <c r="AA446" s="1"/>
      <c r="AB446" s="21"/>
      <c r="AC446" s="75"/>
      <c r="AD446" s="75"/>
      <c r="AE446" s="75"/>
      <c r="AF446" s="75"/>
      <c r="AG446" s="10"/>
      <c r="AH446" s="10"/>
      <c r="AI446" s="10"/>
      <c r="AJ446" s="10"/>
      <c r="AK446" s="10"/>
      <c r="AL446" s="10"/>
      <c r="AM446" s="10"/>
      <c r="AN446" s="25"/>
      <c r="AO446" s="11"/>
      <c r="AP446" s="2"/>
      <c r="DH446" s="6"/>
      <c r="DI446" s="12"/>
      <c r="DJ446" s="13"/>
      <c r="DK446" s="6"/>
    </row>
    <row r="447" spans="2:115" s="7" customFormat="1" ht="18" customHeight="1">
      <c r="B447" s="8"/>
      <c r="C447" s="155"/>
      <c r="D447" s="156">
        <v>432</v>
      </c>
      <c r="E447" s="157">
        <f t="shared" si="5"/>
        <v>42725.708333333336</v>
      </c>
      <c r="F447" s="158">
        <f>'Cities and Timezone'!P433</f>
        <v>42725.708333333336</v>
      </c>
      <c r="G447" s="166" t="s">
        <v>117</v>
      </c>
      <c r="H447" s="160"/>
      <c r="I447" s="161"/>
      <c r="J447" s="162" t="s">
        <v>2</v>
      </c>
      <c r="K447" s="161"/>
      <c r="L447" s="160"/>
      <c r="M447" s="163" t="s">
        <v>108</v>
      </c>
      <c r="N447" s="160"/>
      <c r="O447" s="160"/>
      <c r="P447" s="160"/>
      <c r="Q447" s="168" t="s">
        <v>77</v>
      </c>
      <c r="R447" s="160"/>
      <c r="S447" s="160"/>
      <c r="T447" s="160"/>
      <c r="U447" s="160"/>
      <c r="V447" s="160"/>
      <c r="W447" s="160"/>
      <c r="X447" s="160"/>
      <c r="Y447" s="160"/>
      <c r="Z447" s="11"/>
      <c r="AA447" s="1"/>
      <c r="AB447" s="21"/>
      <c r="AC447" s="75"/>
      <c r="AD447" s="75"/>
      <c r="AE447" s="75"/>
      <c r="AF447" s="75"/>
      <c r="AG447" s="10"/>
      <c r="AH447" s="10"/>
      <c r="AI447" s="10"/>
      <c r="AJ447" s="10"/>
      <c r="AK447" s="10"/>
      <c r="AL447" s="10"/>
      <c r="AM447" s="10"/>
      <c r="AN447" s="25"/>
      <c r="AO447" s="11"/>
      <c r="AP447" s="2"/>
      <c r="DH447" s="6"/>
      <c r="DI447" s="12"/>
      <c r="DJ447" s="13"/>
      <c r="DK447" s="6"/>
    </row>
    <row r="448" spans="2:115" s="7" customFormat="1" ht="18" customHeight="1">
      <c r="B448" s="8"/>
      <c r="C448" s="155"/>
      <c r="D448" s="156">
        <v>433</v>
      </c>
      <c r="E448" s="157">
        <f t="shared" si="5"/>
        <v>42725.708333333336</v>
      </c>
      <c r="F448" s="158">
        <f>'Cities and Timezone'!P434</f>
        <v>42725.708333333336</v>
      </c>
      <c r="G448" s="166" t="s">
        <v>120</v>
      </c>
      <c r="H448" s="160"/>
      <c r="I448" s="161"/>
      <c r="J448" s="162" t="s">
        <v>2</v>
      </c>
      <c r="K448" s="161"/>
      <c r="L448" s="160"/>
      <c r="M448" s="163" t="s">
        <v>131</v>
      </c>
      <c r="N448" s="160"/>
      <c r="O448" s="160"/>
      <c r="P448" s="160"/>
      <c r="Q448" s="168" t="s">
        <v>134</v>
      </c>
      <c r="R448" s="160"/>
      <c r="S448" s="160"/>
      <c r="T448" s="160"/>
      <c r="U448" s="160"/>
      <c r="V448" s="160"/>
      <c r="W448" s="160"/>
      <c r="X448" s="160"/>
      <c r="Y448" s="160"/>
      <c r="Z448" s="11"/>
      <c r="AA448" s="1"/>
      <c r="AB448" s="21"/>
      <c r="AC448" s="75"/>
      <c r="AD448" s="75"/>
      <c r="AE448" s="75"/>
      <c r="AF448" s="75"/>
      <c r="AG448" s="10"/>
      <c r="AH448" s="10"/>
      <c r="AI448" s="10"/>
      <c r="AJ448" s="10"/>
      <c r="AK448" s="10"/>
      <c r="AL448" s="10"/>
      <c r="AM448" s="10"/>
      <c r="AN448" s="25"/>
      <c r="AO448" s="11"/>
      <c r="AP448" s="2"/>
      <c r="DH448" s="6"/>
      <c r="DI448" s="12"/>
      <c r="DJ448" s="13"/>
      <c r="DK448" s="6"/>
    </row>
    <row r="449" spans="2:115" s="7" customFormat="1" ht="18" customHeight="1">
      <c r="B449" s="8"/>
      <c r="C449" s="155"/>
      <c r="D449" s="156">
        <v>434</v>
      </c>
      <c r="E449" s="157">
        <f t="shared" si="5"/>
        <v>42725.75</v>
      </c>
      <c r="F449" s="158">
        <f>'Cities and Timezone'!P435</f>
        <v>42725.75</v>
      </c>
      <c r="G449" s="166" t="s">
        <v>129</v>
      </c>
      <c r="H449" s="160"/>
      <c r="I449" s="161"/>
      <c r="J449" s="162" t="s">
        <v>2</v>
      </c>
      <c r="K449" s="161"/>
      <c r="L449" s="160"/>
      <c r="M449" s="163" t="s">
        <v>126</v>
      </c>
      <c r="N449" s="160"/>
      <c r="O449" s="160"/>
      <c r="P449" s="160"/>
      <c r="Q449" s="168" t="s">
        <v>152</v>
      </c>
      <c r="R449" s="160"/>
      <c r="S449" s="160"/>
      <c r="T449" s="160"/>
      <c r="U449" s="160"/>
      <c r="V449" s="160"/>
      <c r="W449" s="160"/>
      <c r="X449" s="160"/>
      <c r="Y449" s="160"/>
      <c r="Z449" s="11"/>
      <c r="AA449" s="1"/>
      <c r="AB449" s="21"/>
      <c r="AC449" s="75"/>
      <c r="AD449" s="75"/>
      <c r="AE449" s="75"/>
      <c r="AF449" s="75"/>
      <c r="AG449" s="10"/>
      <c r="AH449" s="10"/>
      <c r="AI449" s="10"/>
      <c r="AJ449" s="10"/>
      <c r="AK449" s="10"/>
      <c r="AL449" s="10"/>
      <c r="AM449" s="10"/>
      <c r="AN449" s="25"/>
      <c r="AO449" s="11"/>
      <c r="AP449" s="2"/>
      <c r="DH449" s="6"/>
      <c r="DI449" s="12"/>
      <c r="DJ449" s="13"/>
      <c r="DK449" s="6"/>
    </row>
    <row r="450" spans="2:115" s="7" customFormat="1" ht="18" customHeight="1">
      <c r="B450" s="8"/>
      <c r="C450" s="155"/>
      <c r="D450" s="156">
        <v>435</v>
      </c>
      <c r="E450" s="157">
        <f t="shared" si="5"/>
        <v>42725.75</v>
      </c>
      <c r="F450" s="158">
        <f>'Cities and Timezone'!P436</f>
        <v>42725.75</v>
      </c>
      <c r="G450" s="166" t="s">
        <v>127</v>
      </c>
      <c r="H450" s="160"/>
      <c r="I450" s="161"/>
      <c r="J450" s="162" t="s">
        <v>2</v>
      </c>
      <c r="K450" s="161"/>
      <c r="L450" s="160"/>
      <c r="M450" s="163" t="s">
        <v>122</v>
      </c>
      <c r="N450" s="160"/>
      <c r="O450" s="160"/>
      <c r="P450" s="160"/>
      <c r="Q450" s="168" t="s">
        <v>135</v>
      </c>
      <c r="R450" s="160"/>
      <c r="S450" s="160"/>
      <c r="T450" s="160"/>
      <c r="U450" s="160"/>
      <c r="V450" s="160"/>
      <c r="W450" s="160"/>
      <c r="X450" s="160"/>
      <c r="Y450" s="160"/>
      <c r="Z450" s="11"/>
      <c r="AA450" s="1"/>
      <c r="AB450" s="21"/>
      <c r="AC450" s="75"/>
      <c r="AD450" s="75"/>
      <c r="AE450" s="75"/>
      <c r="AF450" s="75"/>
      <c r="AG450" s="10"/>
      <c r="AH450" s="10"/>
      <c r="AI450" s="10"/>
      <c r="AJ450" s="10"/>
      <c r="AK450" s="10"/>
      <c r="AL450" s="10"/>
      <c r="AM450" s="10"/>
      <c r="AN450" s="25"/>
      <c r="AO450" s="11"/>
      <c r="AP450" s="2"/>
      <c r="DH450" s="6"/>
      <c r="DI450" s="12"/>
      <c r="DJ450" s="13"/>
      <c r="DK450" s="6"/>
    </row>
    <row r="451" spans="2:115" s="7" customFormat="1" ht="18" customHeight="1">
      <c r="B451" s="8"/>
      <c r="C451" s="155"/>
      <c r="D451" s="156">
        <v>436</v>
      </c>
      <c r="E451" s="157">
        <f t="shared" si="5"/>
        <v>42725.79166666667</v>
      </c>
      <c r="F451" s="158">
        <f>'Cities and Timezone'!P437</f>
        <v>42725.79166666667</v>
      </c>
      <c r="G451" s="166" t="s">
        <v>128</v>
      </c>
      <c r="H451" s="160"/>
      <c r="I451" s="161"/>
      <c r="J451" s="162" t="s">
        <v>2</v>
      </c>
      <c r="K451" s="161"/>
      <c r="L451" s="160"/>
      <c r="M451" s="163" t="s">
        <v>121</v>
      </c>
      <c r="N451" s="160"/>
      <c r="O451" s="160"/>
      <c r="P451" s="160"/>
      <c r="Q451" s="168" t="s">
        <v>149</v>
      </c>
      <c r="R451" s="160"/>
      <c r="S451" s="160"/>
      <c r="T451" s="160"/>
      <c r="U451" s="160"/>
      <c r="V451" s="160"/>
      <c r="W451" s="160"/>
      <c r="X451" s="160"/>
      <c r="Y451" s="160"/>
      <c r="Z451" s="11"/>
      <c r="AA451" s="1"/>
      <c r="AB451" s="21"/>
      <c r="AC451" s="75"/>
      <c r="AD451" s="75"/>
      <c r="AE451" s="75"/>
      <c r="AF451" s="75"/>
      <c r="AG451" s="10"/>
      <c r="AH451" s="10"/>
      <c r="AI451" s="10"/>
      <c r="AJ451" s="10"/>
      <c r="AK451" s="10"/>
      <c r="AL451" s="10"/>
      <c r="AM451" s="10"/>
      <c r="AN451" s="25"/>
      <c r="AO451" s="11"/>
      <c r="AP451" s="2"/>
      <c r="DH451" s="6"/>
      <c r="DI451" s="12"/>
      <c r="DJ451" s="13"/>
      <c r="DK451" s="6"/>
    </row>
    <row r="452" spans="2:115" s="7" customFormat="1" ht="18" customHeight="1">
      <c r="B452" s="8"/>
      <c r="C452" s="155"/>
      <c r="D452" s="156">
        <v>437</v>
      </c>
      <c r="E452" s="157">
        <f t="shared" si="5"/>
        <v>42726.6875</v>
      </c>
      <c r="F452" s="158">
        <f>'Cities and Timezone'!P438</f>
        <v>42726.6875</v>
      </c>
      <c r="G452" s="166" t="s">
        <v>123</v>
      </c>
      <c r="H452" s="160"/>
      <c r="I452" s="161"/>
      <c r="J452" s="162" t="s">
        <v>2</v>
      </c>
      <c r="K452" s="161"/>
      <c r="L452" s="160"/>
      <c r="M452" s="163" t="s">
        <v>160</v>
      </c>
      <c r="N452" s="160"/>
      <c r="O452" s="160"/>
      <c r="P452" s="160"/>
      <c r="Q452" s="168" t="s">
        <v>82</v>
      </c>
      <c r="R452" s="160"/>
      <c r="S452" s="160"/>
      <c r="T452" s="160"/>
      <c r="U452" s="160"/>
      <c r="V452" s="160"/>
      <c r="W452" s="160"/>
      <c r="X452" s="160"/>
      <c r="Y452" s="160"/>
      <c r="Z452" s="11"/>
      <c r="AA452" s="1"/>
      <c r="AB452" s="21"/>
      <c r="AC452" s="75"/>
      <c r="AD452" s="75"/>
      <c r="AE452" s="75"/>
      <c r="AF452" s="75"/>
      <c r="AG452" s="10"/>
      <c r="AH452" s="10"/>
      <c r="AI452" s="10"/>
      <c r="AJ452" s="10"/>
      <c r="AK452" s="10"/>
      <c r="AL452" s="10"/>
      <c r="AM452" s="10"/>
      <c r="AN452" s="25"/>
      <c r="AO452" s="11"/>
      <c r="AP452" s="2"/>
      <c r="DH452" s="6"/>
      <c r="DI452" s="12"/>
      <c r="DJ452" s="13"/>
      <c r="DK452" s="6"/>
    </row>
    <row r="453" spans="2:115" s="7" customFormat="1" ht="18" customHeight="1">
      <c r="B453" s="8"/>
      <c r="C453" s="155"/>
      <c r="D453" s="156">
        <v>438</v>
      </c>
      <c r="E453" s="157">
        <f t="shared" si="5"/>
        <v>42726.6875</v>
      </c>
      <c r="F453" s="158">
        <f>'Cities and Timezone'!P439</f>
        <v>42726.6875</v>
      </c>
      <c r="G453" s="166" t="s">
        <v>154</v>
      </c>
      <c r="H453" s="160"/>
      <c r="I453" s="161"/>
      <c r="J453" s="162" t="s">
        <v>2</v>
      </c>
      <c r="K453" s="161"/>
      <c r="L453" s="160"/>
      <c r="M453" s="163" t="s">
        <v>115</v>
      </c>
      <c r="N453" s="160"/>
      <c r="O453" s="160"/>
      <c r="P453" s="160"/>
      <c r="Q453" s="168" t="s">
        <v>153</v>
      </c>
      <c r="R453" s="160"/>
      <c r="S453" s="160"/>
      <c r="T453" s="160"/>
      <c r="U453" s="160"/>
      <c r="V453" s="160"/>
      <c r="W453" s="160"/>
      <c r="X453" s="160"/>
      <c r="Y453" s="160"/>
      <c r="Z453" s="11"/>
      <c r="AA453" s="1"/>
      <c r="AB453" s="21"/>
      <c r="AC453" s="75"/>
      <c r="AD453" s="75"/>
      <c r="AE453" s="75"/>
      <c r="AF453" s="75"/>
      <c r="AG453" s="10"/>
      <c r="AH453" s="10"/>
      <c r="AI453" s="10"/>
      <c r="AJ453" s="10"/>
      <c r="AK453" s="10"/>
      <c r="AL453" s="10"/>
      <c r="AM453" s="10"/>
      <c r="AN453" s="25"/>
      <c r="AO453" s="11"/>
      <c r="AP453" s="2"/>
      <c r="DH453" s="6"/>
      <c r="DI453" s="12"/>
      <c r="DJ453" s="13"/>
      <c r="DK453" s="6"/>
    </row>
    <row r="454" spans="2:115" s="7" customFormat="1" ht="18" customHeight="1">
      <c r="B454" s="8"/>
      <c r="C454" s="155"/>
      <c r="D454" s="156">
        <v>439</v>
      </c>
      <c r="E454" s="157">
        <f t="shared" si="5"/>
        <v>42726.6875</v>
      </c>
      <c r="F454" s="158">
        <f>'Cities and Timezone'!P440</f>
        <v>42726.6875</v>
      </c>
      <c r="G454" s="166" t="s">
        <v>116</v>
      </c>
      <c r="H454" s="160"/>
      <c r="I454" s="161"/>
      <c r="J454" s="162" t="s">
        <v>2</v>
      </c>
      <c r="K454" s="161"/>
      <c r="L454" s="160"/>
      <c r="M454" s="163" t="s">
        <v>105</v>
      </c>
      <c r="N454" s="160"/>
      <c r="O454" s="160"/>
      <c r="P454" s="160"/>
      <c r="Q454" s="168" t="s">
        <v>78</v>
      </c>
      <c r="R454" s="160"/>
      <c r="S454" s="160"/>
      <c r="T454" s="160"/>
      <c r="U454" s="160"/>
      <c r="V454" s="160"/>
      <c r="W454" s="160"/>
      <c r="X454" s="160"/>
      <c r="Y454" s="160"/>
      <c r="Z454" s="11"/>
      <c r="AA454" s="1"/>
      <c r="AB454" s="21"/>
      <c r="AC454" s="75"/>
      <c r="AD454" s="75"/>
      <c r="AE454" s="75"/>
      <c r="AF454" s="75"/>
      <c r="AG454" s="10"/>
      <c r="AH454" s="10"/>
      <c r="AI454" s="10"/>
      <c r="AJ454" s="10"/>
      <c r="AK454" s="10"/>
      <c r="AL454" s="10"/>
      <c r="AM454" s="10"/>
      <c r="AN454" s="25"/>
      <c r="AO454" s="11"/>
      <c r="AP454" s="2"/>
      <c r="DH454" s="6"/>
      <c r="DI454" s="12"/>
      <c r="DJ454" s="13"/>
      <c r="DK454" s="6"/>
    </row>
    <row r="455" spans="2:115" s="7" customFormat="1" ht="18" customHeight="1">
      <c r="B455" s="8"/>
      <c r="C455" s="155"/>
      <c r="D455" s="156">
        <v>440</v>
      </c>
      <c r="E455" s="157">
        <f t="shared" si="5"/>
        <v>42726.708333333336</v>
      </c>
      <c r="F455" s="158">
        <f>'Cities and Timezone'!P441</f>
        <v>42726.708333333336</v>
      </c>
      <c r="G455" s="166" t="s">
        <v>104</v>
      </c>
      <c r="H455" s="160"/>
      <c r="I455" s="161"/>
      <c r="J455" s="162" t="s">
        <v>2</v>
      </c>
      <c r="K455" s="161"/>
      <c r="L455" s="160"/>
      <c r="M455" s="163" t="s">
        <v>111</v>
      </c>
      <c r="N455" s="160"/>
      <c r="O455" s="160"/>
      <c r="P455" s="160"/>
      <c r="Q455" s="168" t="s">
        <v>143</v>
      </c>
      <c r="R455" s="160"/>
      <c r="S455" s="160"/>
      <c r="T455" s="160"/>
      <c r="U455" s="160"/>
      <c r="V455" s="160"/>
      <c r="W455" s="160"/>
      <c r="X455" s="160"/>
      <c r="Y455" s="160"/>
      <c r="Z455" s="11"/>
      <c r="AA455" s="1"/>
      <c r="AB455" s="21"/>
      <c r="AC455" s="75"/>
      <c r="AD455" s="75"/>
      <c r="AE455" s="75"/>
      <c r="AF455" s="75"/>
      <c r="AG455" s="10"/>
      <c r="AH455" s="10"/>
      <c r="AI455" s="10"/>
      <c r="AJ455" s="10"/>
      <c r="AK455" s="10"/>
      <c r="AL455" s="10"/>
      <c r="AM455" s="10"/>
      <c r="AN455" s="25"/>
      <c r="AO455" s="11"/>
      <c r="AP455" s="2"/>
      <c r="DH455" s="6"/>
      <c r="DI455" s="12"/>
      <c r="DJ455" s="13"/>
      <c r="DK455" s="6"/>
    </row>
    <row r="456" spans="2:115" s="7" customFormat="1" ht="18" customHeight="1">
      <c r="B456" s="8"/>
      <c r="C456" s="155"/>
      <c r="D456" s="156">
        <v>441</v>
      </c>
      <c r="E456" s="157">
        <f t="shared" si="5"/>
        <v>42726.8125</v>
      </c>
      <c r="F456" s="158">
        <f>'Cities and Timezone'!P442</f>
        <v>42726.8125</v>
      </c>
      <c r="G456" s="166" t="s">
        <v>132</v>
      </c>
      <c r="H456" s="160"/>
      <c r="I456" s="161"/>
      <c r="J456" s="162" t="s">
        <v>2</v>
      </c>
      <c r="K456" s="161"/>
      <c r="L456" s="160"/>
      <c r="M456" s="163" t="s">
        <v>156</v>
      </c>
      <c r="N456" s="160"/>
      <c r="O456" s="160"/>
      <c r="P456" s="160"/>
      <c r="Q456" s="168" t="s">
        <v>140</v>
      </c>
      <c r="R456" s="160"/>
      <c r="S456" s="160"/>
      <c r="T456" s="160"/>
      <c r="U456" s="160"/>
      <c r="V456" s="160"/>
      <c r="W456" s="160"/>
      <c r="X456" s="160"/>
      <c r="Y456" s="160"/>
      <c r="Z456" s="11"/>
      <c r="AA456" s="1"/>
      <c r="AB456" s="21"/>
      <c r="AC456" s="75"/>
      <c r="AD456" s="75"/>
      <c r="AE456" s="75"/>
      <c r="AF456" s="75"/>
      <c r="AG456" s="10"/>
      <c r="AH456" s="10"/>
      <c r="AI456" s="10"/>
      <c r="AJ456" s="10"/>
      <c r="AK456" s="10"/>
      <c r="AL456" s="10"/>
      <c r="AM456" s="10"/>
      <c r="AN456" s="25"/>
      <c r="AO456" s="11"/>
      <c r="AP456" s="2"/>
      <c r="DH456" s="6"/>
      <c r="DI456" s="12"/>
      <c r="DJ456" s="13"/>
      <c r="DK456" s="6"/>
    </row>
    <row r="457" spans="2:115" s="7" customFormat="1" ht="18" customHeight="1">
      <c r="B457" s="8"/>
      <c r="C457" s="155"/>
      <c r="D457" s="156">
        <v>442</v>
      </c>
      <c r="E457" s="157">
        <f t="shared" si="5"/>
        <v>42727.66666666667</v>
      </c>
      <c r="F457" s="158">
        <f>'Cities and Timezone'!P443</f>
        <v>42727.66666666667</v>
      </c>
      <c r="G457" s="166" t="s">
        <v>154</v>
      </c>
      <c r="H457" s="160"/>
      <c r="I457" s="161"/>
      <c r="J457" s="162" t="s">
        <v>2</v>
      </c>
      <c r="K457" s="161"/>
      <c r="L457" s="160"/>
      <c r="M457" s="163" t="s">
        <v>116</v>
      </c>
      <c r="N457" s="160"/>
      <c r="O457" s="160"/>
      <c r="P457" s="160"/>
      <c r="Q457" s="168" t="s">
        <v>142</v>
      </c>
      <c r="R457" s="160"/>
      <c r="S457" s="160"/>
      <c r="T457" s="160"/>
      <c r="U457" s="160"/>
      <c r="V457" s="160"/>
      <c r="W457" s="160"/>
      <c r="X457" s="160"/>
      <c r="Y457" s="160"/>
      <c r="Z457" s="11"/>
      <c r="AA457" s="1"/>
      <c r="AB457" s="21"/>
      <c r="AC457" s="75"/>
      <c r="AD457" s="75"/>
      <c r="AE457" s="75"/>
      <c r="AF457" s="75"/>
      <c r="AG457" s="10"/>
      <c r="AH457" s="10"/>
      <c r="AI457" s="10"/>
      <c r="AJ457" s="10"/>
      <c r="AK457" s="10"/>
      <c r="AL457" s="10"/>
      <c r="AM457" s="10"/>
      <c r="AN457" s="25"/>
      <c r="AO457" s="11"/>
      <c r="AP457" s="2"/>
      <c r="DH457" s="6"/>
      <c r="DI457" s="12"/>
      <c r="DJ457" s="13"/>
      <c r="DK457" s="6"/>
    </row>
    <row r="458" spans="2:115" s="7" customFormat="1" ht="18" customHeight="1">
      <c r="B458" s="8"/>
      <c r="C458" s="155"/>
      <c r="D458" s="156">
        <v>443</v>
      </c>
      <c r="E458" s="157">
        <f t="shared" si="5"/>
        <v>42727.66666666667</v>
      </c>
      <c r="F458" s="158">
        <f>'Cities and Timezone'!P444</f>
        <v>42727.66666666667</v>
      </c>
      <c r="G458" s="166" t="s">
        <v>108</v>
      </c>
      <c r="H458" s="160"/>
      <c r="I458" s="161"/>
      <c r="J458" s="162" t="s">
        <v>2</v>
      </c>
      <c r="K458" s="161"/>
      <c r="L458" s="160"/>
      <c r="M458" s="163" t="s">
        <v>114</v>
      </c>
      <c r="N458" s="160"/>
      <c r="O458" s="160"/>
      <c r="P458" s="160"/>
      <c r="Q458" s="168" t="s">
        <v>155</v>
      </c>
      <c r="R458" s="160"/>
      <c r="S458" s="160"/>
      <c r="T458" s="160"/>
      <c r="U458" s="160"/>
      <c r="V458" s="160"/>
      <c r="W458" s="160"/>
      <c r="X458" s="160"/>
      <c r="Y458" s="160"/>
      <c r="Z458" s="11"/>
      <c r="AA458" s="1"/>
      <c r="AB458" s="21"/>
      <c r="AC458" s="75"/>
      <c r="AD458" s="75"/>
      <c r="AE458" s="75"/>
      <c r="AF458" s="75"/>
      <c r="AG458" s="10"/>
      <c r="AH458" s="10"/>
      <c r="AI458" s="10"/>
      <c r="AJ458" s="10"/>
      <c r="AK458" s="10"/>
      <c r="AL458" s="10"/>
      <c r="AM458" s="10"/>
      <c r="AN458" s="25"/>
      <c r="AO458" s="11"/>
      <c r="AP458" s="2"/>
      <c r="DH458" s="6"/>
      <c r="DI458" s="12"/>
      <c r="DJ458" s="13"/>
      <c r="DK458" s="6"/>
    </row>
    <row r="459" spans="2:115" s="7" customFormat="1" ht="18" customHeight="1">
      <c r="B459" s="8"/>
      <c r="C459" s="155"/>
      <c r="D459" s="156">
        <v>444</v>
      </c>
      <c r="E459" s="157">
        <f t="shared" si="5"/>
        <v>42727.6875</v>
      </c>
      <c r="F459" s="158">
        <f>'Cities and Timezone'!P445</f>
        <v>42727.6875</v>
      </c>
      <c r="G459" s="166" t="s">
        <v>120</v>
      </c>
      <c r="H459" s="160"/>
      <c r="I459" s="161"/>
      <c r="J459" s="162" t="s">
        <v>2</v>
      </c>
      <c r="K459" s="161"/>
      <c r="L459" s="160"/>
      <c r="M459" s="163" t="s">
        <v>104</v>
      </c>
      <c r="N459" s="160"/>
      <c r="O459" s="160"/>
      <c r="P459" s="160"/>
      <c r="Q459" s="168" t="s">
        <v>99</v>
      </c>
      <c r="R459" s="160"/>
      <c r="S459" s="160"/>
      <c r="T459" s="160"/>
      <c r="U459" s="160"/>
      <c r="V459" s="160"/>
      <c r="W459" s="160"/>
      <c r="X459" s="160"/>
      <c r="Y459" s="160"/>
      <c r="Z459" s="11"/>
      <c r="AA459" s="1"/>
      <c r="AB459" s="21"/>
      <c r="AC459" s="75"/>
      <c r="AD459" s="75"/>
      <c r="AE459" s="75"/>
      <c r="AF459" s="75"/>
      <c r="AG459" s="10"/>
      <c r="AH459" s="10"/>
      <c r="AI459" s="10"/>
      <c r="AJ459" s="10"/>
      <c r="AK459" s="10"/>
      <c r="AL459" s="10"/>
      <c r="AM459" s="10"/>
      <c r="AN459" s="25"/>
      <c r="AO459" s="11"/>
      <c r="AP459" s="2"/>
      <c r="DH459" s="6"/>
      <c r="DI459" s="12"/>
      <c r="DJ459" s="13"/>
      <c r="DK459" s="6"/>
    </row>
    <row r="460" spans="2:115" s="7" customFormat="1" ht="18" customHeight="1">
      <c r="B460" s="8"/>
      <c r="C460" s="155"/>
      <c r="D460" s="156">
        <v>445</v>
      </c>
      <c r="E460" s="157">
        <f t="shared" si="5"/>
        <v>42727.6875</v>
      </c>
      <c r="F460" s="158">
        <f>'Cities and Timezone'!P446</f>
        <v>42727.6875</v>
      </c>
      <c r="G460" s="166" t="s">
        <v>123</v>
      </c>
      <c r="H460" s="160"/>
      <c r="I460" s="161"/>
      <c r="J460" s="162" t="s">
        <v>2</v>
      </c>
      <c r="K460" s="161"/>
      <c r="L460" s="160"/>
      <c r="M460" s="163" t="s">
        <v>110</v>
      </c>
      <c r="N460" s="160"/>
      <c r="O460" s="160"/>
      <c r="P460" s="160"/>
      <c r="Q460" s="168" t="s">
        <v>146</v>
      </c>
      <c r="R460" s="160"/>
      <c r="S460" s="160"/>
      <c r="T460" s="160"/>
      <c r="U460" s="160"/>
      <c r="V460" s="160"/>
      <c r="W460" s="160"/>
      <c r="X460" s="160"/>
      <c r="Y460" s="160"/>
      <c r="Z460" s="11"/>
      <c r="AA460" s="1"/>
      <c r="AB460" s="21"/>
      <c r="AC460" s="75"/>
      <c r="AD460" s="75"/>
      <c r="AE460" s="75"/>
      <c r="AF460" s="75"/>
      <c r="AG460" s="10"/>
      <c r="AH460" s="10"/>
      <c r="AI460" s="10"/>
      <c r="AJ460" s="10"/>
      <c r="AK460" s="10"/>
      <c r="AL460" s="10"/>
      <c r="AM460" s="10"/>
      <c r="AN460" s="25"/>
      <c r="AO460" s="11"/>
      <c r="AP460" s="2"/>
      <c r="DH460" s="6"/>
      <c r="DI460" s="12"/>
      <c r="DJ460" s="13"/>
      <c r="DK460" s="6"/>
    </row>
    <row r="461" spans="2:115" s="7" customFormat="1" ht="18" customHeight="1">
      <c r="B461" s="8"/>
      <c r="C461" s="155"/>
      <c r="D461" s="156">
        <v>446</v>
      </c>
      <c r="E461" s="157">
        <f t="shared" si="5"/>
        <v>42727.6875</v>
      </c>
      <c r="F461" s="158">
        <f>'Cities and Timezone'!P447</f>
        <v>42727.6875</v>
      </c>
      <c r="G461" s="166" t="s">
        <v>160</v>
      </c>
      <c r="H461" s="160"/>
      <c r="I461" s="161"/>
      <c r="J461" s="162" t="s">
        <v>2</v>
      </c>
      <c r="K461" s="161"/>
      <c r="L461" s="160"/>
      <c r="M461" s="163" t="s">
        <v>109</v>
      </c>
      <c r="N461" s="160"/>
      <c r="O461" s="160"/>
      <c r="P461" s="160"/>
      <c r="Q461" s="168" t="s">
        <v>136</v>
      </c>
      <c r="R461" s="160"/>
      <c r="S461" s="160"/>
      <c r="T461" s="160"/>
      <c r="U461" s="160"/>
      <c r="V461" s="160"/>
      <c r="W461" s="160"/>
      <c r="X461" s="160"/>
      <c r="Y461" s="160"/>
      <c r="Z461" s="11"/>
      <c r="AA461" s="1"/>
      <c r="AB461" s="21"/>
      <c r="AC461" s="75"/>
      <c r="AD461" s="75"/>
      <c r="AE461" s="75"/>
      <c r="AF461" s="75"/>
      <c r="AG461" s="10"/>
      <c r="AH461" s="10"/>
      <c r="AI461" s="10"/>
      <c r="AJ461" s="10"/>
      <c r="AK461" s="10"/>
      <c r="AL461" s="10"/>
      <c r="AM461" s="10"/>
      <c r="AN461" s="25"/>
      <c r="AO461" s="11"/>
      <c r="AP461" s="2"/>
      <c r="DH461" s="6"/>
      <c r="DI461" s="12"/>
      <c r="DJ461" s="13"/>
      <c r="DK461" s="6"/>
    </row>
    <row r="462" spans="2:115" s="7" customFormat="1" ht="18" customHeight="1">
      <c r="B462" s="8"/>
      <c r="C462" s="155"/>
      <c r="D462" s="156">
        <v>447</v>
      </c>
      <c r="E462" s="157">
        <f t="shared" si="5"/>
        <v>42727.708333333336</v>
      </c>
      <c r="F462" s="158">
        <f>'Cities and Timezone'!P448</f>
        <v>42727.708333333336</v>
      </c>
      <c r="G462" s="166" t="s">
        <v>115</v>
      </c>
      <c r="H462" s="160"/>
      <c r="I462" s="161"/>
      <c r="J462" s="162" t="s">
        <v>2</v>
      </c>
      <c r="K462" s="161"/>
      <c r="L462" s="160"/>
      <c r="M462" s="163" t="s">
        <v>131</v>
      </c>
      <c r="N462" s="160"/>
      <c r="O462" s="160"/>
      <c r="P462" s="160"/>
      <c r="Q462" s="168" t="s">
        <v>134</v>
      </c>
      <c r="R462" s="160"/>
      <c r="S462" s="160"/>
      <c r="T462" s="160"/>
      <c r="U462" s="160"/>
      <c r="V462" s="160"/>
      <c r="W462" s="160"/>
      <c r="X462" s="160"/>
      <c r="Y462" s="160"/>
      <c r="Z462" s="11"/>
      <c r="AA462" s="1"/>
      <c r="AB462" s="21"/>
      <c r="AC462" s="75"/>
      <c r="AD462" s="75"/>
      <c r="AE462" s="75"/>
      <c r="AF462" s="75"/>
      <c r="AG462" s="10"/>
      <c r="AH462" s="10"/>
      <c r="AI462" s="10"/>
      <c r="AJ462" s="10"/>
      <c r="AK462" s="10"/>
      <c r="AL462" s="10"/>
      <c r="AM462" s="10"/>
      <c r="AN462" s="25"/>
      <c r="AO462" s="11"/>
      <c r="AP462" s="2"/>
      <c r="DH462" s="6"/>
      <c r="DI462" s="12"/>
      <c r="DJ462" s="13"/>
      <c r="DK462" s="6"/>
    </row>
    <row r="463" spans="2:115" s="7" customFormat="1" ht="18" customHeight="1">
      <c r="B463" s="8"/>
      <c r="C463" s="155"/>
      <c r="D463" s="156">
        <v>448</v>
      </c>
      <c r="E463" s="157">
        <f t="shared" si="5"/>
        <v>42727.708333333336</v>
      </c>
      <c r="F463" s="158">
        <f>'Cities and Timezone'!P449</f>
        <v>42727.708333333336</v>
      </c>
      <c r="G463" s="166" t="s">
        <v>127</v>
      </c>
      <c r="H463" s="160"/>
      <c r="I463" s="161"/>
      <c r="J463" s="162" t="s">
        <v>2</v>
      </c>
      <c r="K463" s="161"/>
      <c r="L463" s="160"/>
      <c r="M463" s="163" t="s">
        <v>119</v>
      </c>
      <c r="N463" s="160"/>
      <c r="O463" s="160"/>
      <c r="P463" s="160"/>
      <c r="Q463" s="168" t="s">
        <v>137</v>
      </c>
      <c r="R463" s="160"/>
      <c r="S463" s="160"/>
      <c r="T463" s="160"/>
      <c r="U463" s="160"/>
      <c r="V463" s="160"/>
      <c r="W463" s="160"/>
      <c r="X463" s="160"/>
      <c r="Y463" s="160"/>
      <c r="Z463" s="11"/>
      <c r="AA463" s="1"/>
      <c r="AB463" s="21"/>
      <c r="AC463" s="75"/>
      <c r="AD463" s="75"/>
      <c r="AE463" s="75"/>
      <c r="AF463" s="75"/>
      <c r="AG463" s="10"/>
      <c r="AH463" s="10"/>
      <c r="AI463" s="10"/>
      <c r="AJ463" s="10"/>
      <c r="AK463" s="10"/>
      <c r="AL463" s="10"/>
      <c r="AM463" s="10"/>
      <c r="AN463" s="25"/>
      <c r="AO463" s="11"/>
      <c r="AP463" s="2"/>
      <c r="DH463" s="6"/>
      <c r="DI463" s="12"/>
      <c r="DJ463" s="13"/>
      <c r="DK463" s="6"/>
    </row>
    <row r="464" spans="2:115" s="7" customFormat="1" ht="18" customHeight="1">
      <c r="B464" s="8"/>
      <c r="C464" s="155"/>
      <c r="D464" s="156">
        <v>449</v>
      </c>
      <c r="E464" s="157">
        <f t="shared" si="5"/>
        <v>42727.708333333336</v>
      </c>
      <c r="F464" s="158">
        <f>'Cities and Timezone'!P450</f>
        <v>42727.708333333336</v>
      </c>
      <c r="G464" s="166" t="s">
        <v>117</v>
      </c>
      <c r="H464" s="160"/>
      <c r="I464" s="161"/>
      <c r="J464" s="162" t="s">
        <v>2</v>
      </c>
      <c r="K464" s="161"/>
      <c r="L464" s="160"/>
      <c r="M464" s="163" t="s">
        <v>112</v>
      </c>
      <c r="N464" s="160"/>
      <c r="O464" s="160"/>
      <c r="P464" s="160"/>
      <c r="Q464" s="168" t="s">
        <v>139</v>
      </c>
      <c r="R464" s="160"/>
      <c r="S464" s="160"/>
      <c r="T464" s="160"/>
      <c r="U464" s="160"/>
      <c r="V464" s="160"/>
      <c r="W464" s="160"/>
      <c r="X464" s="160"/>
      <c r="Y464" s="160"/>
      <c r="Z464" s="11"/>
      <c r="AA464" s="1"/>
      <c r="AB464" s="21"/>
      <c r="AC464" s="75"/>
      <c r="AD464" s="75"/>
      <c r="AE464" s="75"/>
      <c r="AF464" s="75"/>
      <c r="AG464" s="10"/>
      <c r="AH464" s="10"/>
      <c r="AI464" s="10"/>
      <c r="AJ464" s="10"/>
      <c r="AK464" s="10"/>
      <c r="AL464" s="10"/>
      <c r="AM464" s="10"/>
      <c r="AN464" s="25"/>
      <c r="AO464" s="11"/>
      <c r="AP464" s="2"/>
      <c r="DH464" s="6"/>
      <c r="DI464" s="12"/>
      <c r="DJ464" s="13"/>
      <c r="DK464" s="6"/>
    </row>
    <row r="465" spans="2:115" s="7" customFormat="1" ht="18" customHeight="1">
      <c r="B465" s="8"/>
      <c r="C465" s="155"/>
      <c r="D465" s="156">
        <v>450</v>
      </c>
      <c r="E465" s="157">
        <f aca="true" t="shared" si="6" ref="E465:E527">F465</f>
        <v>42727.708333333336</v>
      </c>
      <c r="F465" s="158">
        <f>'Cities and Timezone'!P451</f>
        <v>42727.708333333336</v>
      </c>
      <c r="G465" s="166" t="s">
        <v>129</v>
      </c>
      <c r="H465" s="160"/>
      <c r="I465" s="161"/>
      <c r="J465" s="162" t="s">
        <v>2</v>
      </c>
      <c r="K465" s="161"/>
      <c r="L465" s="160"/>
      <c r="M465" s="163" t="s">
        <v>130</v>
      </c>
      <c r="N465" s="160"/>
      <c r="O465" s="160"/>
      <c r="P465" s="160"/>
      <c r="Q465" s="168" t="s">
        <v>133</v>
      </c>
      <c r="R465" s="160"/>
      <c r="S465" s="160"/>
      <c r="T465" s="160"/>
      <c r="U465" s="160"/>
      <c r="V465" s="160"/>
      <c r="W465" s="160"/>
      <c r="X465" s="160"/>
      <c r="Y465" s="160"/>
      <c r="Z465" s="11"/>
      <c r="AA465" s="1"/>
      <c r="AB465" s="21"/>
      <c r="AC465" s="75"/>
      <c r="AD465" s="75"/>
      <c r="AE465" s="75"/>
      <c r="AF465" s="75"/>
      <c r="AG465" s="10"/>
      <c r="AH465" s="10"/>
      <c r="AI465" s="10"/>
      <c r="AJ465" s="10"/>
      <c r="AK465" s="10"/>
      <c r="AL465" s="10"/>
      <c r="AM465" s="10"/>
      <c r="AN465" s="25"/>
      <c r="AO465" s="11"/>
      <c r="AP465" s="2"/>
      <c r="DH465" s="6"/>
      <c r="DI465" s="12"/>
      <c r="DJ465" s="13"/>
      <c r="DK465" s="6"/>
    </row>
    <row r="466" spans="2:115" s="7" customFormat="1" ht="18" customHeight="1">
      <c r="B466" s="8"/>
      <c r="C466" s="155"/>
      <c r="D466" s="156">
        <v>451</v>
      </c>
      <c r="E466" s="157">
        <f t="shared" si="6"/>
        <v>42727.75</v>
      </c>
      <c r="F466" s="158">
        <f>'Cities and Timezone'!P452</f>
        <v>42727.75</v>
      </c>
      <c r="G466" s="166" t="s">
        <v>106</v>
      </c>
      <c r="H466" s="160"/>
      <c r="I466" s="161"/>
      <c r="J466" s="162" t="s">
        <v>2</v>
      </c>
      <c r="K466" s="161"/>
      <c r="L466" s="160"/>
      <c r="M466" s="163" t="s">
        <v>126</v>
      </c>
      <c r="N466" s="160"/>
      <c r="O466" s="160"/>
      <c r="P466" s="160"/>
      <c r="Q466" s="168" t="s">
        <v>152</v>
      </c>
      <c r="R466" s="160"/>
      <c r="S466" s="160"/>
      <c r="T466" s="160"/>
      <c r="U466" s="160"/>
      <c r="V466" s="160"/>
      <c r="W466" s="160"/>
      <c r="X466" s="160"/>
      <c r="Y466" s="160"/>
      <c r="Z466" s="11"/>
      <c r="AA466" s="1"/>
      <c r="AB466" s="21"/>
      <c r="AC466" s="75"/>
      <c r="AD466" s="75"/>
      <c r="AE466" s="75"/>
      <c r="AF466" s="75"/>
      <c r="AG466" s="10"/>
      <c r="AH466" s="10"/>
      <c r="AI466" s="10"/>
      <c r="AJ466" s="10"/>
      <c r="AK466" s="10"/>
      <c r="AL466" s="10"/>
      <c r="AM466" s="10"/>
      <c r="AN466" s="25"/>
      <c r="AO466" s="11"/>
      <c r="AP466" s="2"/>
      <c r="DH466" s="6"/>
      <c r="DI466" s="12"/>
      <c r="DJ466" s="13"/>
      <c r="DK466" s="6"/>
    </row>
    <row r="467" spans="2:115" s="7" customFormat="1" ht="18" customHeight="1">
      <c r="B467" s="8"/>
      <c r="C467" s="155"/>
      <c r="D467" s="156">
        <v>452</v>
      </c>
      <c r="E467" s="157">
        <f t="shared" si="6"/>
        <v>42727.75</v>
      </c>
      <c r="F467" s="158">
        <f>'Cities and Timezone'!P453</f>
        <v>42727.75</v>
      </c>
      <c r="G467" s="166" t="s">
        <v>113</v>
      </c>
      <c r="H467" s="160"/>
      <c r="I467" s="161"/>
      <c r="J467" s="162" t="s">
        <v>2</v>
      </c>
      <c r="K467" s="161"/>
      <c r="L467" s="160"/>
      <c r="M467" s="163" t="s">
        <v>118</v>
      </c>
      <c r="N467" s="160"/>
      <c r="O467" s="160"/>
      <c r="P467" s="160"/>
      <c r="Q467" s="168" t="s">
        <v>81</v>
      </c>
      <c r="R467" s="160"/>
      <c r="S467" s="160"/>
      <c r="T467" s="160"/>
      <c r="U467" s="160"/>
      <c r="V467" s="160"/>
      <c r="W467" s="160"/>
      <c r="X467" s="160"/>
      <c r="Y467" s="160"/>
      <c r="Z467" s="11"/>
      <c r="AA467" s="1"/>
      <c r="AB467" s="21"/>
      <c r="AC467" s="75"/>
      <c r="AD467" s="75"/>
      <c r="AE467" s="75"/>
      <c r="AF467" s="75"/>
      <c r="AG467" s="10"/>
      <c r="AH467" s="10"/>
      <c r="AI467" s="10"/>
      <c r="AJ467" s="10"/>
      <c r="AK467" s="10"/>
      <c r="AL467" s="10"/>
      <c r="AM467" s="10"/>
      <c r="AN467" s="25"/>
      <c r="AO467" s="11"/>
      <c r="AP467" s="2"/>
      <c r="DH467" s="6"/>
      <c r="DI467" s="12"/>
      <c r="DJ467" s="13"/>
      <c r="DK467" s="6"/>
    </row>
    <row r="468" spans="2:115" s="7" customFormat="1" ht="18" customHeight="1">
      <c r="B468" s="8"/>
      <c r="C468" s="155"/>
      <c r="D468" s="156">
        <v>453</v>
      </c>
      <c r="E468" s="157">
        <f t="shared" si="6"/>
        <v>42727.75</v>
      </c>
      <c r="F468" s="158">
        <f>'Cities and Timezone'!P454</f>
        <v>42727.75</v>
      </c>
      <c r="G468" s="166" t="s">
        <v>107</v>
      </c>
      <c r="H468" s="160"/>
      <c r="I468" s="161"/>
      <c r="J468" s="162" t="s">
        <v>2</v>
      </c>
      <c r="K468" s="161"/>
      <c r="L468" s="160"/>
      <c r="M468" s="163" t="s">
        <v>122</v>
      </c>
      <c r="N468" s="160"/>
      <c r="O468" s="160"/>
      <c r="P468" s="160"/>
      <c r="Q468" s="168" t="s">
        <v>135</v>
      </c>
      <c r="R468" s="160"/>
      <c r="S468" s="160"/>
      <c r="T468" s="160"/>
      <c r="U468" s="160"/>
      <c r="V468" s="160"/>
      <c r="W468" s="160"/>
      <c r="X468" s="160"/>
      <c r="Y468" s="160"/>
      <c r="Z468" s="11"/>
      <c r="AA468" s="1"/>
      <c r="AB468" s="21"/>
      <c r="AC468" s="75"/>
      <c r="AD468" s="75"/>
      <c r="AE468" s="75"/>
      <c r="AF468" s="75"/>
      <c r="AG468" s="10"/>
      <c r="AH468" s="10"/>
      <c r="AI468" s="10"/>
      <c r="AJ468" s="10"/>
      <c r="AK468" s="10"/>
      <c r="AL468" s="10"/>
      <c r="AM468" s="10"/>
      <c r="AN468" s="25"/>
      <c r="AO468" s="11"/>
      <c r="AP468" s="2"/>
      <c r="DH468" s="6"/>
      <c r="DI468" s="12"/>
      <c r="DJ468" s="13"/>
      <c r="DK468" s="6"/>
    </row>
    <row r="469" spans="2:115" s="7" customFormat="1" ht="18" customHeight="1">
      <c r="B469" s="8"/>
      <c r="C469" s="155"/>
      <c r="D469" s="156">
        <v>454</v>
      </c>
      <c r="E469" s="157">
        <f t="shared" si="6"/>
        <v>42727.79166666667</v>
      </c>
      <c r="F469" s="158">
        <f>'Cities and Timezone'!P455</f>
        <v>42727.79166666667</v>
      </c>
      <c r="G469" s="166" t="s">
        <v>132</v>
      </c>
      <c r="H469" s="160"/>
      <c r="I469" s="161"/>
      <c r="J469" s="162" t="s">
        <v>2</v>
      </c>
      <c r="K469" s="161"/>
      <c r="L469" s="160"/>
      <c r="M469" s="163" t="s">
        <v>121</v>
      </c>
      <c r="N469" s="160"/>
      <c r="O469" s="160"/>
      <c r="P469" s="160"/>
      <c r="Q469" s="168" t="s">
        <v>149</v>
      </c>
      <c r="R469" s="160"/>
      <c r="S469" s="160"/>
      <c r="T469" s="160"/>
      <c r="U469" s="160"/>
      <c r="V469" s="160"/>
      <c r="W469" s="160"/>
      <c r="X469" s="160"/>
      <c r="Y469" s="160"/>
      <c r="Z469" s="11"/>
      <c r="AA469" s="1"/>
      <c r="AB469" s="21"/>
      <c r="AC469" s="75"/>
      <c r="AD469" s="75"/>
      <c r="AE469" s="75"/>
      <c r="AF469" s="75"/>
      <c r="AG469" s="10"/>
      <c r="AH469" s="10"/>
      <c r="AI469" s="10"/>
      <c r="AJ469" s="10"/>
      <c r="AK469" s="10"/>
      <c r="AL469" s="10"/>
      <c r="AM469" s="10"/>
      <c r="AN469" s="25"/>
      <c r="AO469" s="11"/>
      <c r="AP469" s="2"/>
      <c r="DH469" s="6"/>
      <c r="DI469" s="12"/>
      <c r="DJ469" s="13"/>
      <c r="DK469" s="6"/>
    </row>
    <row r="470" spans="2:115" s="7" customFormat="1" ht="18" customHeight="1">
      <c r="B470" s="8"/>
      <c r="C470" s="155"/>
      <c r="D470" s="156">
        <v>455</v>
      </c>
      <c r="E470" s="157">
        <f t="shared" si="6"/>
        <v>42727.8125</v>
      </c>
      <c r="F470" s="158">
        <f>'Cities and Timezone'!P456</f>
        <v>42727.8125</v>
      </c>
      <c r="G470" s="166" t="s">
        <v>128</v>
      </c>
      <c r="H470" s="160"/>
      <c r="I470" s="161"/>
      <c r="J470" s="162" t="s">
        <v>2</v>
      </c>
      <c r="K470" s="161"/>
      <c r="L470" s="160"/>
      <c r="M470" s="163" t="s">
        <v>156</v>
      </c>
      <c r="N470" s="160"/>
      <c r="O470" s="160"/>
      <c r="P470" s="160"/>
      <c r="Q470" s="168" t="s">
        <v>140</v>
      </c>
      <c r="R470" s="160"/>
      <c r="S470" s="160"/>
      <c r="T470" s="160"/>
      <c r="U470" s="160"/>
      <c r="V470" s="160"/>
      <c r="W470" s="160"/>
      <c r="X470" s="160"/>
      <c r="Y470" s="160"/>
      <c r="Z470" s="11"/>
      <c r="AA470" s="1"/>
      <c r="AB470" s="21"/>
      <c r="AC470" s="75"/>
      <c r="AD470" s="75"/>
      <c r="AE470" s="75"/>
      <c r="AF470" s="75"/>
      <c r="AG470" s="10"/>
      <c r="AH470" s="10"/>
      <c r="AI470" s="10"/>
      <c r="AJ470" s="10"/>
      <c r="AK470" s="10"/>
      <c r="AL470" s="10"/>
      <c r="AM470" s="10"/>
      <c r="AN470" s="25"/>
      <c r="AO470" s="11"/>
      <c r="AP470" s="2"/>
      <c r="DH470" s="6"/>
      <c r="DI470" s="12"/>
      <c r="DJ470" s="13"/>
      <c r="DK470" s="6"/>
    </row>
    <row r="471" spans="2:115" s="7" customFormat="1" ht="18" customHeight="1">
      <c r="B471" s="8"/>
      <c r="C471" s="155"/>
      <c r="D471" s="156">
        <v>456</v>
      </c>
      <c r="E471" s="157">
        <f t="shared" si="6"/>
        <v>42729.375</v>
      </c>
      <c r="F471" s="158">
        <f>'Cities and Timezone'!P457</f>
        <v>42729.375</v>
      </c>
      <c r="G471" s="166" t="s">
        <v>104</v>
      </c>
      <c r="H471" s="160"/>
      <c r="I471" s="161"/>
      <c r="J471" s="162" t="s">
        <v>2</v>
      </c>
      <c r="K471" s="161"/>
      <c r="L471" s="160"/>
      <c r="M471" s="163" t="s">
        <v>105</v>
      </c>
      <c r="N471" s="160"/>
      <c r="O471" s="160"/>
      <c r="P471" s="160"/>
      <c r="Q471" s="168" t="s">
        <v>78</v>
      </c>
      <c r="R471" s="160"/>
      <c r="S471" s="160"/>
      <c r="T471" s="160"/>
      <c r="U471" s="160"/>
      <c r="V471" s="160"/>
      <c r="W471" s="160"/>
      <c r="X471" s="160"/>
      <c r="Y471" s="160"/>
      <c r="Z471" s="11"/>
      <c r="AA471" s="1"/>
      <c r="AB471" s="21"/>
      <c r="AC471" s="75"/>
      <c r="AD471" s="75"/>
      <c r="AE471" s="75"/>
      <c r="AF471" s="75"/>
      <c r="AG471" s="10"/>
      <c r="AH471" s="10"/>
      <c r="AI471" s="10"/>
      <c r="AJ471" s="10"/>
      <c r="AK471" s="10"/>
      <c r="AL471" s="10"/>
      <c r="AM471" s="10"/>
      <c r="AN471" s="25"/>
      <c r="AO471" s="11"/>
      <c r="AP471" s="2"/>
      <c r="DH471" s="6"/>
      <c r="DI471" s="12"/>
      <c r="DJ471" s="13"/>
      <c r="DK471" s="6"/>
    </row>
    <row r="472" spans="2:115" s="7" customFormat="1" ht="18" customHeight="1">
      <c r="B472" s="8"/>
      <c r="C472" s="155"/>
      <c r="D472" s="156">
        <v>457</v>
      </c>
      <c r="E472" s="157">
        <f t="shared" si="6"/>
        <v>42729.47916666667</v>
      </c>
      <c r="F472" s="158">
        <f>'Cities and Timezone'!P458</f>
        <v>42729.47916666667</v>
      </c>
      <c r="G472" s="166" t="s">
        <v>123</v>
      </c>
      <c r="H472" s="160"/>
      <c r="I472" s="161"/>
      <c r="J472" s="162" t="s">
        <v>2</v>
      </c>
      <c r="K472" s="161"/>
      <c r="L472" s="160"/>
      <c r="M472" s="163" t="s">
        <v>109</v>
      </c>
      <c r="N472" s="160"/>
      <c r="O472" s="160"/>
      <c r="P472" s="160"/>
      <c r="Q472" s="168" t="s">
        <v>136</v>
      </c>
      <c r="R472" s="160"/>
      <c r="S472" s="160"/>
      <c r="T472" s="160"/>
      <c r="U472" s="160"/>
      <c r="V472" s="160"/>
      <c r="W472" s="160"/>
      <c r="X472" s="160"/>
      <c r="Y472" s="160"/>
      <c r="Z472" s="11"/>
      <c r="AA472" s="1"/>
      <c r="AB472" s="21"/>
      <c r="AC472" s="75"/>
      <c r="AD472" s="75"/>
      <c r="AE472" s="75"/>
      <c r="AF472" s="75"/>
      <c r="AG472" s="10"/>
      <c r="AH472" s="10"/>
      <c r="AI472" s="10"/>
      <c r="AJ472" s="10"/>
      <c r="AK472" s="10"/>
      <c r="AL472" s="10"/>
      <c r="AM472" s="10"/>
      <c r="AN472" s="25"/>
      <c r="AO472" s="11"/>
      <c r="AP472" s="2"/>
      <c r="DH472" s="6"/>
      <c r="DI472" s="12"/>
      <c r="DJ472" s="13"/>
      <c r="DK472" s="6"/>
    </row>
    <row r="473" spans="2:115" s="7" customFormat="1" ht="18" customHeight="1">
      <c r="B473" s="8"/>
      <c r="C473" s="155"/>
      <c r="D473" s="156">
        <v>458</v>
      </c>
      <c r="E473" s="157">
        <f t="shared" si="6"/>
        <v>42729.583333333336</v>
      </c>
      <c r="F473" s="158">
        <f>'Cities and Timezone'!P459</f>
        <v>42729.583333333336</v>
      </c>
      <c r="G473" s="166" t="s">
        <v>108</v>
      </c>
      <c r="H473" s="160"/>
      <c r="I473" s="161"/>
      <c r="J473" s="162" t="s">
        <v>2</v>
      </c>
      <c r="K473" s="161"/>
      <c r="L473" s="160"/>
      <c r="M473" s="163" t="s">
        <v>132</v>
      </c>
      <c r="N473" s="160"/>
      <c r="O473" s="160"/>
      <c r="P473" s="160"/>
      <c r="Q473" s="168" t="s">
        <v>144</v>
      </c>
      <c r="R473" s="160"/>
      <c r="S473" s="160"/>
      <c r="T473" s="160"/>
      <c r="U473" s="160"/>
      <c r="V473" s="160"/>
      <c r="W473" s="160"/>
      <c r="X473" s="160"/>
      <c r="Y473" s="160"/>
      <c r="Z473" s="11"/>
      <c r="AA473" s="1"/>
      <c r="AB473" s="21"/>
      <c r="AC473" s="75"/>
      <c r="AD473" s="75"/>
      <c r="AE473" s="75"/>
      <c r="AF473" s="75"/>
      <c r="AG473" s="10"/>
      <c r="AH473" s="10"/>
      <c r="AI473" s="10"/>
      <c r="AJ473" s="10"/>
      <c r="AK473" s="10"/>
      <c r="AL473" s="10"/>
      <c r="AM473" s="10"/>
      <c r="AN473" s="25"/>
      <c r="AO473" s="11"/>
      <c r="AP473" s="2"/>
      <c r="DH473" s="6"/>
      <c r="DI473" s="12"/>
      <c r="DJ473" s="13"/>
      <c r="DK473" s="6"/>
    </row>
    <row r="474" spans="2:115" s="7" customFormat="1" ht="18" customHeight="1">
      <c r="B474" s="8"/>
      <c r="C474" s="155"/>
      <c r="D474" s="156">
        <v>459</v>
      </c>
      <c r="E474" s="157">
        <f t="shared" si="6"/>
        <v>42729.708333333336</v>
      </c>
      <c r="F474" s="158">
        <f>'Cities and Timezone'!P460</f>
        <v>42729.708333333336</v>
      </c>
      <c r="G474" s="166" t="s">
        <v>119</v>
      </c>
      <c r="H474" s="160"/>
      <c r="I474" s="161"/>
      <c r="J474" s="162" t="s">
        <v>2</v>
      </c>
      <c r="K474" s="161"/>
      <c r="L474" s="160"/>
      <c r="M474" s="163" t="s">
        <v>120</v>
      </c>
      <c r="N474" s="160"/>
      <c r="O474" s="160"/>
      <c r="P474" s="160"/>
      <c r="Q474" s="168" t="s">
        <v>138</v>
      </c>
      <c r="R474" s="160"/>
      <c r="S474" s="160"/>
      <c r="T474" s="160"/>
      <c r="U474" s="160"/>
      <c r="V474" s="160"/>
      <c r="W474" s="160"/>
      <c r="X474" s="160"/>
      <c r="Y474" s="160"/>
      <c r="Z474" s="11"/>
      <c r="AA474" s="1"/>
      <c r="AB474" s="21"/>
      <c r="AC474" s="75"/>
      <c r="AD474" s="75"/>
      <c r="AE474" s="75"/>
      <c r="AF474" s="75"/>
      <c r="AG474" s="10"/>
      <c r="AH474" s="10"/>
      <c r="AI474" s="10"/>
      <c r="AJ474" s="10"/>
      <c r="AK474" s="10"/>
      <c r="AL474" s="10"/>
      <c r="AM474" s="10"/>
      <c r="AN474" s="25"/>
      <c r="AO474" s="11"/>
      <c r="AP474" s="2"/>
      <c r="DH474" s="6"/>
      <c r="DI474" s="12"/>
      <c r="DJ474" s="13"/>
      <c r="DK474" s="6"/>
    </row>
    <row r="475" spans="2:115" s="7" customFormat="1" ht="18" customHeight="1">
      <c r="B475" s="8"/>
      <c r="C475" s="155"/>
      <c r="D475" s="156">
        <v>460</v>
      </c>
      <c r="E475" s="157">
        <f t="shared" si="6"/>
        <v>42729.8125</v>
      </c>
      <c r="F475" s="158">
        <f>'Cities and Timezone'!P461</f>
        <v>42729.8125</v>
      </c>
      <c r="G475" s="166" t="s">
        <v>156</v>
      </c>
      <c r="H475" s="160"/>
      <c r="I475" s="161"/>
      <c r="J475" s="162" t="s">
        <v>2</v>
      </c>
      <c r="K475" s="161"/>
      <c r="L475" s="160"/>
      <c r="M475" s="163" t="s">
        <v>154</v>
      </c>
      <c r="N475" s="160"/>
      <c r="O475" s="160"/>
      <c r="P475" s="160"/>
      <c r="Q475" s="168" t="s">
        <v>140</v>
      </c>
      <c r="R475" s="160"/>
      <c r="S475" s="160"/>
      <c r="T475" s="160"/>
      <c r="U475" s="160"/>
      <c r="V475" s="160"/>
      <c r="W475" s="160"/>
      <c r="X475" s="160"/>
      <c r="Y475" s="160"/>
      <c r="Z475" s="11"/>
      <c r="AA475" s="1"/>
      <c r="AB475" s="21"/>
      <c r="AC475" s="75"/>
      <c r="AD475" s="75"/>
      <c r="AE475" s="75"/>
      <c r="AF475" s="75"/>
      <c r="AG475" s="10"/>
      <c r="AH475" s="10"/>
      <c r="AI475" s="10"/>
      <c r="AJ475" s="10"/>
      <c r="AK475" s="10"/>
      <c r="AL475" s="10"/>
      <c r="AM475" s="10"/>
      <c r="AN475" s="25"/>
      <c r="AO475" s="11"/>
      <c r="AP475" s="2"/>
      <c r="DH475" s="6"/>
      <c r="DI475" s="12"/>
      <c r="DJ475" s="13"/>
      <c r="DK475" s="6"/>
    </row>
    <row r="476" spans="2:115" s="7" customFormat="1" ht="18" customHeight="1">
      <c r="B476" s="8"/>
      <c r="C476" s="155"/>
      <c r="D476" s="156">
        <v>461</v>
      </c>
      <c r="E476" s="157">
        <f t="shared" si="6"/>
        <v>42730.66666666667</v>
      </c>
      <c r="F476" s="158">
        <f>'Cities and Timezone'!P462</f>
        <v>42730.66666666667</v>
      </c>
      <c r="G476" s="166" t="s">
        <v>130</v>
      </c>
      <c r="H476" s="160"/>
      <c r="I476" s="161"/>
      <c r="J476" s="162" t="s">
        <v>2</v>
      </c>
      <c r="K476" s="161"/>
      <c r="L476" s="160"/>
      <c r="M476" s="163" t="s">
        <v>116</v>
      </c>
      <c r="N476" s="160"/>
      <c r="O476" s="160"/>
      <c r="P476" s="160"/>
      <c r="Q476" s="168" t="s">
        <v>142</v>
      </c>
      <c r="R476" s="160"/>
      <c r="S476" s="160"/>
      <c r="T476" s="160"/>
      <c r="U476" s="160"/>
      <c r="V476" s="160"/>
      <c r="W476" s="160"/>
      <c r="X476" s="160"/>
      <c r="Y476" s="160"/>
      <c r="Z476" s="11"/>
      <c r="AA476" s="1"/>
      <c r="AB476" s="21"/>
      <c r="AC476" s="75"/>
      <c r="AD476" s="75"/>
      <c r="AE476" s="75"/>
      <c r="AF476" s="75"/>
      <c r="AG476" s="10"/>
      <c r="AH476" s="10"/>
      <c r="AI476" s="10"/>
      <c r="AJ476" s="10"/>
      <c r="AK476" s="10"/>
      <c r="AL476" s="10"/>
      <c r="AM476" s="10"/>
      <c r="AN476" s="25"/>
      <c r="AO476" s="11"/>
      <c r="AP476" s="2"/>
      <c r="DH476" s="6"/>
      <c r="DI476" s="12"/>
      <c r="DJ476" s="13"/>
      <c r="DK476" s="6"/>
    </row>
    <row r="477" spans="2:115" s="7" customFormat="1" ht="18" customHeight="1">
      <c r="B477" s="8"/>
      <c r="C477" s="155"/>
      <c r="D477" s="156">
        <v>462</v>
      </c>
      <c r="E477" s="157">
        <f t="shared" si="6"/>
        <v>42730.66666666667</v>
      </c>
      <c r="F477" s="158">
        <f>'Cities and Timezone'!P463</f>
        <v>42730.66666666667</v>
      </c>
      <c r="G477" s="166" t="s">
        <v>112</v>
      </c>
      <c r="H477" s="160"/>
      <c r="I477" s="161"/>
      <c r="J477" s="162" t="s">
        <v>2</v>
      </c>
      <c r="K477" s="161"/>
      <c r="L477" s="160"/>
      <c r="M477" s="163" t="s">
        <v>117</v>
      </c>
      <c r="N477" s="160"/>
      <c r="O477" s="160"/>
      <c r="P477" s="160"/>
      <c r="Q477" s="168" t="s">
        <v>80</v>
      </c>
      <c r="R477" s="160"/>
      <c r="S477" s="160"/>
      <c r="T477" s="160"/>
      <c r="U477" s="160"/>
      <c r="V477" s="160"/>
      <c r="W477" s="160"/>
      <c r="X477" s="160"/>
      <c r="Y477" s="160"/>
      <c r="Z477" s="11"/>
      <c r="AA477" s="1"/>
      <c r="AB477" s="21"/>
      <c r="AC477" s="75"/>
      <c r="AD477" s="75"/>
      <c r="AE477" s="75"/>
      <c r="AF477" s="75"/>
      <c r="AG477" s="10"/>
      <c r="AH477" s="10"/>
      <c r="AI477" s="10"/>
      <c r="AJ477" s="10"/>
      <c r="AK477" s="10"/>
      <c r="AL477" s="10"/>
      <c r="AM477" s="10"/>
      <c r="AN477" s="25"/>
      <c r="AO477" s="11"/>
      <c r="AP477" s="2"/>
      <c r="DH477" s="6"/>
      <c r="DI477" s="12"/>
      <c r="DJ477" s="13"/>
      <c r="DK477" s="6"/>
    </row>
    <row r="478" spans="2:115" s="7" customFormat="1" ht="18" customHeight="1">
      <c r="B478" s="8"/>
      <c r="C478" s="155"/>
      <c r="D478" s="156">
        <v>463</v>
      </c>
      <c r="E478" s="157">
        <f t="shared" si="6"/>
        <v>42730.6875</v>
      </c>
      <c r="F478" s="158">
        <f>'Cities and Timezone'!P464</f>
        <v>42730.6875</v>
      </c>
      <c r="G478" s="166" t="s">
        <v>109</v>
      </c>
      <c r="H478" s="160"/>
      <c r="I478" s="161"/>
      <c r="J478" s="162" t="s">
        <v>2</v>
      </c>
      <c r="K478" s="161"/>
      <c r="L478" s="160"/>
      <c r="M478" s="163" t="s">
        <v>110</v>
      </c>
      <c r="N478" s="160"/>
      <c r="O478" s="160"/>
      <c r="P478" s="160"/>
      <c r="Q478" s="168" t="s">
        <v>146</v>
      </c>
      <c r="R478" s="160"/>
      <c r="S478" s="160"/>
      <c r="T478" s="160"/>
      <c r="U478" s="160"/>
      <c r="V478" s="160"/>
      <c r="W478" s="160"/>
      <c r="X478" s="160"/>
      <c r="Y478" s="160"/>
      <c r="Z478" s="11"/>
      <c r="AA478" s="1"/>
      <c r="AB478" s="21"/>
      <c r="AC478" s="75"/>
      <c r="AD478" s="75"/>
      <c r="AE478" s="75"/>
      <c r="AF478" s="75"/>
      <c r="AG478" s="10"/>
      <c r="AH478" s="10"/>
      <c r="AI478" s="10"/>
      <c r="AJ478" s="10"/>
      <c r="AK478" s="10"/>
      <c r="AL478" s="10"/>
      <c r="AM478" s="10"/>
      <c r="AN478" s="25"/>
      <c r="AO478" s="11"/>
      <c r="AP478" s="2"/>
      <c r="DH478" s="6"/>
      <c r="DI478" s="12"/>
      <c r="DJ478" s="13"/>
      <c r="DK478" s="6"/>
    </row>
    <row r="479" spans="2:115" s="7" customFormat="1" ht="18" customHeight="1">
      <c r="B479" s="8"/>
      <c r="C479" s="155"/>
      <c r="D479" s="156">
        <v>464</v>
      </c>
      <c r="E479" s="157">
        <f t="shared" si="6"/>
        <v>42730.6875</v>
      </c>
      <c r="F479" s="158">
        <f>'Cities and Timezone'!P465</f>
        <v>42730.6875</v>
      </c>
      <c r="G479" s="166" t="s">
        <v>114</v>
      </c>
      <c r="H479" s="160"/>
      <c r="I479" s="161"/>
      <c r="J479" s="162" t="s">
        <v>2</v>
      </c>
      <c r="K479" s="161"/>
      <c r="L479" s="160"/>
      <c r="M479" s="163" t="s">
        <v>160</v>
      </c>
      <c r="N479" s="160"/>
      <c r="O479" s="160"/>
      <c r="P479" s="160"/>
      <c r="Q479" s="168" t="s">
        <v>82</v>
      </c>
      <c r="R479" s="160"/>
      <c r="S479" s="160"/>
      <c r="T479" s="160"/>
      <c r="U479" s="160"/>
      <c r="V479" s="160"/>
      <c r="W479" s="160"/>
      <c r="X479" s="160"/>
      <c r="Y479" s="160"/>
      <c r="Z479" s="11"/>
      <c r="AA479" s="1"/>
      <c r="AB479" s="21"/>
      <c r="AC479" s="75"/>
      <c r="AD479" s="75"/>
      <c r="AE479" s="75"/>
      <c r="AF479" s="75"/>
      <c r="AG479" s="10"/>
      <c r="AH479" s="10"/>
      <c r="AI479" s="10"/>
      <c r="AJ479" s="10"/>
      <c r="AK479" s="10"/>
      <c r="AL479" s="10"/>
      <c r="AM479" s="10"/>
      <c r="AN479" s="25"/>
      <c r="AO479" s="11"/>
      <c r="AP479" s="2"/>
      <c r="DH479" s="6"/>
      <c r="DI479" s="12"/>
      <c r="DJ479" s="13"/>
      <c r="DK479" s="6"/>
    </row>
    <row r="480" spans="2:115" s="7" customFormat="1" ht="18" customHeight="1">
      <c r="B480" s="8"/>
      <c r="C480" s="155"/>
      <c r="D480" s="156">
        <v>465</v>
      </c>
      <c r="E480" s="157">
        <f t="shared" si="6"/>
        <v>42730.708333333336</v>
      </c>
      <c r="F480" s="158">
        <f>'Cities and Timezone'!P466</f>
        <v>42730.708333333336</v>
      </c>
      <c r="G480" s="166" t="s">
        <v>111</v>
      </c>
      <c r="H480" s="160"/>
      <c r="I480" s="161"/>
      <c r="J480" s="162" t="s">
        <v>2</v>
      </c>
      <c r="K480" s="161"/>
      <c r="L480" s="160"/>
      <c r="M480" s="163" t="s">
        <v>108</v>
      </c>
      <c r="N480" s="160"/>
      <c r="O480" s="160"/>
      <c r="P480" s="160"/>
      <c r="Q480" s="168" t="s">
        <v>77</v>
      </c>
      <c r="R480" s="160"/>
      <c r="S480" s="160"/>
      <c r="T480" s="160"/>
      <c r="U480" s="160"/>
      <c r="V480" s="160"/>
      <c r="W480" s="160"/>
      <c r="X480" s="160"/>
      <c r="Y480" s="160"/>
      <c r="Z480" s="11"/>
      <c r="AA480" s="1"/>
      <c r="AB480" s="21"/>
      <c r="AC480" s="75"/>
      <c r="AD480" s="75"/>
      <c r="AE480" s="75"/>
      <c r="AF480" s="75"/>
      <c r="AG480" s="10"/>
      <c r="AH480" s="10"/>
      <c r="AI480" s="10"/>
      <c r="AJ480" s="10"/>
      <c r="AK480" s="10"/>
      <c r="AL480" s="10"/>
      <c r="AM480" s="10"/>
      <c r="AN480" s="25"/>
      <c r="AO480" s="11"/>
      <c r="AP480" s="2"/>
      <c r="DH480" s="6"/>
      <c r="DI480" s="12"/>
      <c r="DJ480" s="13"/>
      <c r="DK480" s="6"/>
    </row>
    <row r="481" spans="2:115" s="7" customFormat="1" ht="18" customHeight="1">
      <c r="B481" s="8"/>
      <c r="C481" s="155"/>
      <c r="D481" s="156">
        <v>466</v>
      </c>
      <c r="E481" s="157">
        <f t="shared" si="6"/>
        <v>42730.708333333336</v>
      </c>
      <c r="F481" s="158">
        <f>'Cities and Timezone'!P467</f>
        <v>42730.708333333336</v>
      </c>
      <c r="G481" s="166" t="s">
        <v>113</v>
      </c>
      <c r="H481" s="160"/>
      <c r="I481" s="161"/>
      <c r="J481" s="162" t="s">
        <v>2</v>
      </c>
      <c r="K481" s="161"/>
      <c r="L481" s="160"/>
      <c r="M481" s="163" t="s">
        <v>119</v>
      </c>
      <c r="N481" s="160"/>
      <c r="O481" s="160"/>
      <c r="P481" s="160"/>
      <c r="Q481" s="168" t="s">
        <v>137</v>
      </c>
      <c r="R481" s="160"/>
      <c r="S481" s="160"/>
      <c r="T481" s="160"/>
      <c r="U481" s="160"/>
      <c r="V481" s="160"/>
      <c r="W481" s="160"/>
      <c r="X481" s="160"/>
      <c r="Y481" s="160"/>
      <c r="Z481" s="11"/>
      <c r="AA481" s="1"/>
      <c r="AB481" s="21"/>
      <c r="AC481" s="75"/>
      <c r="AD481" s="75"/>
      <c r="AE481" s="75"/>
      <c r="AF481" s="75"/>
      <c r="AG481" s="10"/>
      <c r="AH481" s="10"/>
      <c r="AI481" s="10"/>
      <c r="AJ481" s="10"/>
      <c r="AK481" s="10"/>
      <c r="AL481" s="10"/>
      <c r="AM481" s="10"/>
      <c r="AN481" s="25"/>
      <c r="AO481" s="11"/>
      <c r="AP481" s="2"/>
      <c r="DH481" s="6"/>
      <c r="DI481" s="12"/>
      <c r="DJ481" s="13"/>
      <c r="DK481" s="6"/>
    </row>
    <row r="482" spans="2:115" s="7" customFormat="1" ht="18" customHeight="1">
      <c r="B482" s="8"/>
      <c r="C482" s="155"/>
      <c r="D482" s="156">
        <v>467</v>
      </c>
      <c r="E482" s="157">
        <f t="shared" si="6"/>
        <v>42730.708333333336</v>
      </c>
      <c r="F482" s="158">
        <f>'Cities and Timezone'!P468</f>
        <v>42730.708333333336</v>
      </c>
      <c r="G482" s="166" t="s">
        <v>128</v>
      </c>
      <c r="H482" s="160"/>
      <c r="I482" s="161"/>
      <c r="J482" s="162" t="s">
        <v>2</v>
      </c>
      <c r="K482" s="161"/>
      <c r="L482" s="160"/>
      <c r="M482" s="163" t="s">
        <v>131</v>
      </c>
      <c r="N482" s="160"/>
      <c r="O482" s="160"/>
      <c r="P482" s="160"/>
      <c r="Q482" s="168" t="s">
        <v>134</v>
      </c>
      <c r="R482" s="160"/>
      <c r="S482" s="160"/>
      <c r="T482" s="160"/>
      <c r="U482" s="160"/>
      <c r="V482" s="160"/>
      <c r="W482" s="160"/>
      <c r="X482" s="160"/>
      <c r="Y482" s="160"/>
      <c r="Z482" s="11"/>
      <c r="AA482" s="1"/>
      <c r="AB482" s="21"/>
      <c r="AC482" s="75"/>
      <c r="AD482" s="75"/>
      <c r="AE482" s="75"/>
      <c r="AF482" s="75"/>
      <c r="AG482" s="10"/>
      <c r="AH482" s="10"/>
      <c r="AI482" s="10"/>
      <c r="AJ482" s="10"/>
      <c r="AK482" s="10"/>
      <c r="AL482" s="10"/>
      <c r="AM482" s="10"/>
      <c r="AN482" s="25"/>
      <c r="AO482" s="11"/>
      <c r="AP482" s="2"/>
      <c r="DH482" s="6"/>
      <c r="DI482" s="12"/>
      <c r="DJ482" s="13"/>
      <c r="DK482" s="6"/>
    </row>
    <row r="483" spans="2:115" s="7" customFormat="1" ht="18" customHeight="1">
      <c r="B483" s="8"/>
      <c r="C483" s="155"/>
      <c r="D483" s="156">
        <v>468</v>
      </c>
      <c r="E483" s="157">
        <f t="shared" si="6"/>
        <v>42730.708333333336</v>
      </c>
      <c r="F483" s="158">
        <f>'Cities and Timezone'!P469</f>
        <v>42730.708333333336</v>
      </c>
      <c r="G483" s="166" t="s">
        <v>126</v>
      </c>
      <c r="H483" s="160"/>
      <c r="I483" s="161"/>
      <c r="J483" s="162" t="s">
        <v>2</v>
      </c>
      <c r="K483" s="161"/>
      <c r="L483" s="160"/>
      <c r="M483" s="163" t="s">
        <v>129</v>
      </c>
      <c r="N483" s="160"/>
      <c r="O483" s="160"/>
      <c r="P483" s="160"/>
      <c r="Q483" s="168" t="s">
        <v>145</v>
      </c>
      <c r="R483" s="160"/>
      <c r="S483" s="160"/>
      <c r="T483" s="160"/>
      <c r="U483" s="160"/>
      <c r="V483" s="160"/>
      <c r="W483" s="160"/>
      <c r="X483" s="160"/>
      <c r="Y483" s="160"/>
      <c r="Z483" s="11"/>
      <c r="AA483" s="1"/>
      <c r="AB483" s="21"/>
      <c r="AC483" s="75"/>
      <c r="AD483" s="75"/>
      <c r="AE483" s="75"/>
      <c r="AF483" s="75"/>
      <c r="AG483" s="10"/>
      <c r="AH483" s="10"/>
      <c r="AI483" s="10"/>
      <c r="AJ483" s="10"/>
      <c r="AK483" s="10"/>
      <c r="AL483" s="10"/>
      <c r="AM483" s="10"/>
      <c r="AN483" s="25"/>
      <c r="AO483" s="11"/>
      <c r="AP483" s="2"/>
      <c r="DH483" s="6"/>
      <c r="DI483" s="12"/>
      <c r="DJ483" s="13"/>
      <c r="DK483" s="6"/>
    </row>
    <row r="484" spans="2:115" s="7" customFormat="1" ht="18" customHeight="1">
      <c r="B484" s="8"/>
      <c r="C484" s="155"/>
      <c r="D484" s="156">
        <v>469</v>
      </c>
      <c r="E484" s="157">
        <f t="shared" si="6"/>
        <v>42730.79166666667</v>
      </c>
      <c r="F484" s="158">
        <f>'Cities and Timezone'!P470</f>
        <v>42730.79166666667</v>
      </c>
      <c r="G484" s="166" t="s">
        <v>107</v>
      </c>
      <c r="H484" s="160"/>
      <c r="I484" s="161"/>
      <c r="J484" s="162" t="s">
        <v>2</v>
      </c>
      <c r="K484" s="161"/>
      <c r="L484" s="160"/>
      <c r="M484" s="163" t="s">
        <v>121</v>
      </c>
      <c r="N484" s="160"/>
      <c r="O484" s="160"/>
      <c r="P484" s="160"/>
      <c r="Q484" s="168" t="s">
        <v>149</v>
      </c>
      <c r="R484" s="160"/>
      <c r="S484" s="160"/>
      <c r="T484" s="160"/>
      <c r="U484" s="160"/>
      <c r="V484" s="160"/>
      <c r="W484" s="160"/>
      <c r="X484" s="160"/>
      <c r="Y484" s="160"/>
      <c r="Z484" s="11"/>
      <c r="AA484" s="1"/>
      <c r="AB484" s="21"/>
      <c r="AC484" s="75"/>
      <c r="AD484" s="75"/>
      <c r="AE484" s="75"/>
      <c r="AF484" s="75"/>
      <c r="AG484" s="10"/>
      <c r="AH484" s="10"/>
      <c r="AI484" s="10"/>
      <c r="AJ484" s="10"/>
      <c r="AK484" s="10"/>
      <c r="AL484" s="10"/>
      <c r="AM484" s="10"/>
      <c r="AN484" s="25"/>
      <c r="AO484" s="11"/>
      <c r="AP484" s="2"/>
      <c r="DH484" s="6"/>
      <c r="DI484" s="12"/>
      <c r="DJ484" s="13"/>
      <c r="DK484" s="6"/>
    </row>
    <row r="485" spans="2:115" s="7" customFormat="1" ht="18" customHeight="1">
      <c r="B485" s="8"/>
      <c r="C485" s="155"/>
      <c r="D485" s="156">
        <v>470</v>
      </c>
      <c r="E485" s="157">
        <f t="shared" si="6"/>
        <v>42730.8125</v>
      </c>
      <c r="F485" s="158">
        <f>'Cities and Timezone'!P471</f>
        <v>42730.8125</v>
      </c>
      <c r="G485" s="166" t="s">
        <v>118</v>
      </c>
      <c r="H485" s="160"/>
      <c r="I485" s="161"/>
      <c r="J485" s="162" t="s">
        <v>2</v>
      </c>
      <c r="K485" s="161"/>
      <c r="L485" s="160"/>
      <c r="M485" s="163" t="s">
        <v>156</v>
      </c>
      <c r="N485" s="160"/>
      <c r="O485" s="160"/>
      <c r="P485" s="160"/>
      <c r="Q485" s="168" t="s">
        <v>140</v>
      </c>
      <c r="R485" s="160"/>
      <c r="S485" s="160"/>
      <c r="T485" s="160"/>
      <c r="U485" s="160"/>
      <c r="V485" s="160"/>
      <c r="W485" s="160"/>
      <c r="X485" s="160"/>
      <c r="Y485" s="160"/>
      <c r="Z485" s="11"/>
      <c r="AA485" s="1"/>
      <c r="AB485" s="21"/>
      <c r="AC485" s="75"/>
      <c r="AD485" s="75"/>
      <c r="AE485" s="75"/>
      <c r="AF485" s="75"/>
      <c r="AG485" s="10"/>
      <c r="AH485" s="10"/>
      <c r="AI485" s="10"/>
      <c r="AJ485" s="10"/>
      <c r="AK485" s="10"/>
      <c r="AL485" s="10"/>
      <c r="AM485" s="10"/>
      <c r="AN485" s="25"/>
      <c r="AO485" s="11"/>
      <c r="AP485" s="2"/>
      <c r="DH485" s="6"/>
      <c r="DI485" s="12"/>
      <c r="DJ485" s="13"/>
      <c r="DK485" s="6"/>
    </row>
    <row r="486" spans="2:115" s="7" customFormat="1" ht="18" customHeight="1">
      <c r="B486" s="8"/>
      <c r="C486" s="155"/>
      <c r="D486" s="156">
        <v>471</v>
      </c>
      <c r="E486" s="157">
        <f t="shared" si="6"/>
        <v>42730.8125</v>
      </c>
      <c r="F486" s="158">
        <f>'Cities and Timezone'!P472</f>
        <v>42730.8125</v>
      </c>
      <c r="G486" s="166" t="s">
        <v>106</v>
      </c>
      <c r="H486" s="160"/>
      <c r="I486" s="161"/>
      <c r="J486" s="162" t="s">
        <v>2</v>
      </c>
      <c r="K486" s="161"/>
      <c r="L486" s="160"/>
      <c r="M486" s="163" t="s">
        <v>127</v>
      </c>
      <c r="N486" s="160"/>
      <c r="O486" s="160"/>
      <c r="P486" s="160"/>
      <c r="Q486" s="168" t="s">
        <v>141</v>
      </c>
      <c r="R486" s="160"/>
      <c r="S486" s="160"/>
      <c r="T486" s="160"/>
      <c r="U486" s="160"/>
      <c r="V486" s="160"/>
      <c r="W486" s="160"/>
      <c r="X486" s="160"/>
      <c r="Y486" s="160"/>
      <c r="Z486" s="11"/>
      <c r="AA486" s="1"/>
      <c r="AB486" s="21"/>
      <c r="AC486" s="75"/>
      <c r="AD486" s="75"/>
      <c r="AE486" s="75"/>
      <c r="AF486" s="75"/>
      <c r="AG486" s="10"/>
      <c r="AH486" s="10"/>
      <c r="AI486" s="10"/>
      <c r="AJ486" s="10"/>
      <c r="AK486" s="10"/>
      <c r="AL486" s="10"/>
      <c r="AM486" s="10"/>
      <c r="AN486" s="25"/>
      <c r="AO486" s="11"/>
      <c r="AP486" s="2"/>
      <c r="DH486" s="6"/>
      <c r="DI486" s="12"/>
      <c r="DJ486" s="13"/>
      <c r="DK486" s="6"/>
    </row>
    <row r="487" spans="2:115" s="7" customFormat="1" ht="18" customHeight="1">
      <c r="B487" s="8"/>
      <c r="C487" s="155"/>
      <c r="D487" s="156">
        <v>472</v>
      </c>
      <c r="E487" s="157">
        <f t="shared" si="6"/>
        <v>42731.6875</v>
      </c>
      <c r="F487" s="158">
        <f>'Cities and Timezone'!P473</f>
        <v>42731.6875</v>
      </c>
      <c r="G487" s="166" t="s">
        <v>120</v>
      </c>
      <c r="H487" s="160"/>
      <c r="I487" s="161"/>
      <c r="J487" s="162" t="s">
        <v>2</v>
      </c>
      <c r="K487" s="161"/>
      <c r="L487" s="160"/>
      <c r="M487" s="163" t="s">
        <v>115</v>
      </c>
      <c r="N487" s="160"/>
      <c r="O487" s="160"/>
      <c r="P487" s="160"/>
      <c r="Q487" s="168" t="s">
        <v>153</v>
      </c>
      <c r="R487" s="160"/>
      <c r="S487" s="160"/>
      <c r="T487" s="160"/>
      <c r="U487" s="160"/>
      <c r="V487" s="160"/>
      <c r="W487" s="160"/>
      <c r="X487" s="160"/>
      <c r="Y487" s="160"/>
      <c r="Z487" s="11"/>
      <c r="AA487" s="1"/>
      <c r="AB487" s="21"/>
      <c r="AC487" s="75"/>
      <c r="AD487" s="75"/>
      <c r="AE487" s="75"/>
      <c r="AF487" s="75"/>
      <c r="AG487" s="10"/>
      <c r="AH487" s="10"/>
      <c r="AI487" s="10"/>
      <c r="AJ487" s="10"/>
      <c r="AK487" s="10"/>
      <c r="AL487" s="10"/>
      <c r="AM487" s="10"/>
      <c r="AN487" s="25"/>
      <c r="AO487" s="11"/>
      <c r="AP487" s="2"/>
      <c r="DH487" s="6"/>
      <c r="DI487" s="12"/>
      <c r="DJ487" s="13"/>
      <c r="DK487" s="6"/>
    </row>
    <row r="488" spans="2:115" s="7" customFormat="1" ht="18" customHeight="1">
      <c r="B488" s="8"/>
      <c r="C488" s="155"/>
      <c r="D488" s="156">
        <v>473</v>
      </c>
      <c r="E488" s="157">
        <f t="shared" si="6"/>
        <v>42731.6875</v>
      </c>
      <c r="F488" s="158">
        <f>'Cities and Timezone'!P474</f>
        <v>42731.6875</v>
      </c>
      <c r="G488" s="166" t="s">
        <v>130</v>
      </c>
      <c r="H488" s="160"/>
      <c r="I488" s="161"/>
      <c r="J488" s="162" t="s">
        <v>2</v>
      </c>
      <c r="K488" s="161"/>
      <c r="L488" s="160"/>
      <c r="M488" s="163" t="s">
        <v>104</v>
      </c>
      <c r="N488" s="160"/>
      <c r="O488" s="160"/>
      <c r="P488" s="160"/>
      <c r="Q488" s="168" t="s">
        <v>99</v>
      </c>
      <c r="R488" s="160"/>
      <c r="S488" s="160"/>
      <c r="T488" s="160"/>
      <c r="U488" s="160"/>
      <c r="V488" s="160"/>
      <c r="W488" s="160"/>
      <c r="X488" s="160"/>
      <c r="Y488" s="160"/>
      <c r="Z488" s="11"/>
      <c r="AA488" s="1"/>
      <c r="AB488" s="21"/>
      <c r="AC488" s="75"/>
      <c r="AD488" s="75"/>
      <c r="AE488" s="75"/>
      <c r="AF488" s="75"/>
      <c r="AG488" s="10"/>
      <c r="AH488" s="10"/>
      <c r="AI488" s="10"/>
      <c r="AJ488" s="10"/>
      <c r="AK488" s="10"/>
      <c r="AL488" s="10"/>
      <c r="AM488" s="10"/>
      <c r="AN488" s="25"/>
      <c r="AO488" s="11"/>
      <c r="AP488" s="2"/>
      <c r="DH488" s="6"/>
      <c r="DI488" s="12"/>
      <c r="DJ488" s="13"/>
      <c r="DK488" s="6"/>
    </row>
    <row r="489" spans="2:115" s="7" customFormat="1" ht="18" customHeight="1">
      <c r="B489" s="8"/>
      <c r="C489" s="155"/>
      <c r="D489" s="156">
        <v>474</v>
      </c>
      <c r="E489" s="157">
        <f t="shared" si="6"/>
        <v>42731.72916666667</v>
      </c>
      <c r="F489" s="158">
        <f>'Cities and Timezone'!P475</f>
        <v>42731.72916666667</v>
      </c>
      <c r="G489" s="166" t="s">
        <v>129</v>
      </c>
      <c r="H489" s="160"/>
      <c r="I489" s="161"/>
      <c r="J489" s="162" t="s">
        <v>2</v>
      </c>
      <c r="K489" s="161"/>
      <c r="L489" s="160"/>
      <c r="M489" s="163" t="s">
        <v>128</v>
      </c>
      <c r="N489" s="160"/>
      <c r="O489" s="160"/>
      <c r="P489" s="160"/>
      <c r="Q489" s="168" t="s">
        <v>79</v>
      </c>
      <c r="R489" s="160"/>
      <c r="S489" s="160"/>
      <c r="T489" s="160"/>
      <c r="U489" s="160"/>
      <c r="V489" s="160"/>
      <c r="W489" s="160"/>
      <c r="X489" s="160"/>
      <c r="Y489" s="160"/>
      <c r="Z489" s="11"/>
      <c r="AA489" s="1"/>
      <c r="AB489" s="21"/>
      <c r="AC489" s="75"/>
      <c r="AD489" s="75"/>
      <c r="AE489" s="75"/>
      <c r="AF489" s="75"/>
      <c r="AG489" s="10"/>
      <c r="AH489" s="10"/>
      <c r="AI489" s="10"/>
      <c r="AJ489" s="10"/>
      <c r="AK489" s="10"/>
      <c r="AL489" s="10"/>
      <c r="AM489" s="10"/>
      <c r="AN489" s="25"/>
      <c r="AO489" s="11"/>
      <c r="AP489" s="2"/>
      <c r="DH489" s="6"/>
      <c r="DI489" s="12"/>
      <c r="DJ489" s="13"/>
      <c r="DK489" s="6"/>
    </row>
    <row r="490" spans="2:115" s="7" customFormat="1" ht="18" customHeight="1">
      <c r="B490" s="8"/>
      <c r="C490" s="155"/>
      <c r="D490" s="156">
        <v>475</v>
      </c>
      <c r="E490" s="157">
        <f t="shared" si="6"/>
        <v>42731.8125</v>
      </c>
      <c r="F490" s="158">
        <f>'Cities and Timezone'!P476</f>
        <v>42731.8125</v>
      </c>
      <c r="G490" s="166" t="s">
        <v>122</v>
      </c>
      <c r="H490" s="160"/>
      <c r="I490" s="161"/>
      <c r="J490" s="162" t="s">
        <v>2</v>
      </c>
      <c r="K490" s="161"/>
      <c r="L490" s="160"/>
      <c r="M490" s="163" t="s">
        <v>154</v>
      </c>
      <c r="N490" s="160"/>
      <c r="O490" s="160"/>
      <c r="P490" s="160"/>
      <c r="Q490" s="168" t="s">
        <v>140</v>
      </c>
      <c r="R490" s="160"/>
      <c r="S490" s="160"/>
      <c r="T490" s="160"/>
      <c r="U490" s="160"/>
      <c r="V490" s="160"/>
      <c r="W490" s="160"/>
      <c r="X490" s="160"/>
      <c r="Y490" s="160"/>
      <c r="Z490" s="11"/>
      <c r="AA490" s="1"/>
      <c r="AB490" s="21"/>
      <c r="AC490" s="75"/>
      <c r="AD490" s="75"/>
      <c r="AE490" s="75"/>
      <c r="AF490" s="75"/>
      <c r="AG490" s="10"/>
      <c r="AH490" s="10"/>
      <c r="AI490" s="10"/>
      <c r="AJ490" s="10"/>
      <c r="AK490" s="10"/>
      <c r="AL490" s="10"/>
      <c r="AM490" s="10"/>
      <c r="AN490" s="25"/>
      <c r="AO490" s="11"/>
      <c r="AP490" s="2"/>
      <c r="DH490" s="6"/>
      <c r="DI490" s="12"/>
      <c r="DJ490" s="13"/>
      <c r="DK490" s="6"/>
    </row>
    <row r="491" spans="2:115" s="7" customFormat="1" ht="18" customHeight="1">
      <c r="B491" s="8"/>
      <c r="C491" s="155"/>
      <c r="D491" s="156">
        <v>476</v>
      </c>
      <c r="E491" s="157">
        <f t="shared" si="6"/>
        <v>42732.66666666667</v>
      </c>
      <c r="F491" s="158">
        <f>'Cities and Timezone'!P477</f>
        <v>42732.66666666667</v>
      </c>
      <c r="G491" s="166" t="s">
        <v>111</v>
      </c>
      <c r="H491" s="160"/>
      <c r="I491" s="161"/>
      <c r="J491" s="162" t="s">
        <v>2</v>
      </c>
      <c r="K491" s="161"/>
      <c r="L491" s="160"/>
      <c r="M491" s="163" t="s">
        <v>117</v>
      </c>
      <c r="N491" s="160"/>
      <c r="O491" s="160"/>
      <c r="P491" s="160"/>
      <c r="Q491" s="168" t="s">
        <v>80</v>
      </c>
      <c r="R491" s="160"/>
      <c r="S491" s="160"/>
      <c r="T491" s="160"/>
      <c r="U491" s="160"/>
      <c r="V491" s="160"/>
      <c r="W491" s="160"/>
      <c r="X491" s="160"/>
      <c r="Y491" s="160"/>
      <c r="Z491" s="11"/>
      <c r="AA491" s="1"/>
      <c r="AB491" s="21"/>
      <c r="AC491" s="75"/>
      <c r="AD491" s="75"/>
      <c r="AE491" s="75"/>
      <c r="AF491" s="75"/>
      <c r="AG491" s="10"/>
      <c r="AH491" s="10"/>
      <c r="AI491" s="10"/>
      <c r="AJ491" s="10"/>
      <c r="AK491" s="10"/>
      <c r="AL491" s="10"/>
      <c r="AM491" s="10"/>
      <c r="AN491" s="25"/>
      <c r="AO491" s="11"/>
      <c r="AP491" s="2"/>
      <c r="DH491" s="6"/>
      <c r="DI491" s="12"/>
      <c r="DJ491" s="13"/>
      <c r="DK491" s="6"/>
    </row>
    <row r="492" spans="2:115" s="7" customFormat="1" ht="18" customHeight="1">
      <c r="B492" s="8"/>
      <c r="C492" s="155"/>
      <c r="D492" s="156">
        <v>477</v>
      </c>
      <c r="E492" s="157">
        <f t="shared" si="6"/>
        <v>42732.66666666667</v>
      </c>
      <c r="F492" s="158">
        <f>'Cities and Timezone'!P478</f>
        <v>42732.66666666667</v>
      </c>
      <c r="G492" s="166" t="s">
        <v>114</v>
      </c>
      <c r="H492" s="160"/>
      <c r="I492" s="161"/>
      <c r="J492" s="162" t="s">
        <v>2</v>
      </c>
      <c r="K492" s="161"/>
      <c r="L492" s="160"/>
      <c r="M492" s="163" t="s">
        <v>116</v>
      </c>
      <c r="N492" s="160"/>
      <c r="O492" s="160"/>
      <c r="P492" s="160"/>
      <c r="Q492" s="168" t="s">
        <v>142</v>
      </c>
      <c r="R492" s="160"/>
      <c r="S492" s="160"/>
      <c r="T492" s="160"/>
      <c r="U492" s="160"/>
      <c r="V492" s="160"/>
      <c r="W492" s="160"/>
      <c r="X492" s="160"/>
      <c r="Y492" s="160"/>
      <c r="Z492" s="11"/>
      <c r="AA492" s="1"/>
      <c r="AB492" s="21"/>
      <c r="AC492" s="75"/>
      <c r="AD492" s="75"/>
      <c r="AE492" s="75"/>
      <c r="AF492" s="75"/>
      <c r="AG492" s="10"/>
      <c r="AH492" s="10"/>
      <c r="AI492" s="10"/>
      <c r="AJ492" s="10"/>
      <c r="AK492" s="10"/>
      <c r="AL492" s="10"/>
      <c r="AM492" s="10"/>
      <c r="AN492" s="25"/>
      <c r="AO492" s="11"/>
      <c r="AP492" s="2"/>
      <c r="DH492" s="6"/>
      <c r="DI492" s="12"/>
      <c r="DJ492" s="13"/>
      <c r="DK492" s="6"/>
    </row>
    <row r="493" spans="2:115" s="7" customFormat="1" ht="18" customHeight="1">
      <c r="B493" s="8"/>
      <c r="C493" s="155"/>
      <c r="D493" s="156">
        <v>478</v>
      </c>
      <c r="E493" s="157">
        <f t="shared" si="6"/>
        <v>42732.6875</v>
      </c>
      <c r="F493" s="158">
        <f>'Cities and Timezone'!P479</f>
        <v>42732.6875</v>
      </c>
      <c r="G493" s="166" t="s">
        <v>105</v>
      </c>
      <c r="H493" s="160"/>
      <c r="I493" s="161"/>
      <c r="J493" s="162" t="s">
        <v>2</v>
      </c>
      <c r="K493" s="161"/>
      <c r="L493" s="160"/>
      <c r="M493" s="163" t="s">
        <v>113</v>
      </c>
      <c r="N493" s="160"/>
      <c r="O493" s="160"/>
      <c r="P493" s="160"/>
      <c r="Q493" s="168" t="s">
        <v>148</v>
      </c>
      <c r="R493" s="160"/>
      <c r="S493" s="160"/>
      <c r="T493" s="160"/>
      <c r="U493" s="160"/>
      <c r="V493" s="160"/>
      <c r="W493" s="160"/>
      <c r="X493" s="160"/>
      <c r="Y493" s="160"/>
      <c r="Z493" s="11"/>
      <c r="AA493" s="1"/>
      <c r="AB493" s="21"/>
      <c r="AC493" s="75"/>
      <c r="AD493" s="75"/>
      <c r="AE493" s="75"/>
      <c r="AF493" s="75"/>
      <c r="AG493" s="10"/>
      <c r="AH493" s="10"/>
      <c r="AI493" s="10"/>
      <c r="AJ493" s="10"/>
      <c r="AK493" s="10"/>
      <c r="AL493" s="10"/>
      <c r="AM493" s="10"/>
      <c r="AN493" s="25"/>
      <c r="AO493" s="11"/>
      <c r="AP493" s="2"/>
      <c r="DH493" s="6"/>
      <c r="DI493" s="12"/>
      <c r="DJ493" s="13"/>
      <c r="DK493" s="6"/>
    </row>
    <row r="494" spans="2:115" s="7" customFormat="1" ht="18" customHeight="1">
      <c r="B494" s="8"/>
      <c r="C494" s="155"/>
      <c r="D494" s="156">
        <v>479</v>
      </c>
      <c r="E494" s="157">
        <f t="shared" si="6"/>
        <v>42732.6875</v>
      </c>
      <c r="F494" s="158">
        <f>'Cities and Timezone'!P480</f>
        <v>42732.6875</v>
      </c>
      <c r="G494" s="166" t="s">
        <v>112</v>
      </c>
      <c r="H494" s="160"/>
      <c r="I494" s="161"/>
      <c r="J494" s="162" t="s">
        <v>2</v>
      </c>
      <c r="K494" s="161"/>
      <c r="L494" s="160"/>
      <c r="M494" s="163" t="s">
        <v>110</v>
      </c>
      <c r="N494" s="160"/>
      <c r="O494" s="160"/>
      <c r="P494" s="160"/>
      <c r="Q494" s="168" t="s">
        <v>146</v>
      </c>
      <c r="R494" s="160"/>
      <c r="S494" s="160"/>
      <c r="T494" s="160"/>
      <c r="U494" s="160"/>
      <c r="V494" s="160"/>
      <c r="W494" s="160"/>
      <c r="X494" s="160"/>
      <c r="Y494" s="160"/>
      <c r="Z494" s="11"/>
      <c r="AA494" s="1"/>
      <c r="AB494" s="21"/>
      <c r="AC494" s="75"/>
      <c r="AD494" s="75"/>
      <c r="AE494" s="75"/>
      <c r="AF494" s="75"/>
      <c r="AG494" s="10"/>
      <c r="AH494" s="10"/>
      <c r="AI494" s="10"/>
      <c r="AJ494" s="10"/>
      <c r="AK494" s="10"/>
      <c r="AL494" s="10"/>
      <c r="AM494" s="10"/>
      <c r="AN494" s="25"/>
      <c r="AO494" s="11"/>
      <c r="AP494" s="2"/>
      <c r="DH494" s="6"/>
      <c r="DI494" s="12"/>
      <c r="DJ494" s="13"/>
      <c r="DK494" s="6"/>
    </row>
    <row r="495" spans="2:115" s="7" customFormat="1" ht="18" customHeight="1">
      <c r="B495" s="8"/>
      <c r="C495" s="155"/>
      <c r="D495" s="156">
        <v>480</v>
      </c>
      <c r="E495" s="157">
        <f t="shared" si="6"/>
        <v>42732.708333333336</v>
      </c>
      <c r="F495" s="158">
        <f>'Cities and Timezone'!P481</f>
        <v>42732.708333333336</v>
      </c>
      <c r="G495" s="166" t="s">
        <v>156</v>
      </c>
      <c r="H495" s="160"/>
      <c r="I495" s="161"/>
      <c r="J495" s="162" t="s">
        <v>2</v>
      </c>
      <c r="K495" s="161"/>
      <c r="L495" s="160"/>
      <c r="M495" s="163" t="s">
        <v>131</v>
      </c>
      <c r="N495" s="160"/>
      <c r="O495" s="160"/>
      <c r="P495" s="160"/>
      <c r="Q495" s="168" t="s">
        <v>134</v>
      </c>
      <c r="R495" s="160"/>
      <c r="S495" s="160"/>
      <c r="T495" s="160"/>
      <c r="U495" s="160"/>
      <c r="V495" s="160"/>
      <c r="W495" s="160"/>
      <c r="X495" s="160"/>
      <c r="Y495" s="160"/>
      <c r="Z495" s="11"/>
      <c r="AA495" s="1"/>
      <c r="AB495" s="21"/>
      <c r="AC495" s="75"/>
      <c r="AD495" s="75"/>
      <c r="AE495" s="75"/>
      <c r="AF495" s="75"/>
      <c r="AG495" s="10"/>
      <c r="AH495" s="10"/>
      <c r="AI495" s="10"/>
      <c r="AJ495" s="10"/>
      <c r="AK495" s="10"/>
      <c r="AL495" s="10"/>
      <c r="AM495" s="10"/>
      <c r="AN495" s="25"/>
      <c r="AO495" s="11"/>
      <c r="AP495" s="2"/>
      <c r="DH495" s="6"/>
      <c r="DI495" s="12"/>
      <c r="DJ495" s="13"/>
      <c r="DK495" s="6"/>
    </row>
    <row r="496" spans="2:115" s="7" customFormat="1" ht="18" customHeight="1">
      <c r="B496" s="8"/>
      <c r="C496" s="155"/>
      <c r="D496" s="156">
        <v>481</v>
      </c>
      <c r="E496" s="157">
        <f t="shared" si="6"/>
        <v>42732.708333333336</v>
      </c>
      <c r="F496" s="158">
        <f>'Cities and Timezone'!P482</f>
        <v>42732.708333333336</v>
      </c>
      <c r="G496" s="166" t="s">
        <v>160</v>
      </c>
      <c r="H496" s="160"/>
      <c r="I496" s="161"/>
      <c r="J496" s="162" t="s">
        <v>2</v>
      </c>
      <c r="K496" s="161"/>
      <c r="L496" s="160"/>
      <c r="M496" s="163" t="s">
        <v>108</v>
      </c>
      <c r="N496" s="160"/>
      <c r="O496" s="160"/>
      <c r="P496" s="160"/>
      <c r="Q496" s="168" t="s">
        <v>77</v>
      </c>
      <c r="R496" s="160"/>
      <c r="S496" s="160"/>
      <c r="T496" s="160"/>
      <c r="U496" s="160"/>
      <c r="V496" s="160"/>
      <c r="W496" s="160"/>
      <c r="X496" s="160"/>
      <c r="Y496" s="160"/>
      <c r="Z496" s="11"/>
      <c r="AA496" s="1"/>
      <c r="AB496" s="21"/>
      <c r="AC496" s="75"/>
      <c r="AD496" s="75"/>
      <c r="AE496" s="75"/>
      <c r="AF496" s="75"/>
      <c r="AG496" s="10"/>
      <c r="AH496" s="10"/>
      <c r="AI496" s="10"/>
      <c r="AJ496" s="10"/>
      <c r="AK496" s="10"/>
      <c r="AL496" s="10"/>
      <c r="AM496" s="10"/>
      <c r="AN496" s="25"/>
      <c r="AO496" s="11"/>
      <c r="AP496" s="2"/>
      <c r="DH496" s="6"/>
      <c r="DI496" s="12"/>
      <c r="DJ496" s="13"/>
      <c r="DK496" s="6"/>
    </row>
    <row r="497" spans="2:115" s="7" customFormat="1" ht="18" customHeight="1">
      <c r="B497" s="8"/>
      <c r="C497" s="155"/>
      <c r="D497" s="156">
        <v>482</v>
      </c>
      <c r="E497" s="157">
        <f t="shared" si="6"/>
        <v>42732.72916666667</v>
      </c>
      <c r="F497" s="158">
        <f>'Cities and Timezone'!P483</f>
        <v>42732.72916666667</v>
      </c>
      <c r="G497" s="166" t="s">
        <v>126</v>
      </c>
      <c r="H497" s="160"/>
      <c r="I497" s="161"/>
      <c r="J497" s="162" t="s">
        <v>2</v>
      </c>
      <c r="K497" s="161"/>
      <c r="L497" s="160"/>
      <c r="M497" s="163" t="s">
        <v>132</v>
      </c>
      <c r="N497" s="160"/>
      <c r="O497" s="160"/>
      <c r="P497" s="160"/>
      <c r="Q497" s="168" t="s">
        <v>144</v>
      </c>
      <c r="R497" s="160"/>
      <c r="S497" s="160"/>
      <c r="T497" s="160"/>
      <c r="U497" s="160"/>
      <c r="V497" s="160"/>
      <c r="W497" s="160"/>
      <c r="X497" s="160"/>
      <c r="Y497" s="160"/>
      <c r="Z497" s="11"/>
      <c r="AA497" s="1"/>
      <c r="AB497" s="21"/>
      <c r="AC497" s="75"/>
      <c r="AD497" s="75"/>
      <c r="AE497" s="75"/>
      <c r="AF497" s="75"/>
      <c r="AG497" s="10"/>
      <c r="AH497" s="10"/>
      <c r="AI497" s="10"/>
      <c r="AJ497" s="10"/>
      <c r="AK497" s="10"/>
      <c r="AL497" s="10"/>
      <c r="AM497" s="10"/>
      <c r="AN497" s="25"/>
      <c r="AO497" s="11"/>
      <c r="AP497" s="2"/>
      <c r="DH497" s="6"/>
      <c r="DI497" s="12"/>
      <c r="DJ497" s="13"/>
      <c r="DK497" s="6"/>
    </row>
    <row r="498" spans="2:115" s="7" customFormat="1" ht="18" customHeight="1">
      <c r="B498" s="8"/>
      <c r="C498" s="155"/>
      <c r="D498" s="156">
        <v>483</v>
      </c>
      <c r="E498" s="157">
        <f t="shared" si="6"/>
        <v>42732.75</v>
      </c>
      <c r="F498" s="158">
        <f>'Cities and Timezone'!P484</f>
        <v>42732.75</v>
      </c>
      <c r="G498" s="166" t="s">
        <v>119</v>
      </c>
      <c r="H498" s="160"/>
      <c r="I498" s="161"/>
      <c r="J498" s="162" t="s">
        <v>2</v>
      </c>
      <c r="K498" s="161"/>
      <c r="L498" s="160"/>
      <c r="M498" s="163" t="s">
        <v>118</v>
      </c>
      <c r="N498" s="160"/>
      <c r="O498" s="160"/>
      <c r="P498" s="160"/>
      <c r="Q498" s="168" t="s">
        <v>81</v>
      </c>
      <c r="R498" s="160"/>
      <c r="S498" s="160"/>
      <c r="T498" s="160"/>
      <c r="U498" s="160"/>
      <c r="V498" s="160"/>
      <c r="W498" s="160"/>
      <c r="X498" s="160"/>
      <c r="Y498" s="160"/>
      <c r="Z498" s="11"/>
      <c r="AA498" s="1"/>
      <c r="AB498" s="21"/>
      <c r="AC498" s="75"/>
      <c r="AD498" s="75"/>
      <c r="AE498" s="75"/>
      <c r="AF498" s="75"/>
      <c r="AG498" s="10"/>
      <c r="AH498" s="10"/>
      <c r="AI498" s="10"/>
      <c r="AJ498" s="10"/>
      <c r="AK498" s="10"/>
      <c r="AL498" s="10"/>
      <c r="AM498" s="10"/>
      <c r="AN498" s="25"/>
      <c r="AO498" s="11"/>
      <c r="AP498" s="2"/>
      <c r="DH498" s="6"/>
      <c r="DI498" s="12"/>
      <c r="DJ498" s="13"/>
      <c r="DK498" s="6"/>
    </row>
    <row r="499" spans="2:115" s="7" customFormat="1" ht="18" customHeight="1">
      <c r="B499" s="8"/>
      <c r="C499" s="155"/>
      <c r="D499" s="156">
        <v>484</v>
      </c>
      <c r="E499" s="157">
        <f t="shared" si="6"/>
        <v>42732.79166666667</v>
      </c>
      <c r="F499" s="158">
        <f>'Cities and Timezone'!P485</f>
        <v>42732.79166666667</v>
      </c>
      <c r="G499" s="166" t="s">
        <v>127</v>
      </c>
      <c r="H499" s="160"/>
      <c r="I499" s="161"/>
      <c r="J499" s="162" t="s">
        <v>2</v>
      </c>
      <c r="K499" s="161"/>
      <c r="L499" s="160"/>
      <c r="M499" s="163" t="s">
        <v>121</v>
      </c>
      <c r="N499" s="160"/>
      <c r="O499" s="160"/>
      <c r="P499" s="160"/>
      <c r="Q499" s="168" t="s">
        <v>149</v>
      </c>
      <c r="R499" s="160"/>
      <c r="S499" s="160"/>
      <c r="T499" s="160"/>
      <c r="U499" s="160"/>
      <c r="V499" s="160"/>
      <c r="W499" s="160"/>
      <c r="X499" s="160"/>
      <c r="Y499" s="160"/>
      <c r="Z499" s="11"/>
      <c r="AA499" s="1"/>
      <c r="AB499" s="21"/>
      <c r="AC499" s="75"/>
      <c r="AD499" s="75"/>
      <c r="AE499" s="75"/>
      <c r="AF499" s="75"/>
      <c r="AG499" s="10"/>
      <c r="AH499" s="10"/>
      <c r="AI499" s="10"/>
      <c r="AJ499" s="10"/>
      <c r="AK499" s="10"/>
      <c r="AL499" s="10"/>
      <c r="AM499" s="10"/>
      <c r="AN499" s="25"/>
      <c r="AO499" s="11"/>
      <c r="AP499" s="2"/>
      <c r="DH499" s="6"/>
      <c r="DI499" s="12"/>
      <c r="DJ499" s="13"/>
      <c r="DK499" s="6"/>
    </row>
    <row r="500" spans="2:115" s="7" customFormat="1" ht="18" customHeight="1">
      <c r="B500" s="8"/>
      <c r="C500" s="155"/>
      <c r="D500" s="156">
        <v>485</v>
      </c>
      <c r="E500" s="157">
        <f t="shared" si="6"/>
        <v>42732.8125</v>
      </c>
      <c r="F500" s="158">
        <f>'Cities and Timezone'!P486</f>
        <v>42732.8125</v>
      </c>
      <c r="G500" s="166" t="s">
        <v>107</v>
      </c>
      <c r="H500" s="160"/>
      <c r="I500" s="161"/>
      <c r="J500" s="162" t="s">
        <v>2</v>
      </c>
      <c r="K500" s="161"/>
      <c r="L500" s="160"/>
      <c r="M500" s="163" t="s">
        <v>123</v>
      </c>
      <c r="N500" s="160"/>
      <c r="O500" s="160"/>
      <c r="P500" s="160"/>
      <c r="Q500" s="168" t="s">
        <v>151</v>
      </c>
      <c r="R500" s="160"/>
      <c r="S500" s="160"/>
      <c r="T500" s="160"/>
      <c r="U500" s="160"/>
      <c r="V500" s="160"/>
      <c r="W500" s="160"/>
      <c r="X500" s="160"/>
      <c r="Y500" s="160"/>
      <c r="Z500" s="11"/>
      <c r="AA500" s="1"/>
      <c r="AB500" s="21"/>
      <c r="AC500" s="75"/>
      <c r="AD500" s="75"/>
      <c r="AE500" s="75"/>
      <c r="AF500" s="75"/>
      <c r="AG500" s="10"/>
      <c r="AH500" s="10"/>
      <c r="AI500" s="10"/>
      <c r="AJ500" s="10"/>
      <c r="AK500" s="10"/>
      <c r="AL500" s="10"/>
      <c r="AM500" s="10"/>
      <c r="AN500" s="25"/>
      <c r="AO500" s="11"/>
      <c r="AP500" s="2"/>
      <c r="DH500" s="6"/>
      <c r="DI500" s="12"/>
      <c r="DJ500" s="13"/>
      <c r="DK500" s="6"/>
    </row>
    <row r="501" spans="2:115" s="7" customFormat="1" ht="18" customHeight="1">
      <c r="B501" s="8"/>
      <c r="C501" s="155"/>
      <c r="D501" s="156">
        <v>486</v>
      </c>
      <c r="E501" s="157">
        <f t="shared" si="6"/>
        <v>42733.66666666667</v>
      </c>
      <c r="F501" s="158">
        <f>'Cities and Timezone'!P487</f>
        <v>42733.66666666667</v>
      </c>
      <c r="G501" s="166" t="s">
        <v>115</v>
      </c>
      <c r="H501" s="160"/>
      <c r="I501" s="161"/>
      <c r="J501" s="162" t="s">
        <v>2</v>
      </c>
      <c r="K501" s="161"/>
      <c r="L501" s="160"/>
      <c r="M501" s="163" t="s">
        <v>114</v>
      </c>
      <c r="N501" s="160"/>
      <c r="O501" s="160"/>
      <c r="P501" s="160"/>
      <c r="Q501" s="168" t="s">
        <v>155</v>
      </c>
      <c r="R501" s="160"/>
      <c r="S501" s="160"/>
      <c r="T501" s="160"/>
      <c r="U501" s="160"/>
      <c r="V501" s="160"/>
      <c r="W501" s="160"/>
      <c r="X501" s="160"/>
      <c r="Y501" s="160"/>
      <c r="Z501" s="11"/>
      <c r="AA501" s="1"/>
      <c r="AB501" s="21"/>
      <c r="AC501" s="75"/>
      <c r="AD501" s="75"/>
      <c r="AE501" s="75"/>
      <c r="AF501" s="75"/>
      <c r="AG501" s="10"/>
      <c r="AH501" s="10"/>
      <c r="AI501" s="10"/>
      <c r="AJ501" s="10"/>
      <c r="AK501" s="10"/>
      <c r="AL501" s="10"/>
      <c r="AM501" s="10"/>
      <c r="AN501" s="25"/>
      <c r="AO501" s="11"/>
      <c r="AP501" s="2"/>
      <c r="DH501" s="6"/>
      <c r="DI501" s="12"/>
      <c r="DJ501" s="13"/>
      <c r="DK501" s="6"/>
    </row>
    <row r="502" spans="2:115" s="7" customFormat="1" ht="18" customHeight="1">
      <c r="B502" s="8"/>
      <c r="C502" s="155"/>
      <c r="D502" s="156">
        <v>487</v>
      </c>
      <c r="E502" s="157">
        <f t="shared" si="6"/>
        <v>42733.708333333336</v>
      </c>
      <c r="F502" s="158">
        <f>'Cities and Timezone'!P488</f>
        <v>42733.708333333336</v>
      </c>
      <c r="G502" s="166" t="s">
        <v>120</v>
      </c>
      <c r="H502" s="160"/>
      <c r="I502" s="161"/>
      <c r="J502" s="162" t="s">
        <v>2</v>
      </c>
      <c r="K502" s="161"/>
      <c r="L502" s="160"/>
      <c r="M502" s="163" t="s">
        <v>130</v>
      </c>
      <c r="N502" s="160"/>
      <c r="O502" s="160"/>
      <c r="P502" s="160"/>
      <c r="Q502" s="168" t="s">
        <v>133</v>
      </c>
      <c r="R502" s="160"/>
      <c r="S502" s="160"/>
      <c r="T502" s="160"/>
      <c r="U502" s="160"/>
      <c r="V502" s="160"/>
      <c r="W502" s="160"/>
      <c r="X502" s="160"/>
      <c r="Y502" s="160"/>
      <c r="Z502" s="11"/>
      <c r="AA502" s="1"/>
      <c r="AB502" s="21"/>
      <c r="AC502" s="75"/>
      <c r="AD502" s="75"/>
      <c r="AE502" s="75"/>
      <c r="AF502" s="75"/>
      <c r="AG502" s="10"/>
      <c r="AH502" s="10"/>
      <c r="AI502" s="10"/>
      <c r="AJ502" s="10"/>
      <c r="AK502" s="10"/>
      <c r="AL502" s="10"/>
      <c r="AM502" s="10"/>
      <c r="AN502" s="25"/>
      <c r="AO502" s="11"/>
      <c r="AP502" s="2"/>
      <c r="DH502" s="6"/>
      <c r="DI502" s="12"/>
      <c r="DJ502" s="13"/>
      <c r="DK502" s="6"/>
    </row>
    <row r="503" spans="2:115" s="7" customFormat="1" ht="18" customHeight="1">
      <c r="B503" s="8"/>
      <c r="C503" s="155"/>
      <c r="D503" s="156">
        <v>488</v>
      </c>
      <c r="E503" s="157">
        <f t="shared" si="6"/>
        <v>42733.708333333336</v>
      </c>
      <c r="F503" s="158">
        <f>'Cities and Timezone'!P489</f>
        <v>42733.708333333336</v>
      </c>
      <c r="G503" s="166" t="s">
        <v>104</v>
      </c>
      <c r="H503" s="160"/>
      <c r="I503" s="161"/>
      <c r="J503" s="162" t="s">
        <v>2</v>
      </c>
      <c r="K503" s="161"/>
      <c r="L503" s="160"/>
      <c r="M503" s="163" t="s">
        <v>109</v>
      </c>
      <c r="N503" s="160"/>
      <c r="O503" s="160"/>
      <c r="P503" s="160"/>
      <c r="Q503" s="168" t="s">
        <v>136</v>
      </c>
      <c r="R503" s="160"/>
      <c r="S503" s="160"/>
      <c r="T503" s="160"/>
      <c r="U503" s="160"/>
      <c r="V503" s="160"/>
      <c r="W503" s="160"/>
      <c r="X503" s="160"/>
      <c r="Y503" s="160"/>
      <c r="Z503" s="11"/>
      <c r="AA503" s="1"/>
      <c r="AB503" s="21"/>
      <c r="AC503" s="75"/>
      <c r="AD503" s="75"/>
      <c r="AE503" s="75"/>
      <c r="AF503" s="75"/>
      <c r="AG503" s="10"/>
      <c r="AH503" s="10"/>
      <c r="AI503" s="10"/>
      <c r="AJ503" s="10"/>
      <c r="AK503" s="10"/>
      <c r="AL503" s="10"/>
      <c r="AM503" s="10"/>
      <c r="AN503" s="25"/>
      <c r="AO503" s="11"/>
      <c r="AP503" s="2"/>
      <c r="DH503" s="6"/>
      <c r="DI503" s="12"/>
      <c r="DJ503" s="13"/>
      <c r="DK503" s="6"/>
    </row>
    <row r="504" spans="2:115" s="7" customFormat="1" ht="18" customHeight="1">
      <c r="B504" s="8"/>
      <c r="C504" s="155"/>
      <c r="D504" s="156">
        <v>489</v>
      </c>
      <c r="E504" s="157">
        <f t="shared" si="6"/>
        <v>42733.75</v>
      </c>
      <c r="F504" s="158">
        <f>'Cities and Timezone'!P490</f>
        <v>42733.75</v>
      </c>
      <c r="G504" s="166" t="s">
        <v>107</v>
      </c>
      <c r="H504" s="160"/>
      <c r="I504" s="161"/>
      <c r="J504" s="162" t="s">
        <v>2</v>
      </c>
      <c r="K504" s="161"/>
      <c r="L504" s="160"/>
      <c r="M504" s="163" t="s">
        <v>126</v>
      </c>
      <c r="N504" s="160"/>
      <c r="O504" s="160"/>
      <c r="P504" s="160"/>
      <c r="Q504" s="168" t="s">
        <v>152</v>
      </c>
      <c r="R504" s="160"/>
      <c r="S504" s="160"/>
      <c r="T504" s="160"/>
      <c r="U504" s="160"/>
      <c r="V504" s="160"/>
      <c r="W504" s="160"/>
      <c r="X504" s="160"/>
      <c r="Y504" s="160"/>
      <c r="Z504" s="11"/>
      <c r="AA504" s="1"/>
      <c r="AB504" s="21"/>
      <c r="AC504" s="75"/>
      <c r="AD504" s="75"/>
      <c r="AE504" s="75"/>
      <c r="AF504" s="75"/>
      <c r="AG504" s="10"/>
      <c r="AH504" s="10"/>
      <c r="AI504" s="10"/>
      <c r="AJ504" s="10"/>
      <c r="AK504" s="10"/>
      <c r="AL504" s="10"/>
      <c r="AM504" s="10"/>
      <c r="AN504" s="25"/>
      <c r="AO504" s="11"/>
      <c r="AP504" s="2"/>
      <c r="DH504" s="6"/>
      <c r="DI504" s="12"/>
      <c r="DJ504" s="13"/>
      <c r="DK504" s="6"/>
    </row>
    <row r="505" spans="2:115" s="7" customFormat="1" ht="18" customHeight="1">
      <c r="B505" s="8"/>
      <c r="C505" s="155"/>
      <c r="D505" s="156">
        <v>490</v>
      </c>
      <c r="E505" s="157">
        <f t="shared" si="6"/>
        <v>42733.75</v>
      </c>
      <c r="F505" s="158">
        <f>'Cities and Timezone'!P491</f>
        <v>42733.75</v>
      </c>
      <c r="G505" s="166" t="s">
        <v>106</v>
      </c>
      <c r="H505" s="160"/>
      <c r="I505" s="161"/>
      <c r="J505" s="162" t="s">
        <v>2</v>
      </c>
      <c r="K505" s="161"/>
      <c r="L505" s="160"/>
      <c r="M505" s="163" t="s">
        <v>122</v>
      </c>
      <c r="N505" s="160"/>
      <c r="O505" s="160"/>
      <c r="P505" s="160"/>
      <c r="Q505" s="168" t="s">
        <v>135</v>
      </c>
      <c r="R505" s="160"/>
      <c r="S505" s="160"/>
      <c r="T505" s="160"/>
      <c r="U505" s="160"/>
      <c r="V505" s="160"/>
      <c r="W505" s="160"/>
      <c r="X505" s="160"/>
      <c r="Y505" s="160"/>
      <c r="Z505" s="11"/>
      <c r="AA505" s="1"/>
      <c r="AB505" s="21"/>
      <c r="AC505" s="75"/>
      <c r="AD505" s="75"/>
      <c r="AE505" s="75"/>
      <c r="AF505" s="75"/>
      <c r="AG505" s="10"/>
      <c r="AH505" s="10"/>
      <c r="AI505" s="10"/>
      <c r="AJ505" s="10"/>
      <c r="AK505" s="10"/>
      <c r="AL505" s="10"/>
      <c r="AM505" s="10"/>
      <c r="AN505" s="25"/>
      <c r="AO505" s="11"/>
      <c r="AP505" s="2"/>
      <c r="DH505" s="6"/>
      <c r="DI505" s="12"/>
      <c r="DJ505" s="13"/>
      <c r="DK505" s="6"/>
    </row>
    <row r="506" spans="2:115" s="7" customFormat="1" ht="18" customHeight="1">
      <c r="B506" s="8"/>
      <c r="C506" s="155"/>
      <c r="D506" s="156">
        <v>491</v>
      </c>
      <c r="E506" s="157">
        <f t="shared" si="6"/>
        <v>42733.8125</v>
      </c>
      <c r="F506" s="158">
        <f>'Cities and Timezone'!P492</f>
        <v>42733.8125</v>
      </c>
      <c r="G506" s="166" t="s">
        <v>128</v>
      </c>
      <c r="H506" s="160"/>
      <c r="I506" s="161"/>
      <c r="J506" s="162" t="s">
        <v>2</v>
      </c>
      <c r="K506" s="161"/>
      <c r="L506" s="160"/>
      <c r="M506" s="163" t="s">
        <v>154</v>
      </c>
      <c r="N506" s="160"/>
      <c r="O506" s="160"/>
      <c r="P506" s="160"/>
      <c r="Q506" s="168" t="s">
        <v>140</v>
      </c>
      <c r="R506" s="160"/>
      <c r="S506" s="160"/>
      <c r="T506" s="160"/>
      <c r="U506" s="160"/>
      <c r="V506" s="160"/>
      <c r="W506" s="160"/>
      <c r="X506" s="160"/>
      <c r="Y506" s="160"/>
      <c r="Z506" s="11"/>
      <c r="AA506" s="1"/>
      <c r="AB506" s="21"/>
      <c r="AC506" s="75"/>
      <c r="AD506" s="75"/>
      <c r="AE506" s="75"/>
      <c r="AF506" s="75"/>
      <c r="AG506" s="10"/>
      <c r="AH506" s="10"/>
      <c r="AI506" s="10"/>
      <c r="AJ506" s="10"/>
      <c r="AK506" s="10"/>
      <c r="AL506" s="10"/>
      <c r="AM506" s="10"/>
      <c r="AN506" s="25"/>
      <c r="AO506" s="11"/>
      <c r="AP506" s="2"/>
      <c r="DH506" s="6"/>
      <c r="DI506" s="12"/>
      <c r="DJ506" s="13"/>
      <c r="DK506" s="6"/>
    </row>
    <row r="507" spans="2:115" s="7" customFormat="1" ht="18" customHeight="1">
      <c r="B507" s="8"/>
      <c r="C507" s="155"/>
      <c r="D507" s="156">
        <v>492</v>
      </c>
      <c r="E507" s="157">
        <f t="shared" si="6"/>
        <v>42734.54166666667</v>
      </c>
      <c r="F507" s="158">
        <f>'Cities and Timezone'!P493</f>
        <v>42734.54166666667</v>
      </c>
      <c r="G507" s="166" t="s">
        <v>108</v>
      </c>
      <c r="H507" s="160"/>
      <c r="I507" s="161"/>
      <c r="J507" s="162" t="s">
        <v>2</v>
      </c>
      <c r="K507" s="161"/>
      <c r="L507" s="160"/>
      <c r="M507" s="163" t="s">
        <v>111</v>
      </c>
      <c r="N507" s="160"/>
      <c r="O507" s="160"/>
      <c r="P507" s="160"/>
      <c r="Q507" s="168" t="s">
        <v>143</v>
      </c>
      <c r="R507" s="160"/>
      <c r="S507" s="160"/>
      <c r="T507" s="160"/>
      <c r="U507" s="160"/>
      <c r="V507" s="160"/>
      <c r="W507" s="160"/>
      <c r="X507" s="160"/>
      <c r="Y507" s="160"/>
      <c r="Z507" s="11"/>
      <c r="AA507" s="1"/>
      <c r="AB507" s="21"/>
      <c r="AC507" s="75"/>
      <c r="AD507" s="75"/>
      <c r="AE507" s="75"/>
      <c r="AF507" s="75"/>
      <c r="AG507" s="10"/>
      <c r="AH507" s="10"/>
      <c r="AI507" s="10"/>
      <c r="AJ507" s="10"/>
      <c r="AK507" s="10"/>
      <c r="AL507" s="10"/>
      <c r="AM507" s="10"/>
      <c r="AN507" s="25"/>
      <c r="AO507" s="11"/>
      <c r="AP507" s="2"/>
      <c r="DH507" s="6"/>
      <c r="DI507" s="12"/>
      <c r="DJ507" s="13"/>
      <c r="DK507" s="6"/>
    </row>
    <row r="508" spans="2:115" s="7" customFormat="1" ht="18" customHeight="1">
      <c r="B508" s="8"/>
      <c r="C508" s="155"/>
      <c r="D508" s="156">
        <v>493</v>
      </c>
      <c r="E508" s="157">
        <f t="shared" si="6"/>
        <v>42734.66666666667</v>
      </c>
      <c r="F508" s="158">
        <f>'Cities and Timezone'!P494</f>
        <v>42734.66666666667</v>
      </c>
      <c r="G508" s="166" t="s">
        <v>160</v>
      </c>
      <c r="H508" s="160"/>
      <c r="I508" s="161"/>
      <c r="J508" s="162" t="s">
        <v>2</v>
      </c>
      <c r="K508" s="161"/>
      <c r="L508" s="160"/>
      <c r="M508" s="163" t="s">
        <v>117</v>
      </c>
      <c r="N508" s="160"/>
      <c r="O508" s="160"/>
      <c r="P508" s="160"/>
      <c r="Q508" s="168" t="s">
        <v>80</v>
      </c>
      <c r="R508" s="160"/>
      <c r="S508" s="160"/>
      <c r="T508" s="160"/>
      <c r="U508" s="160"/>
      <c r="V508" s="160"/>
      <c r="W508" s="160"/>
      <c r="X508" s="160"/>
      <c r="Y508" s="160"/>
      <c r="Z508" s="11"/>
      <c r="AA508" s="1"/>
      <c r="AB508" s="21"/>
      <c r="AC508" s="75"/>
      <c r="AD508" s="75"/>
      <c r="AE508" s="75"/>
      <c r="AF508" s="75"/>
      <c r="AG508" s="10"/>
      <c r="AH508" s="10"/>
      <c r="AI508" s="10"/>
      <c r="AJ508" s="10"/>
      <c r="AK508" s="10"/>
      <c r="AL508" s="10"/>
      <c r="AM508" s="10"/>
      <c r="AN508" s="25"/>
      <c r="AO508" s="11"/>
      <c r="AP508" s="2"/>
      <c r="DH508" s="6"/>
      <c r="DI508" s="12"/>
      <c r="DJ508" s="13"/>
      <c r="DK508" s="6"/>
    </row>
    <row r="509" spans="2:115" s="7" customFormat="1" ht="18" customHeight="1">
      <c r="B509" s="8"/>
      <c r="C509" s="155"/>
      <c r="D509" s="156">
        <v>494</v>
      </c>
      <c r="E509" s="157">
        <f t="shared" si="6"/>
        <v>42734.6875</v>
      </c>
      <c r="F509" s="158">
        <f>'Cities and Timezone'!P495</f>
        <v>42734.6875</v>
      </c>
      <c r="G509" s="166" t="s">
        <v>115</v>
      </c>
      <c r="H509" s="160"/>
      <c r="I509" s="161"/>
      <c r="J509" s="162" t="s">
        <v>2</v>
      </c>
      <c r="K509" s="161"/>
      <c r="L509" s="160"/>
      <c r="M509" s="163" t="s">
        <v>104</v>
      </c>
      <c r="N509" s="160"/>
      <c r="O509" s="160"/>
      <c r="P509" s="160"/>
      <c r="Q509" s="168" t="s">
        <v>99</v>
      </c>
      <c r="R509" s="160"/>
      <c r="S509" s="160"/>
      <c r="T509" s="160"/>
      <c r="U509" s="160"/>
      <c r="V509" s="160"/>
      <c r="W509" s="160"/>
      <c r="X509" s="160"/>
      <c r="Y509" s="160"/>
      <c r="Z509" s="11"/>
      <c r="AA509" s="1"/>
      <c r="AB509" s="21"/>
      <c r="AC509" s="75"/>
      <c r="AD509" s="75"/>
      <c r="AE509" s="75"/>
      <c r="AF509" s="75"/>
      <c r="AG509" s="10"/>
      <c r="AH509" s="10"/>
      <c r="AI509" s="10"/>
      <c r="AJ509" s="10"/>
      <c r="AK509" s="10"/>
      <c r="AL509" s="10"/>
      <c r="AM509" s="10"/>
      <c r="AN509" s="25"/>
      <c r="AO509" s="11"/>
      <c r="AP509" s="2"/>
      <c r="DH509" s="6"/>
      <c r="DI509" s="12"/>
      <c r="DJ509" s="13"/>
      <c r="DK509" s="6"/>
    </row>
    <row r="510" spans="2:115" s="7" customFormat="1" ht="18" customHeight="1">
      <c r="B510" s="8"/>
      <c r="C510" s="155"/>
      <c r="D510" s="156">
        <v>495</v>
      </c>
      <c r="E510" s="157">
        <f t="shared" si="6"/>
        <v>42734.708333333336</v>
      </c>
      <c r="F510" s="158">
        <f>'Cities and Timezone'!P496</f>
        <v>42734.708333333336</v>
      </c>
      <c r="G510" s="166" t="s">
        <v>110</v>
      </c>
      <c r="H510" s="160"/>
      <c r="I510" s="161"/>
      <c r="J510" s="162" t="s">
        <v>2</v>
      </c>
      <c r="K510" s="161"/>
      <c r="L510" s="160"/>
      <c r="M510" s="163" t="s">
        <v>113</v>
      </c>
      <c r="N510" s="160"/>
      <c r="O510" s="160"/>
      <c r="P510" s="160"/>
      <c r="Q510" s="168" t="s">
        <v>148</v>
      </c>
      <c r="R510" s="160"/>
      <c r="S510" s="160"/>
      <c r="T510" s="160"/>
      <c r="U510" s="160"/>
      <c r="V510" s="160"/>
      <c r="W510" s="160"/>
      <c r="X510" s="160"/>
      <c r="Y510" s="160"/>
      <c r="Z510" s="11"/>
      <c r="AA510" s="1"/>
      <c r="AB510" s="21"/>
      <c r="AC510" s="75"/>
      <c r="AD510" s="75"/>
      <c r="AE510" s="75"/>
      <c r="AF510" s="75"/>
      <c r="AG510" s="10"/>
      <c r="AH510" s="10"/>
      <c r="AI510" s="10"/>
      <c r="AJ510" s="10"/>
      <c r="AK510" s="10"/>
      <c r="AL510" s="10"/>
      <c r="AM510" s="10"/>
      <c r="AN510" s="25"/>
      <c r="AO510" s="11"/>
      <c r="AP510" s="2"/>
      <c r="DH510" s="6"/>
      <c r="DI510" s="12"/>
      <c r="DJ510" s="13"/>
      <c r="DK510" s="6"/>
    </row>
    <row r="511" spans="2:115" s="7" customFormat="1" ht="18" customHeight="1">
      <c r="B511" s="8"/>
      <c r="C511" s="155"/>
      <c r="D511" s="156">
        <v>496</v>
      </c>
      <c r="E511" s="157">
        <f t="shared" si="6"/>
        <v>42734.708333333336</v>
      </c>
      <c r="F511" s="158">
        <f>'Cities and Timezone'!P497</f>
        <v>42734.708333333336</v>
      </c>
      <c r="G511" s="166" t="s">
        <v>156</v>
      </c>
      <c r="H511" s="160"/>
      <c r="I511" s="161"/>
      <c r="J511" s="162" t="s">
        <v>2</v>
      </c>
      <c r="K511" s="161"/>
      <c r="L511" s="160"/>
      <c r="M511" s="163" t="s">
        <v>129</v>
      </c>
      <c r="N511" s="160"/>
      <c r="O511" s="160"/>
      <c r="P511" s="160"/>
      <c r="Q511" s="168" t="s">
        <v>145</v>
      </c>
      <c r="R511" s="160"/>
      <c r="S511" s="160"/>
      <c r="T511" s="160"/>
      <c r="U511" s="160"/>
      <c r="V511" s="160"/>
      <c r="W511" s="160"/>
      <c r="X511" s="160"/>
      <c r="Y511" s="160"/>
      <c r="Z511" s="11"/>
      <c r="AA511" s="1"/>
      <c r="AB511" s="21"/>
      <c r="AC511" s="75"/>
      <c r="AD511" s="75"/>
      <c r="AE511" s="75"/>
      <c r="AF511" s="75"/>
      <c r="AG511" s="10"/>
      <c r="AH511" s="10"/>
      <c r="AI511" s="10"/>
      <c r="AJ511" s="10"/>
      <c r="AK511" s="10"/>
      <c r="AL511" s="10"/>
      <c r="AM511" s="10"/>
      <c r="AN511" s="25"/>
      <c r="AO511" s="11"/>
      <c r="AP511" s="2"/>
      <c r="DH511" s="6"/>
      <c r="DI511" s="12"/>
      <c r="DJ511" s="13"/>
      <c r="DK511" s="6"/>
    </row>
    <row r="512" spans="2:115" s="7" customFormat="1" ht="18" customHeight="1">
      <c r="B512" s="8"/>
      <c r="C512" s="155"/>
      <c r="D512" s="156">
        <v>497</v>
      </c>
      <c r="E512" s="157">
        <f t="shared" si="6"/>
        <v>42734.708333333336</v>
      </c>
      <c r="F512" s="158">
        <f>'Cities and Timezone'!P498</f>
        <v>42734.708333333336</v>
      </c>
      <c r="G512" s="166" t="s">
        <v>112</v>
      </c>
      <c r="H512" s="160"/>
      <c r="I512" s="161"/>
      <c r="J512" s="162" t="s">
        <v>2</v>
      </c>
      <c r="K512" s="161"/>
      <c r="L512" s="160"/>
      <c r="M512" s="163" t="s">
        <v>119</v>
      </c>
      <c r="N512" s="160"/>
      <c r="O512" s="160"/>
      <c r="P512" s="160"/>
      <c r="Q512" s="168" t="s">
        <v>137</v>
      </c>
      <c r="R512" s="160"/>
      <c r="S512" s="160"/>
      <c r="T512" s="160"/>
      <c r="U512" s="160"/>
      <c r="V512" s="160"/>
      <c r="W512" s="160"/>
      <c r="X512" s="160"/>
      <c r="Y512" s="160"/>
      <c r="Z512" s="11"/>
      <c r="AA512" s="1"/>
      <c r="AB512" s="21"/>
      <c r="AC512" s="75"/>
      <c r="AD512" s="75"/>
      <c r="AE512" s="75"/>
      <c r="AF512" s="75"/>
      <c r="AG512" s="10"/>
      <c r="AH512" s="10"/>
      <c r="AI512" s="10"/>
      <c r="AJ512" s="10"/>
      <c r="AK512" s="10"/>
      <c r="AL512" s="10"/>
      <c r="AM512" s="10"/>
      <c r="AN512" s="25"/>
      <c r="AO512" s="11"/>
      <c r="AP512" s="2"/>
      <c r="DH512" s="6"/>
      <c r="DI512" s="12"/>
      <c r="DJ512" s="13"/>
      <c r="DK512" s="6"/>
    </row>
    <row r="513" spans="2:115" s="7" customFormat="1" ht="18" customHeight="1">
      <c r="B513" s="8"/>
      <c r="C513" s="155"/>
      <c r="D513" s="156">
        <v>498</v>
      </c>
      <c r="E513" s="157">
        <f t="shared" si="6"/>
        <v>42734.708333333336</v>
      </c>
      <c r="F513" s="158">
        <f>'Cities and Timezone'!P499</f>
        <v>42734.708333333336</v>
      </c>
      <c r="G513" s="166" t="s">
        <v>105</v>
      </c>
      <c r="H513" s="160"/>
      <c r="I513" s="161"/>
      <c r="J513" s="162" t="s">
        <v>2</v>
      </c>
      <c r="K513" s="161"/>
      <c r="L513" s="160"/>
      <c r="M513" s="163" t="s">
        <v>131</v>
      </c>
      <c r="N513" s="160"/>
      <c r="O513" s="160"/>
      <c r="P513" s="160"/>
      <c r="Q513" s="168" t="s">
        <v>134</v>
      </c>
      <c r="R513" s="160"/>
      <c r="S513" s="160"/>
      <c r="T513" s="160"/>
      <c r="U513" s="160"/>
      <c r="V513" s="160"/>
      <c r="W513" s="160"/>
      <c r="X513" s="160"/>
      <c r="Y513" s="160"/>
      <c r="Z513" s="11"/>
      <c r="AA513" s="1"/>
      <c r="AB513" s="21"/>
      <c r="AC513" s="75"/>
      <c r="AD513" s="75"/>
      <c r="AE513" s="75"/>
      <c r="AF513" s="75"/>
      <c r="AG513" s="10"/>
      <c r="AH513" s="10"/>
      <c r="AI513" s="10"/>
      <c r="AJ513" s="10"/>
      <c r="AK513" s="10"/>
      <c r="AL513" s="10"/>
      <c r="AM513" s="10"/>
      <c r="AN513" s="25"/>
      <c r="AO513" s="11"/>
      <c r="AP513" s="2"/>
      <c r="DH513" s="6"/>
      <c r="DI513" s="12"/>
      <c r="DJ513" s="13"/>
      <c r="DK513" s="6"/>
    </row>
    <row r="514" spans="2:115" s="7" customFormat="1" ht="18" customHeight="1">
      <c r="B514" s="8"/>
      <c r="C514" s="155"/>
      <c r="D514" s="156">
        <v>499</v>
      </c>
      <c r="E514" s="157">
        <f t="shared" si="6"/>
        <v>42734.72916666667</v>
      </c>
      <c r="F514" s="158">
        <f>'Cities and Timezone'!P500</f>
        <v>42734.72916666667</v>
      </c>
      <c r="G514" s="166" t="s">
        <v>121</v>
      </c>
      <c r="H514" s="160"/>
      <c r="I514" s="161"/>
      <c r="J514" s="162" t="s">
        <v>2</v>
      </c>
      <c r="K514" s="161"/>
      <c r="L514" s="160"/>
      <c r="M514" s="163" t="s">
        <v>132</v>
      </c>
      <c r="N514" s="160"/>
      <c r="O514" s="160"/>
      <c r="P514" s="160"/>
      <c r="Q514" s="168" t="s">
        <v>144</v>
      </c>
      <c r="R514" s="160"/>
      <c r="S514" s="160"/>
      <c r="T514" s="160"/>
      <c r="U514" s="160"/>
      <c r="V514" s="160"/>
      <c r="W514" s="160"/>
      <c r="X514" s="160"/>
      <c r="Y514" s="160"/>
      <c r="Z514" s="11"/>
      <c r="AA514" s="1"/>
      <c r="AB514" s="21"/>
      <c r="AC514" s="75"/>
      <c r="AD514" s="75"/>
      <c r="AE514" s="75"/>
      <c r="AF514" s="75"/>
      <c r="AG514" s="10"/>
      <c r="AH514" s="10"/>
      <c r="AI514" s="10"/>
      <c r="AJ514" s="10"/>
      <c r="AK514" s="10"/>
      <c r="AL514" s="10"/>
      <c r="AM514" s="10"/>
      <c r="AN514" s="25"/>
      <c r="AO514" s="11"/>
      <c r="AP514" s="2"/>
      <c r="DH514" s="6"/>
      <c r="DI514" s="12"/>
      <c r="DJ514" s="13"/>
      <c r="DK514" s="6"/>
    </row>
    <row r="515" spans="2:115" s="7" customFormat="1" ht="18" customHeight="1">
      <c r="B515" s="8"/>
      <c r="C515" s="155"/>
      <c r="D515" s="156">
        <v>500</v>
      </c>
      <c r="E515" s="157">
        <f t="shared" si="6"/>
        <v>42734.75</v>
      </c>
      <c r="F515" s="158">
        <f>'Cities and Timezone'!P501</f>
        <v>42734.75</v>
      </c>
      <c r="G515" s="166" t="s">
        <v>106</v>
      </c>
      <c r="H515" s="160"/>
      <c r="I515" s="161"/>
      <c r="J515" s="162" t="s">
        <v>2</v>
      </c>
      <c r="K515" s="161"/>
      <c r="L515" s="160"/>
      <c r="M515" s="163" t="s">
        <v>118</v>
      </c>
      <c r="N515" s="160"/>
      <c r="O515" s="160"/>
      <c r="P515" s="160"/>
      <c r="Q515" s="168" t="s">
        <v>81</v>
      </c>
      <c r="R515" s="160"/>
      <c r="S515" s="160"/>
      <c r="T515" s="160"/>
      <c r="U515" s="160"/>
      <c r="V515" s="160"/>
      <c r="W515" s="160"/>
      <c r="X515" s="160"/>
      <c r="Y515" s="160"/>
      <c r="Z515" s="11"/>
      <c r="AA515" s="1"/>
      <c r="AB515" s="21"/>
      <c r="AC515" s="75"/>
      <c r="AD515" s="75"/>
      <c r="AE515" s="75"/>
      <c r="AF515" s="75"/>
      <c r="AG515" s="10"/>
      <c r="AH515" s="10"/>
      <c r="AI515" s="10"/>
      <c r="AJ515" s="10"/>
      <c r="AK515" s="10"/>
      <c r="AL515" s="10"/>
      <c r="AM515" s="10"/>
      <c r="AN515" s="25"/>
      <c r="AO515" s="11"/>
      <c r="AP515" s="2"/>
      <c r="DH515" s="6"/>
      <c r="DI515" s="12"/>
      <c r="DJ515" s="13"/>
      <c r="DK515" s="6"/>
    </row>
    <row r="516" spans="2:115" s="7" customFormat="1" ht="18" customHeight="1">
      <c r="B516" s="8"/>
      <c r="C516" s="155"/>
      <c r="D516" s="156">
        <v>501</v>
      </c>
      <c r="E516" s="157">
        <f t="shared" si="6"/>
        <v>42734.8125</v>
      </c>
      <c r="F516" s="158">
        <f>'Cities and Timezone'!P502</f>
        <v>42734.8125</v>
      </c>
      <c r="G516" s="166" t="s">
        <v>128</v>
      </c>
      <c r="H516" s="160"/>
      <c r="I516" s="161"/>
      <c r="J516" s="162" t="s">
        <v>2</v>
      </c>
      <c r="K516" s="161"/>
      <c r="L516" s="160"/>
      <c r="M516" s="163" t="s">
        <v>123</v>
      </c>
      <c r="N516" s="160"/>
      <c r="O516" s="160"/>
      <c r="P516" s="160"/>
      <c r="Q516" s="168" t="s">
        <v>151</v>
      </c>
      <c r="R516" s="160"/>
      <c r="S516" s="160"/>
      <c r="T516" s="160"/>
      <c r="U516" s="160"/>
      <c r="V516" s="160"/>
      <c r="W516" s="160"/>
      <c r="X516" s="160"/>
      <c r="Y516" s="160"/>
      <c r="Z516" s="11"/>
      <c r="AA516" s="1"/>
      <c r="AB516" s="21"/>
      <c r="AC516" s="75"/>
      <c r="AD516" s="75"/>
      <c r="AE516" s="75"/>
      <c r="AF516" s="75"/>
      <c r="AG516" s="10"/>
      <c r="AH516" s="10"/>
      <c r="AI516" s="10"/>
      <c r="AJ516" s="10"/>
      <c r="AK516" s="10"/>
      <c r="AL516" s="10"/>
      <c r="AM516" s="10"/>
      <c r="AN516" s="25"/>
      <c r="AO516" s="11"/>
      <c r="AP516" s="2"/>
      <c r="DH516" s="6"/>
      <c r="DI516" s="12"/>
      <c r="DJ516" s="13"/>
      <c r="DK516" s="6"/>
    </row>
    <row r="517" spans="2:115" s="7" customFormat="1" ht="18" customHeight="1">
      <c r="B517" s="8"/>
      <c r="C517" s="155"/>
      <c r="D517" s="156">
        <v>502</v>
      </c>
      <c r="E517" s="157">
        <f t="shared" si="6"/>
        <v>42735.583333333336</v>
      </c>
      <c r="F517" s="158">
        <f>'Cities and Timezone'!P503</f>
        <v>42735.583333333336</v>
      </c>
      <c r="G517" s="166" t="s">
        <v>130</v>
      </c>
      <c r="H517" s="160"/>
      <c r="I517" s="161"/>
      <c r="J517" s="162" t="s">
        <v>2</v>
      </c>
      <c r="K517" s="161"/>
      <c r="L517" s="160"/>
      <c r="M517" s="163" t="s">
        <v>127</v>
      </c>
      <c r="N517" s="160"/>
      <c r="O517" s="160"/>
      <c r="P517" s="160"/>
      <c r="Q517" s="168" t="s">
        <v>141</v>
      </c>
      <c r="R517" s="160"/>
      <c r="S517" s="160"/>
      <c r="T517" s="160"/>
      <c r="U517" s="160"/>
      <c r="V517" s="160"/>
      <c r="W517" s="160"/>
      <c r="X517" s="160"/>
      <c r="Y517" s="160"/>
      <c r="Z517" s="11"/>
      <c r="AA517" s="1"/>
      <c r="AB517" s="21"/>
      <c r="AC517" s="75"/>
      <c r="AD517" s="75"/>
      <c r="AE517" s="75"/>
      <c r="AF517" s="75"/>
      <c r="AG517" s="10"/>
      <c r="AH517" s="10"/>
      <c r="AI517" s="10"/>
      <c r="AJ517" s="10"/>
      <c r="AK517" s="10"/>
      <c r="AL517" s="10"/>
      <c r="AM517" s="10"/>
      <c r="AN517" s="25"/>
      <c r="AO517" s="11"/>
      <c r="AP517" s="2"/>
      <c r="DH517" s="6"/>
      <c r="DI517" s="12"/>
      <c r="DJ517" s="13"/>
      <c r="DK517" s="6"/>
    </row>
    <row r="518" spans="2:115" s="7" customFormat="1" ht="18" customHeight="1">
      <c r="B518" s="8"/>
      <c r="C518" s="155"/>
      <c r="D518" s="156">
        <v>503</v>
      </c>
      <c r="E518" s="157">
        <f t="shared" si="6"/>
        <v>42735.66666666667</v>
      </c>
      <c r="F518" s="158">
        <f>'Cities and Timezone'!P504</f>
        <v>42735.66666666667</v>
      </c>
      <c r="G518" s="166" t="s">
        <v>109</v>
      </c>
      <c r="H518" s="160"/>
      <c r="I518" s="161"/>
      <c r="J518" s="162" t="s">
        <v>2</v>
      </c>
      <c r="K518" s="161"/>
      <c r="L518" s="160"/>
      <c r="M518" s="163" t="s">
        <v>114</v>
      </c>
      <c r="N518" s="160"/>
      <c r="O518" s="160"/>
      <c r="P518" s="160"/>
      <c r="Q518" s="168" t="s">
        <v>155</v>
      </c>
      <c r="R518" s="160"/>
      <c r="S518" s="160"/>
      <c r="T518" s="160"/>
      <c r="U518" s="160"/>
      <c r="V518" s="160"/>
      <c r="W518" s="160"/>
      <c r="X518" s="160"/>
      <c r="Y518" s="160"/>
      <c r="Z518" s="11"/>
      <c r="AA518" s="1"/>
      <c r="AB518" s="21"/>
      <c r="AC518" s="75"/>
      <c r="AD518" s="75"/>
      <c r="AE518" s="75"/>
      <c r="AF518" s="75"/>
      <c r="AG518" s="10"/>
      <c r="AH518" s="10"/>
      <c r="AI518" s="10"/>
      <c r="AJ518" s="10"/>
      <c r="AK518" s="10"/>
      <c r="AL518" s="10"/>
      <c r="AM518" s="10"/>
      <c r="AN518" s="25"/>
      <c r="AO518" s="11"/>
      <c r="AP518" s="2"/>
      <c r="DH518" s="6"/>
      <c r="DI518" s="12"/>
      <c r="DJ518" s="13"/>
      <c r="DK518" s="6"/>
    </row>
    <row r="519" spans="2:115" s="7" customFormat="1" ht="18" customHeight="1">
      <c r="B519" s="8"/>
      <c r="C519" s="155"/>
      <c r="D519" s="156">
        <v>504</v>
      </c>
      <c r="E519" s="157">
        <f t="shared" si="6"/>
        <v>42735.66666666667</v>
      </c>
      <c r="F519" s="158">
        <f>'Cities and Timezone'!P505</f>
        <v>42735.66666666667</v>
      </c>
      <c r="G519" s="166" t="s">
        <v>112</v>
      </c>
      <c r="H519" s="160"/>
      <c r="I519" s="161"/>
      <c r="J519" s="162" t="s">
        <v>2</v>
      </c>
      <c r="K519" s="161"/>
      <c r="L519" s="160"/>
      <c r="M519" s="163" t="s">
        <v>108</v>
      </c>
      <c r="N519" s="160"/>
      <c r="O519" s="160"/>
      <c r="P519" s="160"/>
      <c r="Q519" s="168" t="s">
        <v>77</v>
      </c>
      <c r="R519" s="160"/>
      <c r="S519" s="160"/>
      <c r="T519" s="160"/>
      <c r="U519" s="160"/>
      <c r="V519" s="160"/>
      <c r="W519" s="160"/>
      <c r="X519" s="160"/>
      <c r="Y519" s="160"/>
      <c r="Z519" s="11"/>
      <c r="AA519" s="1"/>
      <c r="AB519" s="21"/>
      <c r="AC519" s="75"/>
      <c r="AD519" s="75"/>
      <c r="AE519" s="75"/>
      <c r="AF519" s="75"/>
      <c r="AG519" s="10"/>
      <c r="AH519" s="10"/>
      <c r="AI519" s="10"/>
      <c r="AJ519" s="10"/>
      <c r="AK519" s="10"/>
      <c r="AL519" s="10"/>
      <c r="AM519" s="10"/>
      <c r="AN519" s="25"/>
      <c r="AO519" s="11"/>
      <c r="AP519" s="2"/>
      <c r="DH519" s="6"/>
      <c r="DI519" s="12"/>
      <c r="DJ519" s="13"/>
      <c r="DK519" s="6"/>
    </row>
    <row r="520" spans="2:115" s="7" customFormat="1" ht="18" customHeight="1">
      <c r="B520" s="8"/>
      <c r="C520" s="155"/>
      <c r="D520" s="156">
        <v>505</v>
      </c>
      <c r="E520" s="157">
        <f t="shared" si="6"/>
        <v>42735.708333333336</v>
      </c>
      <c r="F520" s="158">
        <f>'Cities and Timezone'!P506</f>
        <v>42735.708333333336</v>
      </c>
      <c r="G520" s="166" t="s">
        <v>156</v>
      </c>
      <c r="H520" s="160"/>
      <c r="I520" s="161"/>
      <c r="J520" s="162" t="s">
        <v>2</v>
      </c>
      <c r="K520" s="161"/>
      <c r="L520" s="160"/>
      <c r="M520" s="163" t="s">
        <v>120</v>
      </c>
      <c r="N520" s="160"/>
      <c r="O520" s="160"/>
      <c r="P520" s="160"/>
      <c r="Q520" s="168" t="s">
        <v>138</v>
      </c>
      <c r="R520" s="160"/>
      <c r="S520" s="160"/>
      <c r="T520" s="160"/>
      <c r="U520" s="160"/>
      <c r="V520" s="160"/>
      <c r="W520" s="160"/>
      <c r="X520" s="160"/>
      <c r="Y520" s="160"/>
      <c r="Z520" s="11"/>
      <c r="AA520" s="1"/>
      <c r="AB520" s="21"/>
      <c r="AC520" s="75"/>
      <c r="AD520" s="75"/>
      <c r="AE520" s="75"/>
      <c r="AF520" s="75"/>
      <c r="AG520" s="10"/>
      <c r="AH520" s="10"/>
      <c r="AI520" s="10"/>
      <c r="AJ520" s="10"/>
      <c r="AK520" s="10"/>
      <c r="AL520" s="10"/>
      <c r="AM520" s="10"/>
      <c r="AN520" s="25"/>
      <c r="AO520" s="11"/>
      <c r="AP520" s="2"/>
      <c r="DH520" s="6"/>
      <c r="DI520" s="12"/>
      <c r="DJ520" s="13"/>
      <c r="DK520" s="6"/>
    </row>
    <row r="521" spans="2:115" s="7" customFormat="1" ht="18" customHeight="1">
      <c r="B521" s="8"/>
      <c r="C521" s="155"/>
      <c r="D521" s="156">
        <v>506</v>
      </c>
      <c r="E521" s="157">
        <f t="shared" si="6"/>
        <v>42735.708333333336</v>
      </c>
      <c r="F521" s="158">
        <f>'Cities and Timezone'!P507</f>
        <v>42735.708333333336</v>
      </c>
      <c r="G521" s="166" t="s">
        <v>126</v>
      </c>
      <c r="H521" s="160"/>
      <c r="I521" s="161"/>
      <c r="J521" s="162" t="s">
        <v>2</v>
      </c>
      <c r="K521" s="161"/>
      <c r="L521" s="160"/>
      <c r="M521" s="163" t="s">
        <v>122</v>
      </c>
      <c r="N521" s="160"/>
      <c r="O521" s="160"/>
      <c r="P521" s="160"/>
      <c r="Q521" s="168" t="s">
        <v>135</v>
      </c>
      <c r="R521" s="160"/>
      <c r="S521" s="160"/>
      <c r="T521" s="160"/>
      <c r="U521" s="160"/>
      <c r="V521" s="160"/>
      <c r="W521" s="160"/>
      <c r="X521" s="160"/>
      <c r="Y521" s="160"/>
      <c r="Z521" s="11"/>
      <c r="AA521" s="1"/>
      <c r="AB521" s="21"/>
      <c r="AC521" s="75"/>
      <c r="AD521" s="75"/>
      <c r="AE521" s="75"/>
      <c r="AF521" s="75"/>
      <c r="AG521" s="10"/>
      <c r="AH521" s="10"/>
      <c r="AI521" s="10"/>
      <c r="AJ521" s="10"/>
      <c r="AK521" s="10"/>
      <c r="AL521" s="10"/>
      <c r="AM521" s="10"/>
      <c r="AN521" s="25"/>
      <c r="AO521" s="11"/>
      <c r="AP521" s="2"/>
      <c r="DH521" s="6"/>
      <c r="DI521" s="12"/>
      <c r="DJ521" s="13"/>
      <c r="DK521" s="6"/>
    </row>
    <row r="522" spans="2:115" s="7" customFormat="1" ht="18" customHeight="1">
      <c r="B522" s="8"/>
      <c r="C522" s="155"/>
      <c r="D522" s="156">
        <v>507</v>
      </c>
      <c r="E522" s="157">
        <f t="shared" si="6"/>
        <v>42735.708333333336</v>
      </c>
      <c r="F522" s="158">
        <f>'Cities and Timezone'!P508</f>
        <v>42735.708333333336</v>
      </c>
      <c r="G522" s="166" t="s">
        <v>105</v>
      </c>
      <c r="H522" s="160"/>
      <c r="I522" s="161"/>
      <c r="J522" s="162" t="s">
        <v>2</v>
      </c>
      <c r="K522" s="161"/>
      <c r="L522" s="160"/>
      <c r="M522" s="163" t="s">
        <v>129</v>
      </c>
      <c r="N522" s="160"/>
      <c r="O522" s="160"/>
      <c r="P522" s="160"/>
      <c r="Q522" s="168" t="s">
        <v>145</v>
      </c>
      <c r="R522" s="160"/>
      <c r="S522" s="160"/>
      <c r="T522" s="160"/>
      <c r="U522" s="160"/>
      <c r="V522" s="160"/>
      <c r="W522" s="160"/>
      <c r="X522" s="160"/>
      <c r="Y522" s="160"/>
      <c r="Z522" s="11"/>
      <c r="AA522" s="1"/>
      <c r="AB522" s="21"/>
      <c r="AC522" s="75"/>
      <c r="AD522" s="75"/>
      <c r="AE522" s="75"/>
      <c r="AF522" s="75"/>
      <c r="AG522" s="10"/>
      <c r="AH522" s="10"/>
      <c r="AI522" s="10"/>
      <c r="AJ522" s="10"/>
      <c r="AK522" s="10"/>
      <c r="AL522" s="10"/>
      <c r="AM522" s="10"/>
      <c r="AN522" s="25"/>
      <c r="AO522" s="11"/>
      <c r="AP522" s="2"/>
      <c r="DH522" s="6"/>
      <c r="DI522" s="12"/>
      <c r="DJ522" s="13"/>
      <c r="DK522" s="6"/>
    </row>
    <row r="523" spans="2:115" s="7" customFormat="1" ht="18" customHeight="1">
      <c r="B523" s="8"/>
      <c r="C523" s="155"/>
      <c r="D523" s="156">
        <v>508</v>
      </c>
      <c r="E523" s="157">
        <f t="shared" si="6"/>
        <v>42736.625</v>
      </c>
      <c r="F523" s="158">
        <f>'Cities and Timezone'!P509</f>
        <v>42736.625</v>
      </c>
      <c r="G523" s="166" t="s">
        <v>110</v>
      </c>
      <c r="H523" s="160"/>
      <c r="I523" s="161"/>
      <c r="J523" s="162" t="s">
        <v>2</v>
      </c>
      <c r="K523" s="161"/>
      <c r="L523" s="160"/>
      <c r="M523" s="163" t="s">
        <v>115</v>
      </c>
      <c r="N523" s="160"/>
      <c r="O523" s="160"/>
      <c r="P523" s="160"/>
      <c r="Q523" s="168" t="s">
        <v>153</v>
      </c>
      <c r="R523" s="160"/>
      <c r="S523" s="160"/>
      <c r="T523" s="160"/>
      <c r="U523" s="160"/>
      <c r="V523" s="160"/>
      <c r="W523" s="160"/>
      <c r="X523" s="160"/>
      <c r="Y523" s="160"/>
      <c r="Z523" s="11"/>
      <c r="AA523" s="1"/>
      <c r="AB523" s="21"/>
      <c r="AC523" s="75"/>
      <c r="AD523" s="75"/>
      <c r="AE523" s="75"/>
      <c r="AF523" s="75"/>
      <c r="AG523" s="10"/>
      <c r="AH523" s="10"/>
      <c r="AI523" s="10"/>
      <c r="AJ523" s="10"/>
      <c r="AK523" s="10"/>
      <c r="AL523" s="10"/>
      <c r="AM523" s="10"/>
      <c r="AN523" s="25"/>
      <c r="AO523" s="11"/>
      <c r="AP523" s="2"/>
      <c r="DH523" s="6"/>
      <c r="DI523" s="12"/>
      <c r="DJ523" s="13"/>
      <c r="DK523" s="6"/>
    </row>
    <row r="524" spans="2:115" s="7" customFormat="1" ht="18" customHeight="1">
      <c r="B524" s="8"/>
      <c r="C524" s="155"/>
      <c r="D524" s="156">
        <v>509</v>
      </c>
      <c r="E524" s="157">
        <f t="shared" si="6"/>
        <v>42736.625</v>
      </c>
      <c r="F524" s="158">
        <f>'Cities and Timezone'!P510</f>
        <v>42736.625</v>
      </c>
      <c r="G524" s="166" t="s">
        <v>132</v>
      </c>
      <c r="H524" s="160"/>
      <c r="I524" s="161"/>
      <c r="J524" s="162" t="s">
        <v>2</v>
      </c>
      <c r="K524" s="161"/>
      <c r="L524" s="160"/>
      <c r="M524" s="163" t="s">
        <v>113</v>
      </c>
      <c r="N524" s="160"/>
      <c r="O524" s="160"/>
      <c r="P524" s="160"/>
      <c r="Q524" s="168" t="s">
        <v>148</v>
      </c>
      <c r="R524" s="160"/>
      <c r="S524" s="160"/>
      <c r="T524" s="160"/>
      <c r="U524" s="160"/>
      <c r="V524" s="160"/>
      <c r="W524" s="160"/>
      <c r="X524" s="160"/>
      <c r="Y524" s="160"/>
      <c r="Z524" s="11"/>
      <c r="AA524" s="1"/>
      <c r="AB524" s="21"/>
      <c r="AC524" s="75"/>
      <c r="AD524" s="75"/>
      <c r="AE524" s="75"/>
      <c r="AF524" s="75"/>
      <c r="AG524" s="10"/>
      <c r="AH524" s="10"/>
      <c r="AI524" s="10"/>
      <c r="AJ524" s="10"/>
      <c r="AK524" s="10"/>
      <c r="AL524" s="10"/>
      <c r="AM524" s="10"/>
      <c r="AN524" s="25"/>
      <c r="AO524" s="11"/>
      <c r="AP524" s="2"/>
      <c r="DH524" s="6"/>
      <c r="DI524" s="12"/>
      <c r="DJ524" s="13"/>
      <c r="DK524" s="6"/>
    </row>
    <row r="525" spans="2:115" s="7" customFormat="1" ht="18" customHeight="1">
      <c r="B525" s="8"/>
      <c r="C525" s="155"/>
      <c r="D525" s="156">
        <v>510</v>
      </c>
      <c r="E525" s="157">
        <f t="shared" si="6"/>
        <v>42736.625</v>
      </c>
      <c r="F525" s="158">
        <f>'Cities and Timezone'!P511</f>
        <v>42736.625</v>
      </c>
      <c r="G525" s="166" t="s">
        <v>116</v>
      </c>
      <c r="H525" s="160"/>
      <c r="I525" s="161"/>
      <c r="J525" s="162" t="s">
        <v>2</v>
      </c>
      <c r="K525" s="161"/>
      <c r="L525" s="160"/>
      <c r="M525" s="163" t="s">
        <v>111</v>
      </c>
      <c r="N525" s="160"/>
      <c r="O525" s="160"/>
      <c r="P525" s="160"/>
      <c r="Q525" s="168" t="s">
        <v>143</v>
      </c>
      <c r="R525" s="160"/>
      <c r="S525" s="160"/>
      <c r="T525" s="160"/>
      <c r="U525" s="160"/>
      <c r="V525" s="160"/>
      <c r="W525" s="160"/>
      <c r="X525" s="160"/>
      <c r="Y525" s="160"/>
      <c r="Z525" s="11"/>
      <c r="AA525" s="1"/>
      <c r="AB525" s="21"/>
      <c r="AC525" s="75"/>
      <c r="AD525" s="75"/>
      <c r="AE525" s="75"/>
      <c r="AF525" s="75"/>
      <c r="AG525" s="10"/>
      <c r="AH525" s="10"/>
      <c r="AI525" s="10"/>
      <c r="AJ525" s="10"/>
      <c r="AK525" s="10"/>
      <c r="AL525" s="10"/>
      <c r="AM525" s="10"/>
      <c r="AN525" s="25"/>
      <c r="AO525" s="11"/>
      <c r="AP525" s="2"/>
      <c r="DH525" s="6"/>
      <c r="DI525" s="12"/>
      <c r="DJ525" s="13"/>
      <c r="DK525" s="6"/>
    </row>
    <row r="526" spans="2:115" s="7" customFormat="1" ht="18" customHeight="1">
      <c r="B526" s="8"/>
      <c r="C526" s="155"/>
      <c r="D526" s="156">
        <v>511</v>
      </c>
      <c r="E526" s="157">
        <f t="shared" si="6"/>
        <v>42736.66666666667</v>
      </c>
      <c r="F526" s="158">
        <f>'Cities and Timezone'!P512</f>
        <v>42736.66666666667</v>
      </c>
      <c r="G526" s="166" t="s">
        <v>121</v>
      </c>
      <c r="H526" s="160"/>
      <c r="I526" s="161"/>
      <c r="J526" s="162" t="s">
        <v>2</v>
      </c>
      <c r="K526" s="161"/>
      <c r="L526" s="160"/>
      <c r="M526" s="163" t="s">
        <v>119</v>
      </c>
      <c r="N526" s="160"/>
      <c r="O526" s="160"/>
      <c r="P526" s="160"/>
      <c r="Q526" s="168" t="s">
        <v>137</v>
      </c>
      <c r="R526" s="160"/>
      <c r="S526" s="160"/>
      <c r="T526" s="160"/>
      <c r="U526" s="160"/>
      <c r="V526" s="160"/>
      <c r="W526" s="160"/>
      <c r="X526" s="160"/>
      <c r="Y526" s="160"/>
      <c r="Z526" s="11"/>
      <c r="AA526" s="1"/>
      <c r="AB526" s="21"/>
      <c r="AC526" s="75"/>
      <c r="AD526" s="75"/>
      <c r="AE526" s="75"/>
      <c r="AF526" s="75"/>
      <c r="AG526" s="10"/>
      <c r="AH526" s="10"/>
      <c r="AI526" s="10"/>
      <c r="AJ526" s="10"/>
      <c r="AK526" s="10"/>
      <c r="AL526" s="10"/>
      <c r="AM526" s="10"/>
      <c r="AN526" s="25"/>
      <c r="AO526" s="11"/>
      <c r="AP526" s="2"/>
      <c r="DH526" s="6"/>
      <c r="DI526" s="12"/>
      <c r="DJ526" s="13"/>
      <c r="DK526" s="6"/>
    </row>
    <row r="527" spans="2:115" s="7" customFormat="1" ht="18" customHeight="1">
      <c r="B527" s="8"/>
      <c r="C527" s="155"/>
      <c r="D527" s="156">
        <v>512</v>
      </c>
      <c r="E527" s="157">
        <f t="shared" si="6"/>
        <v>42736.770833333336</v>
      </c>
      <c r="F527" s="158">
        <f>'Cities and Timezone'!P513</f>
        <v>42736.770833333336</v>
      </c>
      <c r="G527" s="166" t="s">
        <v>107</v>
      </c>
      <c r="H527" s="160"/>
      <c r="I527" s="161"/>
      <c r="J527" s="162" t="s">
        <v>2</v>
      </c>
      <c r="K527" s="161"/>
      <c r="L527" s="160"/>
      <c r="M527" s="163" t="s">
        <v>154</v>
      </c>
      <c r="N527" s="160"/>
      <c r="O527" s="160"/>
      <c r="P527" s="160"/>
      <c r="Q527" s="168" t="s">
        <v>140</v>
      </c>
      <c r="R527" s="160"/>
      <c r="S527" s="160"/>
      <c r="T527" s="160"/>
      <c r="U527" s="160"/>
      <c r="V527" s="160"/>
      <c r="W527" s="160"/>
      <c r="X527" s="160"/>
      <c r="Y527" s="160"/>
      <c r="Z527" s="11"/>
      <c r="AA527" s="1"/>
      <c r="AB527" s="21"/>
      <c r="AC527" s="75"/>
      <c r="AD527" s="75"/>
      <c r="AE527" s="75"/>
      <c r="AF527" s="75"/>
      <c r="AG527" s="10"/>
      <c r="AH527" s="10"/>
      <c r="AI527" s="10"/>
      <c r="AJ527" s="10"/>
      <c r="AK527" s="10"/>
      <c r="AL527" s="10"/>
      <c r="AM527" s="10"/>
      <c r="AN527" s="25"/>
      <c r="AO527" s="11"/>
      <c r="AP527" s="2"/>
      <c r="DH527" s="6"/>
      <c r="DI527" s="12"/>
      <c r="DJ527" s="13"/>
      <c r="DK527" s="6"/>
    </row>
    <row r="528" spans="2:115" s="7" customFormat="1" ht="18" customHeight="1">
      <c r="B528" s="8"/>
      <c r="C528" s="155"/>
      <c r="D528" s="156">
        <v>513</v>
      </c>
      <c r="E528" s="157">
        <v>42737</v>
      </c>
      <c r="F528" s="169">
        <v>0.8333333333333334</v>
      </c>
      <c r="G528" s="166" t="s">
        <v>131</v>
      </c>
      <c r="H528" s="160"/>
      <c r="I528" s="161"/>
      <c r="J528" s="162" t="s">
        <v>2</v>
      </c>
      <c r="K528" s="161"/>
      <c r="L528" s="160"/>
      <c r="M528" s="163" t="s">
        <v>109</v>
      </c>
      <c r="N528" s="160"/>
      <c r="O528" s="160"/>
      <c r="P528" s="160"/>
      <c r="Q528" s="168" t="s">
        <v>136</v>
      </c>
      <c r="R528" s="160"/>
      <c r="S528" s="160"/>
      <c r="T528" s="160"/>
      <c r="U528" s="160"/>
      <c r="V528" s="160"/>
      <c r="W528" s="160"/>
      <c r="X528" s="160"/>
      <c r="Y528" s="160"/>
      <c r="Z528" s="11"/>
      <c r="AA528" s="1"/>
      <c r="AB528" s="21"/>
      <c r="AC528" s="75"/>
      <c r="AD528" s="75"/>
      <c r="AE528" s="75"/>
      <c r="AF528" s="75"/>
      <c r="AG528" s="10"/>
      <c r="AH528" s="10"/>
      <c r="AI528" s="10"/>
      <c r="AJ528" s="10"/>
      <c r="AK528" s="10"/>
      <c r="AL528" s="10"/>
      <c r="AM528" s="10"/>
      <c r="AN528" s="25"/>
      <c r="AO528" s="11"/>
      <c r="AP528" s="2"/>
      <c r="DH528" s="6"/>
      <c r="DI528" s="12"/>
      <c r="DJ528" s="13"/>
      <c r="DK528" s="6"/>
    </row>
    <row r="529" spans="2:115" s="7" customFormat="1" ht="18" customHeight="1">
      <c r="B529" s="8"/>
      <c r="C529" s="155"/>
      <c r="D529" s="156">
        <v>514</v>
      </c>
      <c r="E529" s="157">
        <v>42737</v>
      </c>
      <c r="F529" s="169">
        <v>0.8333333333333334</v>
      </c>
      <c r="G529" s="166" t="s">
        <v>120</v>
      </c>
      <c r="H529" s="160"/>
      <c r="I529" s="161"/>
      <c r="J529" s="162" t="s">
        <v>2</v>
      </c>
      <c r="K529" s="161"/>
      <c r="L529" s="160"/>
      <c r="M529" s="163" t="s">
        <v>112</v>
      </c>
      <c r="N529" s="160"/>
      <c r="O529" s="160"/>
      <c r="P529" s="160"/>
      <c r="Q529" s="168" t="s">
        <v>139</v>
      </c>
      <c r="R529" s="160"/>
      <c r="S529" s="160"/>
      <c r="T529" s="160"/>
      <c r="U529" s="160"/>
      <c r="V529" s="160"/>
      <c r="W529" s="160"/>
      <c r="X529" s="160"/>
      <c r="Y529" s="160"/>
      <c r="Z529" s="11"/>
      <c r="AA529" s="1"/>
      <c r="AB529" s="21"/>
      <c r="AC529" s="75"/>
      <c r="AD529" s="75"/>
      <c r="AE529" s="75"/>
      <c r="AF529" s="75"/>
      <c r="AG529" s="10"/>
      <c r="AH529" s="10"/>
      <c r="AI529" s="10"/>
      <c r="AJ529" s="10"/>
      <c r="AK529" s="10"/>
      <c r="AL529" s="10"/>
      <c r="AM529" s="10"/>
      <c r="AN529" s="25"/>
      <c r="AO529" s="11"/>
      <c r="AP529" s="2"/>
      <c r="DH529" s="6"/>
      <c r="DI529" s="12"/>
      <c r="DJ529" s="13"/>
      <c r="DK529" s="6"/>
    </row>
    <row r="530" spans="2:115" s="7" customFormat="1" ht="18" customHeight="1">
      <c r="B530" s="8"/>
      <c r="C530" s="155"/>
      <c r="D530" s="156">
        <v>515</v>
      </c>
      <c r="E530" s="157">
        <v>42737</v>
      </c>
      <c r="F530" s="169">
        <v>0.8541666666666666</v>
      </c>
      <c r="G530" s="166" t="s">
        <v>116</v>
      </c>
      <c r="H530" s="160"/>
      <c r="I530" s="161"/>
      <c r="J530" s="162" t="s">
        <v>2</v>
      </c>
      <c r="K530" s="161"/>
      <c r="L530" s="160"/>
      <c r="M530" s="163" t="s">
        <v>105</v>
      </c>
      <c r="N530" s="160"/>
      <c r="O530" s="160"/>
      <c r="P530" s="160"/>
      <c r="Q530" s="168" t="s">
        <v>78</v>
      </c>
      <c r="R530" s="160"/>
      <c r="S530" s="160"/>
      <c r="T530" s="160"/>
      <c r="U530" s="160"/>
      <c r="V530" s="160"/>
      <c r="W530" s="160"/>
      <c r="X530" s="160"/>
      <c r="Y530" s="160"/>
      <c r="Z530" s="11"/>
      <c r="AA530" s="1"/>
      <c r="AB530" s="21"/>
      <c r="AC530" s="75"/>
      <c r="AD530" s="75"/>
      <c r="AE530" s="75"/>
      <c r="AF530" s="75"/>
      <c r="AG530" s="10"/>
      <c r="AH530" s="10"/>
      <c r="AI530" s="10"/>
      <c r="AJ530" s="10"/>
      <c r="AK530" s="10"/>
      <c r="AL530" s="10"/>
      <c r="AM530" s="10"/>
      <c r="AN530" s="25"/>
      <c r="AO530" s="11"/>
      <c r="AP530" s="2"/>
      <c r="DH530" s="6"/>
      <c r="DI530" s="12"/>
      <c r="DJ530" s="13"/>
      <c r="DK530" s="6"/>
    </row>
    <row r="531" spans="2:115" s="7" customFormat="1" ht="18" customHeight="1">
      <c r="B531" s="8"/>
      <c r="C531" s="155"/>
      <c r="D531" s="156">
        <v>516</v>
      </c>
      <c r="E531" s="157">
        <v>42737</v>
      </c>
      <c r="F531" s="169">
        <v>0.8541666666666666</v>
      </c>
      <c r="G531" s="166" t="s">
        <v>122</v>
      </c>
      <c r="H531" s="160"/>
      <c r="I531" s="161"/>
      <c r="J531" s="162" t="s">
        <v>2</v>
      </c>
      <c r="K531" s="161"/>
      <c r="L531" s="160"/>
      <c r="M531" s="163" t="s">
        <v>160</v>
      </c>
      <c r="N531" s="160"/>
      <c r="O531" s="160"/>
      <c r="P531" s="160"/>
      <c r="Q531" s="168" t="s">
        <v>82</v>
      </c>
      <c r="R531" s="160"/>
      <c r="S531" s="160"/>
      <c r="T531" s="160"/>
      <c r="U531" s="160"/>
      <c r="V531" s="160"/>
      <c r="W531" s="160"/>
      <c r="X531" s="160"/>
      <c r="Y531" s="160"/>
      <c r="Z531" s="11"/>
      <c r="AA531" s="1"/>
      <c r="AB531" s="21"/>
      <c r="AC531" s="75"/>
      <c r="AD531" s="75"/>
      <c r="AE531" s="75"/>
      <c r="AF531" s="75"/>
      <c r="AG531" s="10"/>
      <c r="AH531" s="10"/>
      <c r="AI531" s="10"/>
      <c r="AJ531" s="10"/>
      <c r="AK531" s="10"/>
      <c r="AL531" s="10"/>
      <c r="AM531" s="10"/>
      <c r="AN531" s="25"/>
      <c r="AO531" s="11"/>
      <c r="AP531" s="2"/>
      <c r="DH531" s="6"/>
      <c r="DI531" s="12"/>
      <c r="DJ531" s="13"/>
      <c r="DK531" s="6"/>
    </row>
    <row r="532" spans="2:115" s="7" customFormat="1" ht="18" customHeight="1">
      <c r="B532" s="8"/>
      <c r="C532" s="155"/>
      <c r="D532" s="156">
        <v>517</v>
      </c>
      <c r="E532" s="157">
        <v>42737</v>
      </c>
      <c r="F532" s="169">
        <v>0.875</v>
      </c>
      <c r="G532" s="166" t="s">
        <v>117</v>
      </c>
      <c r="H532" s="160"/>
      <c r="I532" s="161"/>
      <c r="J532" s="162" t="s">
        <v>2</v>
      </c>
      <c r="K532" s="161"/>
      <c r="L532" s="160"/>
      <c r="M532" s="163" t="s">
        <v>129</v>
      </c>
      <c r="N532" s="160"/>
      <c r="O532" s="160"/>
      <c r="P532" s="160"/>
      <c r="Q532" s="168" t="s">
        <v>145</v>
      </c>
      <c r="R532" s="160"/>
      <c r="S532" s="160"/>
      <c r="T532" s="160"/>
      <c r="U532" s="160"/>
      <c r="V532" s="160"/>
      <c r="W532" s="160"/>
      <c r="X532" s="160"/>
      <c r="Y532" s="160"/>
      <c r="Z532" s="11"/>
      <c r="AA532" s="1"/>
      <c r="AB532" s="21"/>
      <c r="AC532" s="75"/>
      <c r="AD532" s="75"/>
      <c r="AE532" s="75"/>
      <c r="AF532" s="75"/>
      <c r="AG532" s="10"/>
      <c r="AH532" s="10"/>
      <c r="AI532" s="10"/>
      <c r="AJ532" s="10"/>
      <c r="AK532" s="10"/>
      <c r="AL532" s="10"/>
      <c r="AM532" s="10"/>
      <c r="AN532" s="25"/>
      <c r="AO532" s="11"/>
      <c r="AP532" s="2"/>
      <c r="DH532" s="6"/>
      <c r="DI532" s="12"/>
      <c r="DJ532" s="13"/>
      <c r="DK532" s="6"/>
    </row>
    <row r="533" spans="2:115" s="7" customFormat="1" ht="18" customHeight="1">
      <c r="B533" s="8"/>
      <c r="C533" s="155"/>
      <c r="D533" s="156">
        <v>518</v>
      </c>
      <c r="E533" s="157">
        <v>42737</v>
      </c>
      <c r="F533" s="169">
        <v>0.875</v>
      </c>
      <c r="G533" s="166" t="s">
        <v>114</v>
      </c>
      <c r="H533" s="160"/>
      <c r="I533" s="161"/>
      <c r="J533" s="162" t="s">
        <v>2</v>
      </c>
      <c r="K533" s="161"/>
      <c r="L533" s="160"/>
      <c r="M533" s="163" t="s">
        <v>108</v>
      </c>
      <c r="N533" s="160"/>
      <c r="O533" s="160"/>
      <c r="P533" s="160"/>
      <c r="Q533" s="168" t="s">
        <v>77</v>
      </c>
      <c r="R533" s="160"/>
      <c r="S533" s="160"/>
      <c r="T533" s="160"/>
      <c r="U533" s="160"/>
      <c r="V533" s="160"/>
      <c r="W533" s="160"/>
      <c r="X533" s="160"/>
      <c r="Y533" s="160"/>
      <c r="Z533" s="11"/>
      <c r="AA533" s="1"/>
      <c r="AB533" s="21"/>
      <c r="AC533" s="75"/>
      <c r="AD533" s="75"/>
      <c r="AE533" s="75"/>
      <c r="AF533" s="75"/>
      <c r="AG533" s="10"/>
      <c r="AH533" s="10"/>
      <c r="AI533" s="10"/>
      <c r="AJ533" s="10"/>
      <c r="AK533" s="10"/>
      <c r="AL533" s="10"/>
      <c r="AM533" s="10"/>
      <c r="AN533" s="25"/>
      <c r="AO533" s="11"/>
      <c r="AP533" s="2"/>
      <c r="DH533" s="6"/>
      <c r="DI533" s="12"/>
      <c r="DJ533" s="13"/>
      <c r="DK533" s="6"/>
    </row>
    <row r="534" spans="2:115" s="7" customFormat="1" ht="18" customHeight="1">
      <c r="B534" s="8"/>
      <c r="C534" s="155"/>
      <c r="D534" s="156">
        <v>519</v>
      </c>
      <c r="E534" s="157">
        <v>42737</v>
      </c>
      <c r="F534" s="169">
        <v>0.9791666666666666</v>
      </c>
      <c r="G534" s="166" t="s">
        <v>126</v>
      </c>
      <c r="H534" s="160"/>
      <c r="I534" s="161"/>
      <c r="J534" s="162" t="s">
        <v>2</v>
      </c>
      <c r="K534" s="161"/>
      <c r="L534" s="160"/>
      <c r="M534" s="163" t="s">
        <v>156</v>
      </c>
      <c r="N534" s="160"/>
      <c r="O534" s="160"/>
      <c r="P534" s="160"/>
      <c r="Q534" s="168" t="s">
        <v>140</v>
      </c>
      <c r="R534" s="160"/>
      <c r="S534" s="160"/>
      <c r="T534" s="160"/>
      <c r="U534" s="160"/>
      <c r="V534" s="160"/>
      <c r="W534" s="160"/>
      <c r="X534" s="160"/>
      <c r="Y534" s="160"/>
      <c r="Z534" s="11"/>
      <c r="AA534" s="1"/>
      <c r="AB534" s="21"/>
      <c r="AC534" s="75"/>
      <c r="AD534" s="75"/>
      <c r="AE534" s="75"/>
      <c r="AF534" s="75"/>
      <c r="AG534" s="10"/>
      <c r="AH534" s="10"/>
      <c r="AI534" s="10"/>
      <c r="AJ534" s="10"/>
      <c r="AK534" s="10"/>
      <c r="AL534" s="10"/>
      <c r="AM534" s="10"/>
      <c r="AN534" s="25"/>
      <c r="AO534" s="11"/>
      <c r="AP534" s="2"/>
      <c r="DH534" s="6"/>
      <c r="DI534" s="12"/>
      <c r="DJ534" s="13"/>
      <c r="DK534" s="6"/>
    </row>
    <row r="535" spans="2:115" s="7" customFormat="1" ht="18" customHeight="1">
      <c r="B535" s="8"/>
      <c r="C535" s="155"/>
      <c r="D535" s="156">
        <v>520</v>
      </c>
      <c r="E535" s="157">
        <v>42737</v>
      </c>
      <c r="F535" s="169">
        <v>0.9791666666666666</v>
      </c>
      <c r="G535" s="166" t="s">
        <v>118</v>
      </c>
      <c r="H535" s="160"/>
      <c r="I535" s="161"/>
      <c r="J535" s="162" t="s">
        <v>2</v>
      </c>
      <c r="K535" s="161"/>
      <c r="L535" s="160"/>
      <c r="M535" s="163" t="s">
        <v>123</v>
      </c>
      <c r="N535" s="160"/>
      <c r="O535" s="160"/>
      <c r="P535" s="160"/>
      <c r="Q535" s="168" t="s">
        <v>151</v>
      </c>
      <c r="R535" s="160"/>
      <c r="S535" s="160"/>
      <c r="T535" s="160"/>
      <c r="U535" s="160"/>
      <c r="V535" s="160"/>
      <c r="W535" s="160"/>
      <c r="X535" s="160"/>
      <c r="Y535" s="160"/>
      <c r="Z535" s="11"/>
      <c r="AA535" s="1"/>
      <c r="AB535" s="21"/>
      <c r="AC535" s="75"/>
      <c r="AD535" s="75"/>
      <c r="AE535" s="75"/>
      <c r="AF535" s="75"/>
      <c r="AG535" s="10"/>
      <c r="AH535" s="10"/>
      <c r="AI535" s="10"/>
      <c r="AJ535" s="10"/>
      <c r="AK535" s="10"/>
      <c r="AL535" s="10"/>
      <c r="AM535" s="10"/>
      <c r="AN535" s="25"/>
      <c r="AO535" s="11"/>
      <c r="AP535" s="2"/>
      <c r="DH535" s="6"/>
      <c r="DI535" s="12"/>
      <c r="DJ535" s="13"/>
      <c r="DK535" s="6"/>
    </row>
    <row r="536" spans="2:115" s="7" customFormat="1" ht="18" customHeight="1">
      <c r="B536" s="8"/>
      <c r="C536" s="155"/>
      <c r="D536" s="156">
        <v>521</v>
      </c>
      <c r="E536" s="157">
        <v>42738</v>
      </c>
      <c r="F536" s="169">
        <v>0.8333333333333334</v>
      </c>
      <c r="G536" s="166" t="s">
        <v>119</v>
      </c>
      <c r="H536" s="160"/>
      <c r="I536" s="161"/>
      <c r="J536" s="162" t="s">
        <v>2</v>
      </c>
      <c r="K536" s="161"/>
      <c r="L536" s="160"/>
      <c r="M536" s="163" t="s">
        <v>106</v>
      </c>
      <c r="N536" s="160"/>
      <c r="O536" s="160"/>
      <c r="P536" s="160"/>
      <c r="Q536" s="168" t="s">
        <v>100</v>
      </c>
      <c r="R536" s="160"/>
      <c r="S536" s="160"/>
      <c r="T536" s="160"/>
      <c r="U536" s="160"/>
      <c r="V536" s="160"/>
      <c r="W536" s="160"/>
      <c r="X536" s="160"/>
      <c r="Y536" s="160"/>
      <c r="Z536" s="11"/>
      <c r="AA536" s="1"/>
      <c r="AB536" s="21"/>
      <c r="AC536" s="75"/>
      <c r="AD536" s="75"/>
      <c r="AE536" s="75"/>
      <c r="AF536" s="75"/>
      <c r="AG536" s="10"/>
      <c r="AH536" s="10"/>
      <c r="AI536" s="10"/>
      <c r="AJ536" s="10"/>
      <c r="AK536" s="10"/>
      <c r="AL536" s="10"/>
      <c r="AM536" s="10"/>
      <c r="AN536" s="25"/>
      <c r="AO536" s="11"/>
      <c r="AP536" s="2"/>
      <c r="DH536" s="6"/>
      <c r="DI536" s="12"/>
      <c r="DJ536" s="13"/>
      <c r="DK536" s="6"/>
    </row>
    <row r="537" spans="2:115" s="7" customFormat="1" ht="18" customHeight="1">
      <c r="B537" s="8"/>
      <c r="C537" s="155"/>
      <c r="D537" s="156">
        <v>522</v>
      </c>
      <c r="E537" s="157">
        <v>42738</v>
      </c>
      <c r="F537" s="169">
        <v>0.8541666666666666</v>
      </c>
      <c r="G537" s="166" t="s">
        <v>111</v>
      </c>
      <c r="H537" s="160"/>
      <c r="I537" s="161"/>
      <c r="J537" s="162" t="s">
        <v>2</v>
      </c>
      <c r="K537" s="161"/>
      <c r="L537" s="160"/>
      <c r="M537" s="163" t="s">
        <v>110</v>
      </c>
      <c r="N537" s="160"/>
      <c r="O537" s="160"/>
      <c r="P537" s="160"/>
      <c r="Q537" s="168" t="s">
        <v>146</v>
      </c>
      <c r="R537" s="160"/>
      <c r="S537" s="160"/>
      <c r="T537" s="160"/>
      <c r="U537" s="160"/>
      <c r="V537" s="160"/>
      <c r="W537" s="160"/>
      <c r="X537" s="160"/>
      <c r="Y537" s="160"/>
      <c r="Z537" s="11"/>
      <c r="AA537" s="1"/>
      <c r="AB537" s="21"/>
      <c r="AC537" s="75"/>
      <c r="AD537" s="75"/>
      <c r="AE537" s="75"/>
      <c r="AF537" s="75"/>
      <c r="AG537" s="10"/>
      <c r="AH537" s="10"/>
      <c r="AI537" s="10"/>
      <c r="AJ537" s="10"/>
      <c r="AK537" s="10"/>
      <c r="AL537" s="10"/>
      <c r="AM537" s="10"/>
      <c r="AN537" s="25"/>
      <c r="AO537" s="11"/>
      <c r="AP537" s="2"/>
      <c r="DH537" s="6"/>
      <c r="DI537" s="12"/>
      <c r="DJ537" s="13"/>
      <c r="DK537" s="6"/>
    </row>
    <row r="538" spans="2:115" s="7" customFormat="1" ht="18" customHeight="1">
      <c r="B538" s="8"/>
      <c r="C538" s="155"/>
      <c r="D538" s="156">
        <v>523</v>
      </c>
      <c r="E538" s="157">
        <v>42738</v>
      </c>
      <c r="F538" s="169">
        <v>0.8541666666666666</v>
      </c>
      <c r="G538" s="166" t="s">
        <v>122</v>
      </c>
      <c r="H538" s="160"/>
      <c r="I538" s="161"/>
      <c r="J538" s="162" t="s">
        <v>2</v>
      </c>
      <c r="K538" s="161"/>
      <c r="L538" s="160"/>
      <c r="M538" s="163" t="s">
        <v>104</v>
      </c>
      <c r="N538" s="160"/>
      <c r="O538" s="160"/>
      <c r="P538" s="160"/>
      <c r="Q538" s="168" t="s">
        <v>99</v>
      </c>
      <c r="R538" s="160"/>
      <c r="S538" s="160"/>
      <c r="T538" s="160"/>
      <c r="U538" s="160"/>
      <c r="V538" s="160"/>
      <c r="W538" s="160"/>
      <c r="X538" s="160"/>
      <c r="Y538" s="160"/>
      <c r="Z538" s="11"/>
      <c r="AA538" s="1"/>
      <c r="AB538" s="21"/>
      <c r="AC538" s="75"/>
      <c r="AD538" s="75"/>
      <c r="AE538" s="75"/>
      <c r="AF538" s="75"/>
      <c r="AG538" s="10"/>
      <c r="AH538" s="10"/>
      <c r="AI538" s="10"/>
      <c r="AJ538" s="10"/>
      <c r="AK538" s="10"/>
      <c r="AL538" s="10"/>
      <c r="AM538" s="10"/>
      <c r="AN538" s="25"/>
      <c r="AO538" s="11"/>
      <c r="AP538" s="2"/>
      <c r="DH538" s="6"/>
      <c r="DI538" s="12"/>
      <c r="DJ538" s="13"/>
      <c r="DK538" s="6"/>
    </row>
    <row r="539" spans="2:115" s="7" customFormat="1" ht="18" customHeight="1">
      <c r="B539" s="8"/>
      <c r="C539" s="155"/>
      <c r="D539" s="156">
        <v>524</v>
      </c>
      <c r="E539" s="157">
        <v>42738</v>
      </c>
      <c r="F539" s="169">
        <v>0.8958333333333334</v>
      </c>
      <c r="G539" s="166" t="s">
        <v>107</v>
      </c>
      <c r="H539" s="160"/>
      <c r="I539" s="161"/>
      <c r="J539" s="162" t="s">
        <v>2</v>
      </c>
      <c r="K539" s="161"/>
      <c r="L539" s="160"/>
      <c r="M539" s="163" t="s">
        <v>132</v>
      </c>
      <c r="N539" s="160"/>
      <c r="O539" s="160"/>
      <c r="P539" s="160"/>
      <c r="Q539" s="168" t="s">
        <v>144</v>
      </c>
      <c r="R539" s="160"/>
      <c r="S539" s="160"/>
      <c r="T539" s="160"/>
      <c r="U539" s="160"/>
      <c r="V539" s="160"/>
      <c r="W539" s="160"/>
      <c r="X539" s="160"/>
      <c r="Y539" s="160"/>
      <c r="Z539" s="11"/>
      <c r="AA539" s="1"/>
      <c r="AB539" s="21"/>
      <c r="AC539" s="75"/>
      <c r="AD539" s="75"/>
      <c r="AE539" s="75"/>
      <c r="AF539" s="75"/>
      <c r="AG539" s="10"/>
      <c r="AH539" s="10"/>
      <c r="AI539" s="10"/>
      <c r="AJ539" s="10"/>
      <c r="AK539" s="10"/>
      <c r="AL539" s="10"/>
      <c r="AM539" s="10"/>
      <c r="AN539" s="25"/>
      <c r="AO539" s="11"/>
      <c r="AP539" s="2"/>
      <c r="DH539" s="6"/>
      <c r="DI539" s="12"/>
      <c r="DJ539" s="13"/>
      <c r="DK539" s="6"/>
    </row>
    <row r="540" spans="2:115" s="7" customFormat="1" ht="18" customHeight="1">
      <c r="B540" s="8"/>
      <c r="C540" s="155"/>
      <c r="D540" s="156">
        <v>525</v>
      </c>
      <c r="E540" s="157">
        <v>42738</v>
      </c>
      <c r="F540" s="169">
        <v>0.8958333333333334</v>
      </c>
      <c r="G540" s="166" t="s">
        <v>117</v>
      </c>
      <c r="H540" s="160"/>
      <c r="I540" s="161"/>
      <c r="J540" s="162" t="s">
        <v>2</v>
      </c>
      <c r="K540" s="161"/>
      <c r="L540" s="160"/>
      <c r="M540" s="163" t="s">
        <v>128</v>
      </c>
      <c r="N540" s="160"/>
      <c r="O540" s="160"/>
      <c r="P540" s="160"/>
      <c r="Q540" s="168" t="s">
        <v>79</v>
      </c>
      <c r="R540" s="160"/>
      <c r="S540" s="160"/>
      <c r="T540" s="160"/>
      <c r="U540" s="160"/>
      <c r="V540" s="160"/>
      <c r="W540" s="160"/>
      <c r="X540" s="160"/>
      <c r="Y540" s="160"/>
      <c r="Z540" s="11"/>
      <c r="AA540" s="1"/>
      <c r="AB540" s="21"/>
      <c r="AC540" s="75"/>
      <c r="AD540" s="75"/>
      <c r="AE540" s="75"/>
      <c r="AF540" s="75"/>
      <c r="AG540" s="10"/>
      <c r="AH540" s="10"/>
      <c r="AI540" s="10"/>
      <c r="AJ540" s="10"/>
      <c r="AK540" s="10"/>
      <c r="AL540" s="10"/>
      <c r="AM540" s="10"/>
      <c r="AN540" s="25"/>
      <c r="AO540" s="11"/>
      <c r="AP540" s="2"/>
      <c r="DH540" s="6"/>
      <c r="DI540" s="12"/>
      <c r="DJ540" s="13"/>
      <c r="DK540" s="6"/>
    </row>
    <row r="541" spans="2:115" s="7" customFormat="1" ht="18" customHeight="1">
      <c r="B541" s="8"/>
      <c r="C541" s="155"/>
      <c r="D541" s="156">
        <v>526</v>
      </c>
      <c r="E541" s="157">
        <v>42738</v>
      </c>
      <c r="F541" s="169">
        <v>0.9166666666666666</v>
      </c>
      <c r="G541" s="166" t="s">
        <v>127</v>
      </c>
      <c r="H541" s="160"/>
      <c r="I541" s="161"/>
      <c r="J541" s="162" t="s">
        <v>2</v>
      </c>
      <c r="K541" s="161"/>
      <c r="L541" s="160"/>
      <c r="M541" s="163" t="s">
        <v>118</v>
      </c>
      <c r="N541" s="160"/>
      <c r="O541" s="160"/>
      <c r="P541" s="160"/>
      <c r="Q541" s="168" t="s">
        <v>81</v>
      </c>
      <c r="R541" s="160"/>
      <c r="S541" s="160"/>
      <c r="T541" s="160"/>
      <c r="U541" s="160"/>
      <c r="V541" s="160"/>
      <c r="W541" s="160"/>
      <c r="X541" s="160"/>
      <c r="Y541" s="160"/>
      <c r="Z541" s="11"/>
      <c r="AA541" s="1"/>
      <c r="AB541" s="21"/>
      <c r="AC541" s="75"/>
      <c r="AD541" s="75"/>
      <c r="AE541" s="75"/>
      <c r="AF541" s="75"/>
      <c r="AG541" s="10"/>
      <c r="AH541" s="10"/>
      <c r="AI541" s="10"/>
      <c r="AJ541" s="10"/>
      <c r="AK541" s="10"/>
      <c r="AL541" s="10"/>
      <c r="AM541" s="10"/>
      <c r="AN541" s="25"/>
      <c r="AO541" s="11"/>
      <c r="AP541" s="2"/>
      <c r="DH541" s="6"/>
      <c r="DI541" s="12"/>
      <c r="DJ541" s="13"/>
      <c r="DK541" s="6"/>
    </row>
    <row r="542" spans="2:115" s="7" customFormat="1" ht="18" customHeight="1">
      <c r="B542" s="8"/>
      <c r="C542" s="155"/>
      <c r="D542" s="156">
        <v>527</v>
      </c>
      <c r="E542" s="157">
        <v>42738</v>
      </c>
      <c r="F542" s="169">
        <v>0.9166666666666666</v>
      </c>
      <c r="G542" s="166" t="s">
        <v>115</v>
      </c>
      <c r="H542" s="160"/>
      <c r="I542" s="161"/>
      <c r="J542" s="162" t="s">
        <v>2</v>
      </c>
      <c r="K542" s="161"/>
      <c r="L542" s="160"/>
      <c r="M542" s="163" t="s">
        <v>126</v>
      </c>
      <c r="N542" s="160"/>
      <c r="O542" s="160"/>
      <c r="P542" s="160"/>
      <c r="Q542" s="168" t="s">
        <v>152</v>
      </c>
      <c r="R542" s="160"/>
      <c r="S542" s="160"/>
      <c r="T542" s="160"/>
      <c r="U542" s="160"/>
      <c r="V542" s="160"/>
      <c r="W542" s="160"/>
      <c r="X542" s="160"/>
      <c r="Y542" s="160"/>
      <c r="Z542" s="11"/>
      <c r="AA542" s="1"/>
      <c r="AB542" s="21"/>
      <c r="AC542" s="75"/>
      <c r="AD542" s="75"/>
      <c r="AE542" s="75"/>
      <c r="AF542" s="75"/>
      <c r="AG542" s="10"/>
      <c r="AH542" s="10"/>
      <c r="AI542" s="10"/>
      <c r="AJ542" s="10"/>
      <c r="AK542" s="10"/>
      <c r="AL542" s="10"/>
      <c r="AM542" s="10"/>
      <c r="AN542" s="25"/>
      <c r="AO542" s="11"/>
      <c r="AP542" s="2"/>
      <c r="DH542" s="6"/>
      <c r="DI542" s="12"/>
      <c r="DJ542" s="13"/>
      <c r="DK542" s="6"/>
    </row>
    <row r="543" spans="2:115" s="7" customFormat="1" ht="18" customHeight="1">
      <c r="B543" s="8"/>
      <c r="C543" s="155"/>
      <c r="D543" s="156">
        <v>528</v>
      </c>
      <c r="E543" s="157">
        <v>42738</v>
      </c>
      <c r="F543" s="169">
        <v>0.9791666666666666</v>
      </c>
      <c r="G543" s="166" t="s">
        <v>130</v>
      </c>
      <c r="H543" s="160"/>
      <c r="I543" s="161"/>
      <c r="J543" s="162" t="s">
        <v>2</v>
      </c>
      <c r="K543" s="161"/>
      <c r="L543" s="160"/>
      <c r="M543" s="163" t="s">
        <v>154</v>
      </c>
      <c r="N543" s="160"/>
      <c r="O543" s="160"/>
      <c r="P543" s="160"/>
      <c r="Q543" s="168" t="s">
        <v>140</v>
      </c>
      <c r="R543" s="160"/>
      <c r="S543" s="160"/>
      <c r="T543" s="160"/>
      <c r="U543" s="160"/>
      <c r="V543" s="160"/>
      <c r="W543" s="160"/>
      <c r="X543" s="160"/>
      <c r="Y543" s="160"/>
      <c r="Z543" s="11"/>
      <c r="AA543" s="1"/>
      <c r="AB543" s="21"/>
      <c r="AC543" s="75"/>
      <c r="AD543" s="75"/>
      <c r="AE543" s="75"/>
      <c r="AF543" s="75"/>
      <c r="AG543" s="10"/>
      <c r="AH543" s="10"/>
      <c r="AI543" s="10"/>
      <c r="AJ543" s="10"/>
      <c r="AK543" s="10"/>
      <c r="AL543" s="10"/>
      <c r="AM543" s="10"/>
      <c r="AN543" s="25"/>
      <c r="AO543" s="11"/>
      <c r="AP543" s="2"/>
      <c r="DH543" s="6"/>
      <c r="DI543" s="12"/>
      <c r="DJ543" s="13"/>
      <c r="DK543" s="6"/>
    </row>
    <row r="544" spans="2:115" s="7" customFormat="1" ht="18" customHeight="1">
      <c r="B544" s="8"/>
      <c r="C544" s="155"/>
      <c r="D544" s="156">
        <v>529</v>
      </c>
      <c r="E544" s="157">
        <v>42739</v>
      </c>
      <c r="F544" s="169">
        <v>0.8333333333333334</v>
      </c>
      <c r="G544" s="166" t="s">
        <v>120</v>
      </c>
      <c r="H544" s="160"/>
      <c r="I544" s="161"/>
      <c r="J544" s="162" t="s">
        <v>2</v>
      </c>
      <c r="K544" s="161"/>
      <c r="L544" s="160"/>
      <c r="M544" s="163" t="s">
        <v>114</v>
      </c>
      <c r="N544" s="160"/>
      <c r="O544" s="160"/>
      <c r="P544" s="160"/>
      <c r="Q544" s="168" t="s">
        <v>155</v>
      </c>
      <c r="R544" s="160"/>
      <c r="S544" s="160"/>
      <c r="T544" s="160"/>
      <c r="U544" s="160"/>
      <c r="V544" s="160"/>
      <c r="W544" s="160"/>
      <c r="X544" s="160"/>
      <c r="Y544" s="160"/>
      <c r="Z544" s="11"/>
      <c r="AA544" s="1"/>
      <c r="AB544" s="21"/>
      <c r="AC544" s="75"/>
      <c r="AD544" s="75"/>
      <c r="AE544" s="75"/>
      <c r="AF544" s="75"/>
      <c r="AG544" s="10"/>
      <c r="AH544" s="10"/>
      <c r="AI544" s="10"/>
      <c r="AJ544" s="10"/>
      <c r="AK544" s="10"/>
      <c r="AL544" s="10"/>
      <c r="AM544" s="10"/>
      <c r="AN544" s="25"/>
      <c r="AO544" s="11"/>
      <c r="AP544" s="2"/>
      <c r="DH544" s="6"/>
      <c r="DI544" s="12"/>
      <c r="DJ544" s="13"/>
      <c r="DK544" s="6"/>
    </row>
    <row r="545" spans="2:115" s="7" customFormat="1" ht="18" customHeight="1">
      <c r="B545" s="8"/>
      <c r="C545" s="155"/>
      <c r="D545" s="156">
        <v>530</v>
      </c>
      <c r="E545" s="157">
        <v>42739</v>
      </c>
      <c r="F545" s="169">
        <v>0.8333333333333334</v>
      </c>
      <c r="G545" s="166" t="s">
        <v>113</v>
      </c>
      <c r="H545" s="160"/>
      <c r="I545" s="161"/>
      <c r="J545" s="162" t="s">
        <v>2</v>
      </c>
      <c r="K545" s="161"/>
      <c r="L545" s="160"/>
      <c r="M545" s="163" t="s">
        <v>116</v>
      </c>
      <c r="N545" s="160"/>
      <c r="O545" s="160"/>
      <c r="P545" s="160"/>
      <c r="Q545" s="168" t="s">
        <v>142</v>
      </c>
      <c r="R545" s="160"/>
      <c r="S545" s="160"/>
      <c r="T545" s="160"/>
      <c r="U545" s="160"/>
      <c r="V545" s="160"/>
      <c r="W545" s="160"/>
      <c r="X545" s="160"/>
      <c r="Y545" s="160"/>
      <c r="Z545" s="11"/>
      <c r="AA545" s="1"/>
      <c r="AB545" s="21"/>
      <c r="AC545" s="75"/>
      <c r="AD545" s="75"/>
      <c r="AE545" s="75"/>
      <c r="AF545" s="75"/>
      <c r="AG545" s="10"/>
      <c r="AH545" s="10"/>
      <c r="AI545" s="10"/>
      <c r="AJ545" s="10"/>
      <c r="AK545" s="10"/>
      <c r="AL545" s="10"/>
      <c r="AM545" s="10"/>
      <c r="AN545" s="25"/>
      <c r="AO545" s="11"/>
      <c r="AP545" s="2"/>
      <c r="DH545" s="6"/>
      <c r="DI545" s="12"/>
      <c r="DJ545" s="13"/>
      <c r="DK545" s="6"/>
    </row>
    <row r="546" spans="2:115" s="7" customFormat="1" ht="18" customHeight="1">
      <c r="B546" s="8"/>
      <c r="C546" s="155"/>
      <c r="D546" s="156">
        <v>531</v>
      </c>
      <c r="E546" s="157">
        <v>42739</v>
      </c>
      <c r="F546" s="169">
        <v>0.8541666666666666</v>
      </c>
      <c r="G546" s="166" t="s">
        <v>112</v>
      </c>
      <c r="H546" s="160"/>
      <c r="I546" s="161"/>
      <c r="J546" s="162" t="s">
        <v>2</v>
      </c>
      <c r="K546" s="161"/>
      <c r="L546" s="160"/>
      <c r="M546" s="163" t="s">
        <v>105</v>
      </c>
      <c r="N546" s="160"/>
      <c r="O546" s="160"/>
      <c r="P546" s="160"/>
      <c r="Q546" s="168" t="s">
        <v>78</v>
      </c>
      <c r="R546" s="160"/>
      <c r="S546" s="160"/>
      <c r="T546" s="160"/>
      <c r="U546" s="160"/>
      <c r="V546" s="160"/>
      <c r="W546" s="160"/>
      <c r="X546" s="160"/>
      <c r="Y546" s="160"/>
      <c r="Z546" s="11"/>
      <c r="AA546" s="1"/>
      <c r="AB546" s="21"/>
      <c r="AC546" s="75"/>
      <c r="AD546" s="75"/>
      <c r="AE546" s="75"/>
      <c r="AF546" s="75"/>
      <c r="AG546" s="10"/>
      <c r="AH546" s="10"/>
      <c r="AI546" s="10"/>
      <c r="AJ546" s="10"/>
      <c r="AK546" s="10"/>
      <c r="AL546" s="10"/>
      <c r="AM546" s="10"/>
      <c r="AN546" s="25"/>
      <c r="AO546" s="11"/>
      <c r="AP546" s="2"/>
      <c r="DH546" s="6"/>
      <c r="DI546" s="12"/>
      <c r="DJ546" s="13"/>
      <c r="DK546" s="6"/>
    </row>
    <row r="547" spans="2:115" s="7" customFormat="1" ht="18" customHeight="1">
      <c r="B547" s="8"/>
      <c r="C547" s="155"/>
      <c r="D547" s="156">
        <v>532</v>
      </c>
      <c r="E547" s="157">
        <v>42739</v>
      </c>
      <c r="F547" s="169">
        <v>0.875</v>
      </c>
      <c r="G547" s="166" t="s">
        <v>108</v>
      </c>
      <c r="H547" s="160"/>
      <c r="I547" s="161"/>
      <c r="J547" s="162" t="s">
        <v>2</v>
      </c>
      <c r="K547" s="161"/>
      <c r="L547" s="160"/>
      <c r="M547" s="163" t="s">
        <v>109</v>
      </c>
      <c r="N547" s="160"/>
      <c r="O547" s="160"/>
      <c r="P547" s="160"/>
      <c r="Q547" s="168" t="s">
        <v>136</v>
      </c>
      <c r="R547" s="160"/>
      <c r="S547" s="160"/>
      <c r="T547" s="160"/>
      <c r="U547" s="160"/>
      <c r="V547" s="160"/>
      <c r="W547" s="160"/>
      <c r="X547" s="160"/>
      <c r="Y547" s="160"/>
      <c r="Z547" s="11"/>
      <c r="AA547" s="1"/>
      <c r="AB547" s="21"/>
      <c r="AC547" s="75"/>
      <c r="AD547" s="75"/>
      <c r="AE547" s="75"/>
      <c r="AF547" s="75"/>
      <c r="AG547" s="10"/>
      <c r="AH547" s="10"/>
      <c r="AI547" s="10"/>
      <c r="AJ547" s="10"/>
      <c r="AK547" s="10"/>
      <c r="AL547" s="10"/>
      <c r="AM547" s="10"/>
      <c r="AN547" s="25"/>
      <c r="AO547" s="11"/>
      <c r="AP547" s="2"/>
      <c r="DH547" s="6"/>
      <c r="DI547" s="12"/>
      <c r="DJ547" s="13"/>
      <c r="DK547" s="6"/>
    </row>
    <row r="548" spans="2:115" s="7" customFormat="1" ht="18" customHeight="1">
      <c r="B548" s="8"/>
      <c r="C548" s="155"/>
      <c r="D548" s="156">
        <v>533</v>
      </c>
      <c r="E548" s="157">
        <v>42739</v>
      </c>
      <c r="F548" s="169">
        <v>0.9791666666666666</v>
      </c>
      <c r="G548" s="166" t="s">
        <v>121</v>
      </c>
      <c r="H548" s="160"/>
      <c r="I548" s="161"/>
      <c r="J548" s="162" t="s">
        <v>2</v>
      </c>
      <c r="K548" s="161"/>
      <c r="L548" s="160"/>
      <c r="M548" s="163" t="s">
        <v>123</v>
      </c>
      <c r="N548" s="160"/>
      <c r="O548" s="160"/>
      <c r="P548" s="160"/>
      <c r="Q548" s="168" t="s">
        <v>151</v>
      </c>
      <c r="R548" s="160"/>
      <c r="S548" s="160"/>
      <c r="T548" s="160"/>
      <c r="U548" s="160"/>
      <c r="V548" s="160"/>
      <c r="W548" s="160"/>
      <c r="X548" s="160"/>
      <c r="Y548" s="160"/>
      <c r="Z548" s="11"/>
      <c r="AA548" s="1"/>
      <c r="AB548" s="21"/>
      <c r="AC548" s="75"/>
      <c r="AD548" s="75"/>
      <c r="AE548" s="75"/>
      <c r="AF548" s="75"/>
      <c r="AG548" s="10"/>
      <c r="AH548" s="10"/>
      <c r="AI548" s="10"/>
      <c r="AJ548" s="10"/>
      <c r="AK548" s="10"/>
      <c r="AL548" s="10"/>
      <c r="AM548" s="10"/>
      <c r="AN548" s="25"/>
      <c r="AO548" s="11"/>
      <c r="AP548" s="2"/>
      <c r="DH548" s="6"/>
      <c r="DI548" s="12"/>
      <c r="DJ548" s="13"/>
      <c r="DK548" s="6"/>
    </row>
    <row r="549" spans="2:115" s="7" customFormat="1" ht="18" customHeight="1">
      <c r="B549" s="8"/>
      <c r="C549" s="155"/>
      <c r="D549" s="156">
        <v>534</v>
      </c>
      <c r="E549" s="157">
        <v>42739</v>
      </c>
      <c r="F549" s="169">
        <v>0.9791666666666666</v>
      </c>
      <c r="G549" s="166" t="s">
        <v>115</v>
      </c>
      <c r="H549" s="160"/>
      <c r="I549" s="161"/>
      <c r="J549" s="162" t="s">
        <v>2</v>
      </c>
      <c r="K549" s="161"/>
      <c r="L549" s="160"/>
      <c r="M549" s="163" t="s">
        <v>127</v>
      </c>
      <c r="N549" s="160"/>
      <c r="O549" s="160"/>
      <c r="P549" s="160"/>
      <c r="Q549" s="168" t="s">
        <v>141</v>
      </c>
      <c r="R549" s="160"/>
      <c r="S549" s="160"/>
      <c r="T549" s="160"/>
      <c r="U549" s="160"/>
      <c r="V549" s="160"/>
      <c r="W549" s="160"/>
      <c r="X549" s="160"/>
      <c r="Y549" s="160"/>
      <c r="Z549" s="11"/>
      <c r="AA549" s="1"/>
      <c r="AB549" s="21"/>
      <c r="AC549" s="75"/>
      <c r="AD549" s="75"/>
      <c r="AE549" s="75"/>
      <c r="AF549" s="75"/>
      <c r="AG549" s="10"/>
      <c r="AH549" s="10"/>
      <c r="AI549" s="10"/>
      <c r="AJ549" s="10"/>
      <c r="AK549" s="10"/>
      <c r="AL549" s="10"/>
      <c r="AM549" s="10"/>
      <c r="AN549" s="25"/>
      <c r="AO549" s="11"/>
      <c r="AP549" s="2"/>
      <c r="DH549" s="6"/>
      <c r="DI549" s="12"/>
      <c r="DJ549" s="13"/>
      <c r="DK549" s="6"/>
    </row>
    <row r="550" spans="2:115" s="7" customFormat="1" ht="18" customHeight="1">
      <c r="B550" s="8"/>
      <c r="C550" s="155"/>
      <c r="D550" s="156">
        <v>535</v>
      </c>
      <c r="E550" s="157">
        <v>42739</v>
      </c>
      <c r="F550" s="169">
        <v>0.9791666666666666</v>
      </c>
      <c r="G550" s="166" t="s">
        <v>130</v>
      </c>
      <c r="H550" s="160"/>
      <c r="I550" s="161"/>
      <c r="J550" s="162" t="s">
        <v>2</v>
      </c>
      <c r="K550" s="161"/>
      <c r="L550" s="160"/>
      <c r="M550" s="163" t="s">
        <v>156</v>
      </c>
      <c r="N550" s="160"/>
      <c r="O550" s="160"/>
      <c r="P550" s="160"/>
      <c r="Q550" s="168" t="s">
        <v>140</v>
      </c>
      <c r="R550" s="160"/>
      <c r="S550" s="160"/>
      <c r="T550" s="160"/>
      <c r="U550" s="160"/>
      <c r="V550" s="160"/>
      <c r="W550" s="160"/>
      <c r="X550" s="160"/>
      <c r="Y550" s="160"/>
      <c r="Z550" s="11"/>
      <c r="AA550" s="1"/>
      <c r="AB550" s="21"/>
      <c r="AC550" s="75"/>
      <c r="AD550" s="75"/>
      <c r="AE550" s="75"/>
      <c r="AF550" s="75"/>
      <c r="AG550" s="10"/>
      <c r="AH550" s="10"/>
      <c r="AI550" s="10"/>
      <c r="AJ550" s="10"/>
      <c r="AK550" s="10"/>
      <c r="AL550" s="10"/>
      <c r="AM550" s="10"/>
      <c r="AN550" s="25"/>
      <c r="AO550" s="11"/>
      <c r="AP550" s="2"/>
      <c r="DH550" s="6"/>
      <c r="DI550" s="12"/>
      <c r="DJ550" s="13"/>
      <c r="DK550" s="6"/>
    </row>
    <row r="551" spans="2:115" s="7" customFormat="1" ht="18" customHeight="1">
      <c r="B551" s="8"/>
      <c r="C551" s="155"/>
      <c r="D551" s="156">
        <v>536</v>
      </c>
      <c r="E551" s="157">
        <v>42740</v>
      </c>
      <c r="F551" s="169">
        <v>0.8333333333333334</v>
      </c>
      <c r="G551" s="166" t="s">
        <v>160</v>
      </c>
      <c r="H551" s="160"/>
      <c r="I551" s="161"/>
      <c r="J551" s="162" t="s">
        <v>2</v>
      </c>
      <c r="K551" s="161"/>
      <c r="L551" s="160"/>
      <c r="M551" s="163" t="s">
        <v>111</v>
      </c>
      <c r="N551" s="160"/>
      <c r="O551" s="160"/>
      <c r="P551" s="160"/>
      <c r="Q551" s="168" t="s">
        <v>143</v>
      </c>
      <c r="R551" s="160"/>
      <c r="S551" s="160"/>
      <c r="T551" s="160"/>
      <c r="U551" s="160"/>
      <c r="V551" s="160"/>
      <c r="W551" s="160"/>
      <c r="X551" s="160"/>
      <c r="Y551" s="160"/>
      <c r="Z551" s="11"/>
      <c r="AA551" s="1"/>
      <c r="AB551" s="21"/>
      <c r="AC551" s="75"/>
      <c r="AD551" s="75"/>
      <c r="AE551" s="75"/>
      <c r="AF551" s="75"/>
      <c r="AG551" s="10"/>
      <c r="AH551" s="10"/>
      <c r="AI551" s="10"/>
      <c r="AJ551" s="10"/>
      <c r="AK551" s="10"/>
      <c r="AL551" s="10"/>
      <c r="AM551" s="10"/>
      <c r="AN551" s="25"/>
      <c r="AO551" s="11"/>
      <c r="AP551" s="2"/>
      <c r="DH551" s="6"/>
      <c r="DI551" s="12"/>
      <c r="DJ551" s="13"/>
      <c r="DK551" s="6"/>
    </row>
    <row r="552" spans="2:115" s="7" customFormat="1" ht="18" customHeight="1">
      <c r="B552" s="8"/>
      <c r="C552" s="155"/>
      <c r="D552" s="156">
        <v>537</v>
      </c>
      <c r="E552" s="157">
        <v>42740</v>
      </c>
      <c r="F552" s="169">
        <v>0.8541666666666666</v>
      </c>
      <c r="G552" s="166" t="s">
        <v>114</v>
      </c>
      <c r="H552" s="160"/>
      <c r="I552" s="161"/>
      <c r="J552" s="162" t="s">
        <v>2</v>
      </c>
      <c r="K552" s="161"/>
      <c r="L552" s="160"/>
      <c r="M552" s="163" t="s">
        <v>110</v>
      </c>
      <c r="N552" s="160"/>
      <c r="O552" s="160"/>
      <c r="P552" s="160"/>
      <c r="Q552" s="168" t="s">
        <v>146</v>
      </c>
      <c r="R552" s="160"/>
      <c r="S552" s="160"/>
      <c r="T552" s="160"/>
      <c r="U552" s="160"/>
      <c r="V552" s="160"/>
      <c r="W552" s="160"/>
      <c r="X552" s="160"/>
      <c r="Y552" s="160"/>
      <c r="Z552" s="11"/>
      <c r="AA552" s="1"/>
      <c r="AB552" s="21"/>
      <c r="AC552" s="75"/>
      <c r="AD552" s="75"/>
      <c r="AE552" s="75"/>
      <c r="AF552" s="75"/>
      <c r="AG552" s="10"/>
      <c r="AH552" s="10"/>
      <c r="AI552" s="10"/>
      <c r="AJ552" s="10"/>
      <c r="AK552" s="10"/>
      <c r="AL552" s="10"/>
      <c r="AM552" s="10"/>
      <c r="AN552" s="25"/>
      <c r="AO552" s="11"/>
      <c r="AP552" s="2"/>
      <c r="DH552" s="6"/>
      <c r="DI552" s="12"/>
      <c r="DJ552" s="13"/>
      <c r="DK552" s="6"/>
    </row>
    <row r="553" spans="2:115" s="7" customFormat="1" ht="18" customHeight="1">
      <c r="B553" s="8"/>
      <c r="C553" s="155"/>
      <c r="D553" s="156">
        <v>538</v>
      </c>
      <c r="E553" s="157">
        <v>42740</v>
      </c>
      <c r="F553" s="169">
        <v>0.8541666666666666</v>
      </c>
      <c r="G553" s="166" t="s">
        <v>122</v>
      </c>
      <c r="H553" s="160"/>
      <c r="I553" s="161"/>
      <c r="J553" s="162" t="s">
        <v>2</v>
      </c>
      <c r="K553" s="161"/>
      <c r="L553" s="160"/>
      <c r="M553" s="163" t="s">
        <v>107</v>
      </c>
      <c r="N553" s="160"/>
      <c r="O553" s="160"/>
      <c r="P553" s="160"/>
      <c r="Q553" s="168" t="s">
        <v>101</v>
      </c>
      <c r="R553" s="160"/>
      <c r="S553" s="160"/>
      <c r="T553" s="160"/>
      <c r="U553" s="160"/>
      <c r="V553" s="160"/>
      <c r="W553" s="160"/>
      <c r="X553" s="160"/>
      <c r="Y553" s="160"/>
      <c r="Z553" s="11"/>
      <c r="AA553" s="1"/>
      <c r="AB553" s="21"/>
      <c r="AC553" s="75"/>
      <c r="AD553" s="75"/>
      <c r="AE553" s="75"/>
      <c r="AF553" s="75"/>
      <c r="AG553" s="10"/>
      <c r="AH553" s="10"/>
      <c r="AI553" s="10"/>
      <c r="AJ553" s="10"/>
      <c r="AK553" s="10"/>
      <c r="AL553" s="10"/>
      <c r="AM553" s="10"/>
      <c r="AN553" s="25"/>
      <c r="AO553" s="11"/>
      <c r="AP553" s="2"/>
      <c r="DH553" s="6"/>
      <c r="DI553" s="12"/>
      <c r="DJ553" s="13"/>
      <c r="DK553" s="6"/>
    </row>
    <row r="554" spans="2:115" s="7" customFormat="1" ht="18" customHeight="1">
      <c r="B554" s="8"/>
      <c r="C554" s="155"/>
      <c r="D554" s="156">
        <v>539</v>
      </c>
      <c r="E554" s="157">
        <v>42740</v>
      </c>
      <c r="F554" s="169">
        <v>0.875</v>
      </c>
      <c r="G554" s="166" t="s">
        <v>113</v>
      </c>
      <c r="H554" s="160"/>
      <c r="I554" s="161"/>
      <c r="J554" s="162" t="s">
        <v>2</v>
      </c>
      <c r="K554" s="161"/>
      <c r="L554" s="160"/>
      <c r="M554" s="163" t="s">
        <v>131</v>
      </c>
      <c r="N554" s="160"/>
      <c r="O554" s="160"/>
      <c r="P554" s="160"/>
      <c r="Q554" s="168" t="s">
        <v>134</v>
      </c>
      <c r="R554" s="160"/>
      <c r="S554" s="160"/>
      <c r="T554" s="160"/>
      <c r="U554" s="160"/>
      <c r="V554" s="160"/>
      <c r="W554" s="160"/>
      <c r="X554" s="160"/>
      <c r="Y554" s="160"/>
      <c r="Z554" s="11"/>
      <c r="AA554" s="1"/>
      <c r="AB554" s="21"/>
      <c r="AC554" s="75"/>
      <c r="AD554" s="75"/>
      <c r="AE554" s="75"/>
      <c r="AF554" s="75"/>
      <c r="AG554" s="10"/>
      <c r="AH554" s="10"/>
      <c r="AI554" s="10"/>
      <c r="AJ554" s="10"/>
      <c r="AK554" s="10"/>
      <c r="AL554" s="10"/>
      <c r="AM554" s="10"/>
      <c r="AN554" s="25"/>
      <c r="AO554" s="11"/>
      <c r="AP554" s="2"/>
      <c r="DH554" s="6"/>
      <c r="DI554" s="12"/>
      <c r="DJ554" s="13"/>
      <c r="DK554" s="6"/>
    </row>
    <row r="555" spans="2:115" s="7" customFormat="1" ht="18" customHeight="1">
      <c r="B555" s="8"/>
      <c r="C555" s="155"/>
      <c r="D555" s="156">
        <v>540</v>
      </c>
      <c r="E555" s="157">
        <v>42740</v>
      </c>
      <c r="F555" s="169">
        <v>0.875</v>
      </c>
      <c r="G555" s="166" t="s">
        <v>120</v>
      </c>
      <c r="H555" s="160"/>
      <c r="I555" s="161"/>
      <c r="J555" s="162" t="s">
        <v>2</v>
      </c>
      <c r="K555" s="161"/>
      <c r="L555" s="160"/>
      <c r="M555" s="163" t="s">
        <v>129</v>
      </c>
      <c r="N555" s="160"/>
      <c r="O555" s="160"/>
      <c r="P555" s="160"/>
      <c r="Q555" s="168" t="s">
        <v>145</v>
      </c>
      <c r="R555" s="160"/>
      <c r="S555" s="160"/>
      <c r="T555" s="160"/>
      <c r="U555" s="160"/>
      <c r="V555" s="160"/>
      <c r="W555" s="160"/>
      <c r="X555" s="160"/>
      <c r="Y555" s="160"/>
      <c r="Z555" s="11"/>
      <c r="AA555" s="1"/>
      <c r="AB555" s="21"/>
      <c r="AC555" s="75"/>
      <c r="AD555" s="75"/>
      <c r="AE555" s="75"/>
      <c r="AF555" s="75"/>
      <c r="AG555" s="10"/>
      <c r="AH555" s="10"/>
      <c r="AI555" s="10"/>
      <c r="AJ555" s="10"/>
      <c r="AK555" s="10"/>
      <c r="AL555" s="10"/>
      <c r="AM555" s="10"/>
      <c r="AN555" s="25"/>
      <c r="AO555" s="11"/>
      <c r="AP555" s="2"/>
      <c r="DH555" s="6"/>
      <c r="DI555" s="12"/>
      <c r="DJ555" s="13"/>
      <c r="DK555" s="6"/>
    </row>
    <row r="556" spans="2:115" s="7" customFormat="1" ht="18" customHeight="1">
      <c r="B556" s="8"/>
      <c r="C556" s="155"/>
      <c r="D556" s="156">
        <v>541</v>
      </c>
      <c r="E556" s="157">
        <v>42740</v>
      </c>
      <c r="F556" s="169">
        <v>0.8958333333333334</v>
      </c>
      <c r="G556" s="166" t="s">
        <v>126</v>
      </c>
      <c r="H556" s="160"/>
      <c r="I556" s="161"/>
      <c r="J556" s="162" t="s">
        <v>2</v>
      </c>
      <c r="K556" s="161"/>
      <c r="L556" s="160"/>
      <c r="M556" s="163" t="s">
        <v>128</v>
      </c>
      <c r="N556" s="160"/>
      <c r="O556" s="160"/>
      <c r="P556" s="160"/>
      <c r="Q556" s="168" t="s">
        <v>79</v>
      </c>
      <c r="R556" s="160"/>
      <c r="S556" s="160"/>
      <c r="T556" s="160"/>
      <c r="U556" s="160"/>
      <c r="V556" s="160"/>
      <c r="W556" s="160"/>
      <c r="X556" s="160"/>
      <c r="Y556" s="160"/>
      <c r="Z556" s="11"/>
      <c r="AA556" s="1"/>
      <c r="AB556" s="21"/>
      <c r="AC556" s="75"/>
      <c r="AD556" s="75"/>
      <c r="AE556" s="75"/>
      <c r="AF556" s="75"/>
      <c r="AG556" s="10"/>
      <c r="AH556" s="10"/>
      <c r="AI556" s="10"/>
      <c r="AJ556" s="10"/>
      <c r="AK556" s="10"/>
      <c r="AL556" s="10"/>
      <c r="AM556" s="10"/>
      <c r="AN556" s="25"/>
      <c r="AO556" s="11"/>
      <c r="AP556" s="2"/>
      <c r="DH556" s="6"/>
      <c r="DI556" s="12"/>
      <c r="DJ556" s="13"/>
      <c r="DK556" s="6"/>
    </row>
    <row r="557" spans="2:115" s="7" customFormat="1" ht="18" customHeight="1">
      <c r="B557" s="8"/>
      <c r="C557" s="155"/>
      <c r="D557" s="156">
        <v>542</v>
      </c>
      <c r="E557" s="157">
        <v>42740</v>
      </c>
      <c r="F557" s="169">
        <v>0.9583333333333334</v>
      </c>
      <c r="G557" s="166" t="s">
        <v>154</v>
      </c>
      <c r="H557" s="160"/>
      <c r="I557" s="161"/>
      <c r="J557" s="162" t="s">
        <v>2</v>
      </c>
      <c r="K557" s="161"/>
      <c r="L557" s="160"/>
      <c r="M557" s="163" t="s">
        <v>121</v>
      </c>
      <c r="N557" s="160"/>
      <c r="O557" s="160"/>
      <c r="P557" s="160"/>
      <c r="Q557" s="168" t="s">
        <v>149</v>
      </c>
      <c r="R557" s="160"/>
      <c r="S557" s="160"/>
      <c r="T557" s="160"/>
      <c r="U557" s="160"/>
      <c r="V557" s="160"/>
      <c r="W557" s="160"/>
      <c r="X557" s="160"/>
      <c r="Y557" s="160"/>
      <c r="Z557" s="11"/>
      <c r="AA557" s="1"/>
      <c r="AB557" s="21"/>
      <c r="AC557" s="75"/>
      <c r="AD557" s="75"/>
      <c r="AE557" s="75"/>
      <c r="AF557" s="75"/>
      <c r="AG557" s="10"/>
      <c r="AH557" s="10"/>
      <c r="AI557" s="10"/>
      <c r="AJ557" s="10"/>
      <c r="AK557" s="10"/>
      <c r="AL557" s="10"/>
      <c r="AM557" s="10"/>
      <c r="AN557" s="25"/>
      <c r="AO557" s="11"/>
      <c r="AP557" s="2"/>
      <c r="DH557" s="6"/>
      <c r="DI557" s="12"/>
      <c r="DJ557" s="13"/>
      <c r="DK557" s="6"/>
    </row>
    <row r="558" spans="2:115" s="7" customFormat="1" ht="18" customHeight="1">
      <c r="B558" s="8"/>
      <c r="C558" s="155"/>
      <c r="D558" s="156">
        <v>543</v>
      </c>
      <c r="E558" s="157">
        <v>42740</v>
      </c>
      <c r="F558" s="169">
        <v>0.9791666666666666</v>
      </c>
      <c r="G558" s="166" t="s">
        <v>132</v>
      </c>
      <c r="H558" s="160"/>
      <c r="I558" s="161"/>
      <c r="J558" s="162" t="s">
        <v>2</v>
      </c>
      <c r="K558" s="161"/>
      <c r="L558" s="160"/>
      <c r="M558" s="163" t="s">
        <v>118</v>
      </c>
      <c r="N558" s="160"/>
      <c r="O558" s="160"/>
      <c r="P558" s="160"/>
      <c r="Q558" s="168" t="s">
        <v>81</v>
      </c>
      <c r="R558" s="160"/>
      <c r="S558" s="160"/>
      <c r="T558" s="160"/>
      <c r="U558" s="160"/>
      <c r="V558" s="160"/>
      <c r="W558" s="160"/>
      <c r="X558" s="160"/>
      <c r="Y558" s="160"/>
      <c r="Z558" s="11"/>
      <c r="AA558" s="1"/>
      <c r="AB558" s="21"/>
      <c r="AC558" s="75"/>
      <c r="AD558" s="75"/>
      <c r="AE558" s="75"/>
      <c r="AF558" s="75"/>
      <c r="AG558" s="10"/>
      <c r="AH558" s="10"/>
      <c r="AI558" s="10"/>
      <c r="AJ558" s="10"/>
      <c r="AK558" s="10"/>
      <c r="AL558" s="10"/>
      <c r="AM558" s="10"/>
      <c r="AN558" s="25"/>
      <c r="AO558" s="11"/>
      <c r="AP558" s="2"/>
      <c r="DH558" s="6"/>
      <c r="DI558" s="12"/>
      <c r="DJ558" s="13"/>
      <c r="DK558" s="6"/>
    </row>
    <row r="559" spans="2:115" s="7" customFormat="1" ht="18" customHeight="1">
      <c r="B559" s="8"/>
      <c r="C559" s="155"/>
      <c r="D559" s="156">
        <v>544</v>
      </c>
      <c r="E559" s="157">
        <v>42742</v>
      </c>
      <c r="F559" s="169">
        <v>0.8333333333333334</v>
      </c>
      <c r="G559" s="166" t="s">
        <v>105</v>
      </c>
      <c r="H559" s="160"/>
      <c r="I559" s="161"/>
      <c r="J559" s="162" t="s">
        <v>2</v>
      </c>
      <c r="K559" s="161"/>
      <c r="L559" s="160"/>
      <c r="M559" s="163" t="s">
        <v>111</v>
      </c>
      <c r="N559" s="160"/>
      <c r="O559" s="160"/>
      <c r="P559" s="160"/>
      <c r="Q559" s="168" t="s">
        <v>143</v>
      </c>
      <c r="R559" s="160"/>
      <c r="S559" s="160"/>
      <c r="T559" s="160"/>
      <c r="U559" s="160"/>
      <c r="V559" s="160"/>
      <c r="W559" s="160"/>
      <c r="X559" s="160"/>
      <c r="Y559" s="160"/>
      <c r="Z559" s="11"/>
      <c r="AA559" s="1"/>
      <c r="AB559" s="21"/>
      <c r="AC559" s="75"/>
      <c r="AD559" s="75"/>
      <c r="AE559" s="75"/>
      <c r="AF559" s="75"/>
      <c r="AG559" s="10"/>
      <c r="AH559" s="10"/>
      <c r="AI559" s="10"/>
      <c r="AJ559" s="10"/>
      <c r="AK559" s="10"/>
      <c r="AL559" s="10"/>
      <c r="AM559" s="10"/>
      <c r="AN559" s="25"/>
      <c r="AO559" s="11"/>
      <c r="AP559" s="2"/>
      <c r="DH559" s="6"/>
      <c r="DI559" s="12"/>
      <c r="DJ559" s="13"/>
      <c r="DK559" s="6"/>
    </row>
    <row r="560" spans="2:115" s="7" customFormat="1" ht="18" customHeight="1">
      <c r="B560" s="8"/>
      <c r="C560" s="155"/>
      <c r="D560" s="156">
        <v>545</v>
      </c>
      <c r="E560" s="157">
        <v>42742</v>
      </c>
      <c r="F560" s="169">
        <v>0.8541666666666666</v>
      </c>
      <c r="G560" s="166" t="s">
        <v>131</v>
      </c>
      <c r="H560" s="160"/>
      <c r="I560" s="161"/>
      <c r="J560" s="162" t="s">
        <v>2</v>
      </c>
      <c r="K560" s="161"/>
      <c r="L560" s="160"/>
      <c r="M560" s="163" t="s">
        <v>104</v>
      </c>
      <c r="N560" s="160"/>
      <c r="O560" s="160"/>
      <c r="P560" s="160"/>
      <c r="Q560" s="168" t="s">
        <v>99</v>
      </c>
      <c r="R560" s="160"/>
      <c r="S560" s="160"/>
      <c r="T560" s="160"/>
      <c r="U560" s="160"/>
      <c r="V560" s="160"/>
      <c r="W560" s="160"/>
      <c r="X560" s="160"/>
      <c r="Y560" s="160"/>
      <c r="Z560" s="11"/>
      <c r="AA560" s="1"/>
      <c r="AB560" s="21"/>
      <c r="AC560" s="75"/>
      <c r="AD560" s="75"/>
      <c r="AE560" s="75"/>
      <c r="AF560" s="75"/>
      <c r="AG560" s="10"/>
      <c r="AH560" s="10"/>
      <c r="AI560" s="10"/>
      <c r="AJ560" s="10"/>
      <c r="AK560" s="10"/>
      <c r="AL560" s="10"/>
      <c r="AM560" s="10"/>
      <c r="AN560" s="25"/>
      <c r="AO560" s="11"/>
      <c r="AP560" s="2"/>
      <c r="DH560" s="6"/>
      <c r="DI560" s="12"/>
      <c r="DJ560" s="13"/>
      <c r="DK560" s="6"/>
    </row>
    <row r="561" spans="2:115" s="7" customFormat="1" ht="18" customHeight="1">
      <c r="B561" s="8"/>
      <c r="C561" s="155"/>
      <c r="D561" s="156">
        <v>546</v>
      </c>
      <c r="E561" s="157">
        <v>42742</v>
      </c>
      <c r="F561" s="169">
        <v>0.875</v>
      </c>
      <c r="G561" s="166" t="s">
        <v>118</v>
      </c>
      <c r="H561" s="160"/>
      <c r="I561" s="161"/>
      <c r="J561" s="162" t="s">
        <v>2</v>
      </c>
      <c r="K561" s="161"/>
      <c r="L561" s="160"/>
      <c r="M561" s="163" t="s">
        <v>120</v>
      </c>
      <c r="N561" s="160"/>
      <c r="O561" s="160"/>
      <c r="P561" s="160"/>
      <c r="Q561" s="168" t="s">
        <v>138</v>
      </c>
      <c r="R561" s="160"/>
      <c r="S561" s="160"/>
      <c r="T561" s="160"/>
      <c r="U561" s="160"/>
      <c r="V561" s="160"/>
      <c r="W561" s="160"/>
      <c r="X561" s="160"/>
      <c r="Y561" s="160"/>
      <c r="Z561" s="11"/>
      <c r="AA561" s="1"/>
      <c r="AB561" s="21"/>
      <c r="AC561" s="75"/>
      <c r="AD561" s="75"/>
      <c r="AE561" s="75"/>
      <c r="AF561" s="75"/>
      <c r="AG561" s="10"/>
      <c r="AH561" s="10"/>
      <c r="AI561" s="10"/>
      <c r="AJ561" s="10"/>
      <c r="AK561" s="10"/>
      <c r="AL561" s="10"/>
      <c r="AM561" s="10"/>
      <c r="AN561" s="25"/>
      <c r="AO561" s="11"/>
      <c r="AP561" s="2"/>
      <c r="DH561" s="6"/>
      <c r="DI561" s="12"/>
      <c r="DJ561" s="13"/>
      <c r="DK561" s="6"/>
    </row>
    <row r="562" spans="2:115" s="7" customFormat="1" ht="18" customHeight="1">
      <c r="B562" s="8"/>
      <c r="C562" s="155"/>
      <c r="D562" s="156">
        <v>547</v>
      </c>
      <c r="E562" s="157">
        <v>42742</v>
      </c>
      <c r="F562" s="169">
        <v>0.875</v>
      </c>
      <c r="G562" s="166" t="s">
        <v>122</v>
      </c>
      <c r="H562" s="160"/>
      <c r="I562" s="161"/>
      <c r="J562" s="162" t="s">
        <v>2</v>
      </c>
      <c r="K562" s="161"/>
      <c r="L562" s="160"/>
      <c r="M562" s="163" t="s">
        <v>119</v>
      </c>
      <c r="N562" s="160"/>
      <c r="O562" s="160"/>
      <c r="P562" s="160"/>
      <c r="Q562" s="168" t="s">
        <v>137</v>
      </c>
      <c r="R562" s="160"/>
      <c r="S562" s="160"/>
      <c r="T562" s="160"/>
      <c r="U562" s="160"/>
      <c r="V562" s="160"/>
      <c r="W562" s="160"/>
      <c r="X562" s="160"/>
      <c r="Y562" s="160"/>
      <c r="Z562" s="11"/>
      <c r="AA562" s="1"/>
      <c r="AB562" s="21"/>
      <c r="AC562" s="75"/>
      <c r="AD562" s="75"/>
      <c r="AE562" s="75"/>
      <c r="AF562" s="75"/>
      <c r="AG562" s="10"/>
      <c r="AH562" s="10"/>
      <c r="AI562" s="10"/>
      <c r="AJ562" s="10"/>
      <c r="AK562" s="10"/>
      <c r="AL562" s="10"/>
      <c r="AM562" s="10"/>
      <c r="AN562" s="25"/>
      <c r="AO562" s="11"/>
      <c r="AP562" s="2"/>
      <c r="DH562" s="6"/>
      <c r="DI562" s="12"/>
      <c r="DJ562" s="13"/>
      <c r="DK562" s="6"/>
    </row>
    <row r="563" spans="2:115" s="7" customFormat="1" ht="18" customHeight="1">
      <c r="B563" s="8"/>
      <c r="C563" s="155"/>
      <c r="D563" s="156">
        <v>548</v>
      </c>
      <c r="E563" s="157">
        <v>42742</v>
      </c>
      <c r="F563" s="169">
        <v>0.875</v>
      </c>
      <c r="G563" s="166" t="s">
        <v>107</v>
      </c>
      <c r="H563" s="160"/>
      <c r="I563" s="161"/>
      <c r="J563" s="162" t="s">
        <v>2</v>
      </c>
      <c r="K563" s="161"/>
      <c r="L563" s="160"/>
      <c r="M563" s="163" t="s">
        <v>108</v>
      </c>
      <c r="N563" s="160"/>
      <c r="O563" s="160"/>
      <c r="P563" s="160"/>
      <c r="Q563" s="168" t="s">
        <v>77</v>
      </c>
      <c r="R563" s="160"/>
      <c r="S563" s="160"/>
      <c r="T563" s="160"/>
      <c r="U563" s="160"/>
      <c r="V563" s="160"/>
      <c r="W563" s="160"/>
      <c r="X563" s="160"/>
      <c r="Y563" s="160"/>
      <c r="Z563" s="11"/>
      <c r="AA563" s="1"/>
      <c r="AB563" s="21"/>
      <c r="AC563" s="75"/>
      <c r="AD563" s="75"/>
      <c r="AE563" s="75"/>
      <c r="AF563" s="75"/>
      <c r="AG563" s="10"/>
      <c r="AH563" s="10"/>
      <c r="AI563" s="10"/>
      <c r="AJ563" s="10"/>
      <c r="AK563" s="10"/>
      <c r="AL563" s="10"/>
      <c r="AM563" s="10"/>
      <c r="AN563" s="25"/>
      <c r="AO563" s="11"/>
      <c r="AP563" s="2"/>
      <c r="DH563" s="6"/>
      <c r="DI563" s="12"/>
      <c r="DJ563" s="13"/>
      <c r="DK563" s="6"/>
    </row>
    <row r="564" spans="2:115" s="7" customFormat="1" ht="18" customHeight="1">
      <c r="B564" s="8"/>
      <c r="C564" s="155"/>
      <c r="D564" s="156">
        <v>549</v>
      </c>
      <c r="E564" s="157">
        <v>42742</v>
      </c>
      <c r="F564" s="169">
        <v>0.8958333333333334</v>
      </c>
      <c r="G564" s="166" t="s">
        <v>114</v>
      </c>
      <c r="H564" s="160"/>
      <c r="I564" s="161"/>
      <c r="J564" s="162" t="s">
        <v>2</v>
      </c>
      <c r="K564" s="161"/>
      <c r="L564" s="160"/>
      <c r="M564" s="163" t="s">
        <v>132</v>
      </c>
      <c r="N564" s="160"/>
      <c r="O564" s="160"/>
      <c r="P564" s="160"/>
      <c r="Q564" s="168" t="s">
        <v>144</v>
      </c>
      <c r="R564" s="160"/>
      <c r="S564" s="160"/>
      <c r="T564" s="160"/>
      <c r="U564" s="160"/>
      <c r="V564" s="160"/>
      <c r="W564" s="160"/>
      <c r="X564" s="160"/>
      <c r="Y564" s="160"/>
      <c r="Z564" s="11"/>
      <c r="AA564" s="1"/>
      <c r="AB564" s="21"/>
      <c r="AC564" s="75"/>
      <c r="AD564" s="75"/>
      <c r="AE564" s="75"/>
      <c r="AF564" s="75"/>
      <c r="AG564" s="10"/>
      <c r="AH564" s="10"/>
      <c r="AI564" s="10"/>
      <c r="AJ564" s="10"/>
      <c r="AK564" s="10"/>
      <c r="AL564" s="10"/>
      <c r="AM564" s="10"/>
      <c r="AN564" s="25"/>
      <c r="AO564" s="11"/>
      <c r="AP564" s="2"/>
      <c r="DH564" s="6"/>
      <c r="DI564" s="12"/>
      <c r="DJ564" s="13"/>
      <c r="DK564" s="6"/>
    </row>
    <row r="565" spans="2:115" s="7" customFormat="1" ht="18" customHeight="1">
      <c r="B565" s="8"/>
      <c r="C565" s="155"/>
      <c r="D565" s="156">
        <v>550</v>
      </c>
      <c r="E565" s="157">
        <v>42742</v>
      </c>
      <c r="F565" s="169">
        <v>0.8958333333333334</v>
      </c>
      <c r="G565" s="166" t="s">
        <v>113</v>
      </c>
      <c r="H565" s="160"/>
      <c r="I565" s="161"/>
      <c r="J565" s="162" t="s">
        <v>2</v>
      </c>
      <c r="K565" s="161"/>
      <c r="L565" s="160"/>
      <c r="M565" s="163" t="s">
        <v>128</v>
      </c>
      <c r="N565" s="160"/>
      <c r="O565" s="160"/>
      <c r="P565" s="160"/>
      <c r="Q565" s="168" t="s">
        <v>79</v>
      </c>
      <c r="R565" s="160"/>
      <c r="S565" s="160"/>
      <c r="T565" s="160"/>
      <c r="U565" s="160"/>
      <c r="V565" s="160"/>
      <c r="W565" s="160"/>
      <c r="X565" s="160"/>
      <c r="Y565" s="160"/>
      <c r="Z565" s="11"/>
      <c r="AA565" s="1"/>
      <c r="AB565" s="21"/>
      <c r="AC565" s="75"/>
      <c r="AD565" s="75"/>
      <c r="AE565" s="75"/>
      <c r="AF565" s="75"/>
      <c r="AG565" s="10"/>
      <c r="AH565" s="10"/>
      <c r="AI565" s="10"/>
      <c r="AJ565" s="10"/>
      <c r="AK565" s="10"/>
      <c r="AL565" s="10"/>
      <c r="AM565" s="10"/>
      <c r="AN565" s="25"/>
      <c r="AO565" s="11"/>
      <c r="AP565" s="2"/>
      <c r="DH565" s="6"/>
      <c r="DI565" s="12"/>
      <c r="DJ565" s="13"/>
      <c r="DK565" s="6"/>
    </row>
    <row r="566" spans="2:115" s="7" customFormat="1" ht="18" customHeight="1">
      <c r="B566" s="8"/>
      <c r="C566" s="155"/>
      <c r="D566" s="156">
        <v>551</v>
      </c>
      <c r="E566" s="157">
        <v>42742</v>
      </c>
      <c r="F566" s="169">
        <v>0.9583333333333334</v>
      </c>
      <c r="G566" s="166" t="s">
        <v>110</v>
      </c>
      <c r="H566" s="160"/>
      <c r="I566" s="161"/>
      <c r="J566" s="162" t="s">
        <v>2</v>
      </c>
      <c r="K566" s="161"/>
      <c r="L566" s="160"/>
      <c r="M566" s="163" t="s">
        <v>121</v>
      </c>
      <c r="N566" s="160"/>
      <c r="O566" s="160"/>
      <c r="P566" s="160"/>
      <c r="Q566" s="168" t="s">
        <v>149</v>
      </c>
      <c r="R566" s="160"/>
      <c r="S566" s="160"/>
      <c r="T566" s="160"/>
      <c r="U566" s="160"/>
      <c r="V566" s="160"/>
      <c r="W566" s="160"/>
      <c r="X566" s="160"/>
      <c r="Y566" s="160"/>
      <c r="Z566" s="11"/>
      <c r="AA566" s="1"/>
      <c r="AB566" s="21"/>
      <c r="AC566" s="75"/>
      <c r="AD566" s="75"/>
      <c r="AE566" s="75"/>
      <c r="AF566" s="75"/>
      <c r="AG566" s="10"/>
      <c r="AH566" s="10"/>
      <c r="AI566" s="10"/>
      <c r="AJ566" s="10"/>
      <c r="AK566" s="10"/>
      <c r="AL566" s="10"/>
      <c r="AM566" s="10"/>
      <c r="AN566" s="25"/>
      <c r="AO566" s="11"/>
      <c r="AP566" s="2"/>
      <c r="DH566" s="6"/>
      <c r="DI566" s="12"/>
      <c r="DJ566" s="13"/>
      <c r="DK566" s="6"/>
    </row>
    <row r="567" spans="2:115" s="7" customFormat="1" ht="18" customHeight="1">
      <c r="B567" s="8"/>
      <c r="C567" s="155"/>
      <c r="D567" s="156">
        <v>552</v>
      </c>
      <c r="E567" s="157">
        <v>42743</v>
      </c>
      <c r="F567" s="169">
        <v>0.5416666666666666</v>
      </c>
      <c r="G567" s="166" t="s">
        <v>106</v>
      </c>
      <c r="H567" s="160"/>
      <c r="I567" s="161"/>
      <c r="J567" s="162" t="s">
        <v>2</v>
      </c>
      <c r="K567" s="161"/>
      <c r="L567" s="160"/>
      <c r="M567" s="163" t="s">
        <v>160</v>
      </c>
      <c r="N567" s="160"/>
      <c r="O567" s="160"/>
      <c r="P567" s="160"/>
      <c r="Q567" s="168" t="s">
        <v>82</v>
      </c>
      <c r="R567" s="160"/>
      <c r="S567" s="160"/>
      <c r="T567" s="160"/>
      <c r="U567" s="160"/>
      <c r="V567" s="160"/>
      <c r="W567" s="160"/>
      <c r="X567" s="160"/>
      <c r="Y567" s="160"/>
      <c r="Z567" s="11"/>
      <c r="AA567" s="1"/>
      <c r="AB567" s="21"/>
      <c r="AC567" s="75"/>
      <c r="AD567" s="75"/>
      <c r="AE567" s="75"/>
      <c r="AF567" s="75"/>
      <c r="AG567" s="10"/>
      <c r="AH567" s="10"/>
      <c r="AI567" s="10"/>
      <c r="AJ567" s="10"/>
      <c r="AK567" s="10"/>
      <c r="AL567" s="10"/>
      <c r="AM567" s="10"/>
      <c r="AN567" s="25"/>
      <c r="AO567" s="11"/>
      <c r="AP567" s="2"/>
      <c r="DH567" s="6"/>
      <c r="DI567" s="12"/>
      <c r="DJ567" s="13"/>
      <c r="DK567" s="6"/>
    </row>
    <row r="568" spans="2:115" s="7" customFormat="1" ht="18" customHeight="1">
      <c r="B568" s="8"/>
      <c r="C568" s="155"/>
      <c r="D568" s="156">
        <v>553</v>
      </c>
      <c r="E568" s="157">
        <v>42743</v>
      </c>
      <c r="F568" s="169">
        <v>0.6875</v>
      </c>
      <c r="G568" s="166" t="s">
        <v>117</v>
      </c>
      <c r="H568" s="160"/>
      <c r="I568" s="161"/>
      <c r="J568" s="162" t="s">
        <v>2</v>
      </c>
      <c r="K568" s="161"/>
      <c r="L568" s="160"/>
      <c r="M568" s="163" t="s">
        <v>112</v>
      </c>
      <c r="N568" s="160"/>
      <c r="O568" s="160"/>
      <c r="P568" s="160"/>
      <c r="Q568" s="168" t="s">
        <v>139</v>
      </c>
      <c r="R568" s="160"/>
      <c r="S568" s="160"/>
      <c r="T568" s="160"/>
      <c r="U568" s="160"/>
      <c r="V568" s="160"/>
      <c r="W568" s="160"/>
      <c r="X568" s="160"/>
      <c r="Y568" s="160"/>
      <c r="Z568" s="11"/>
      <c r="AA568" s="1"/>
      <c r="AB568" s="21"/>
      <c r="AC568" s="75"/>
      <c r="AD568" s="75"/>
      <c r="AE568" s="75"/>
      <c r="AF568" s="75"/>
      <c r="AG568" s="10"/>
      <c r="AH568" s="10"/>
      <c r="AI568" s="10"/>
      <c r="AJ568" s="10"/>
      <c r="AK568" s="10"/>
      <c r="AL568" s="10"/>
      <c r="AM568" s="10"/>
      <c r="AN568" s="25"/>
      <c r="AO568" s="11"/>
      <c r="AP568" s="2"/>
      <c r="DH568" s="6"/>
      <c r="DI568" s="12"/>
      <c r="DJ568" s="13"/>
      <c r="DK568" s="6"/>
    </row>
    <row r="569" spans="2:115" s="7" customFormat="1" ht="18" customHeight="1">
      <c r="B569" s="8"/>
      <c r="C569" s="155"/>
      <c r="D569" s="156">
        <v>554</v>
      </c>
      <c r="E569" s="157">
        <v>42743</v>
      </c>
      <c r="F569" s="169">
        <v>0.6875</v>
      </c>
      <c r="G569" s="166" t="s">
        <v>115</v>
      </c>
      <c r="H569" s="160"/>
      <c r="I569" s="161"/>
      <c r="J569" s="162" t="s">
        <v>2</v>
      </c>
      <c r="K569" s="161"/>
      <c r="L569" s="160"/>
      <c r="M569" s="163" t="s">
        <v>156</v>
      </c>
      <c r="N569" s="160"/>
      <c r="O569" s="160"/>
      <c r="P569" s="160"/>
      <c r="Q569" s="168" t="s">
        <v>140</v>
      </c>
      <c r="R569" s="160"/>
      <c r="S569" s="160"/>
      <c r="T569" s="160"/>
      <c r="U569" s="160"/>
      <c r="V569" s="160"/>
      <c r="W569" s="160"/>
      <c r="X569" s="160"/>
      <c r="Y569" s="160"/>
      <c r="Z569" s="11"/>
      <c r="AA569" s="1"/>
      <c r="AB569" s="21"/>
      <c r="AC569" s="75"/>
      <c r="AD569" s="75"/>
      <c r="AE569" s="75"/>
      <c r="AF569" s="75"/>
      <c r="AG569" s="10"/>
      <c r="AH569" s="10"/>
      <c r="AI569" s="10"/>
      <c r="AJ569" s="10"/>
      <c r="AK569" s="10"/>
      <c r="AL569" s="10"/>
      <c r="AM569" s="10"/>
      <c r="AN569" s="25"/>
      <c r="AO569" s="11"/>
      <c r="AP569" s="2"/>
      <c r="DH569" s="6"/>
      <c r="DI569" s="12"/>
      <c r="DJ569" s="13"/>
      <c r="DK569" s="6"/>
    </row>
    <row r="570" spans="2:115" s="7" customFormat="1" ht="18" customHeight="1">
      <c r="B570" s="8"/>
      <c r="C570" s="155"/>
      <c r="D570" s="156">
        <v>555</v>
      </c>
      <c r="E570" s="157">
        <v>42743</v>
      </c>
      <c r="F570" s="169">
        <v>0.7916666666666666</v>
      </c>
      <c r="G570" s="166" t="s">
        <v>129</v>
      </c>
      <c r="H570" s="160"/>
      <c r="I570" s="161"/>
      <c r="J570" s="162" t="s">
        <v>2</v>
      </c>
      <c r="K570" s="161"/>
      <c r="L570" s="160"/>
      <c r="M570" s="163" t="s">
        <v>107</v>
      </c>
      <c r="N570" s="160"/>
      <c r="O570" s="160"/>
      <c r="P570" s="160"/>
      <c r="Q570" s="168" t="s">
        <v>101</v>
      </c>
      <c r="R570" s="160"/>
      <c r="S570" s="160"/>
      <c r="T570" s="160"/>
      <c r="U570" s="160"/>
      <c r="V570" s="160"/>
      <c r="W570" s="160"/>
      <c r="X570" s="160"/>
      <c r="Y570" s="160"/>
      <c r="Z570" s="11"/>
      <c r="AA570" s="1"/>
      <c r="AB570" s="21"/>
      <c r="AC570" s="75"/>
      <c r="AD570" s="75"/>
      <c r="AE570" s="75"/>
      <c r="AF570" s="75"/>
      <c r="AG570" s="10"/>
      <c r="AH570" s="10"/>
      <c r="AI570" s="10"/>
      <c r="AJ570" s="10"/>
      <c r="AK570" s="10"/>
      <c r="AL570" s="10"/>
      <c r="AM570" s="10"/>
      <c r="AN570" s="25"/>
      <c r="AO570" s="11"/>
      <c r="AP570" s="2"/>
      <c r="DH570" s="6"/>
      <c r="DI570" s="12"/>
      <c r="DJ570" s="13"/>
      <c r="DK570" s="6"/>
    </row>
    <row r="571" spans="2:115" s="7" customFormat="1" ht="18" customHeight="1">
      <c r="B571" s="8"/>
      <c r="C571" s="155"/>
      <c r="D571" s="156">
        <v>556</v>
      </c>
      <c r="E571" s="157">
        <v>42743</v>
      </c>
      <c r="F571" s="169">
        <v>0.875</v>
      </c>
      <c r="G571" s="166" t="s">
        <v>122</v>
      </c>
      <c r="H571" s="160"/>
      <c r="I571" s="161"/>
      <c r="J571" s="162" t="s">
        <v>2</v>
      </c>
      <c r="K571" s="161"/>
      <c r="L571" s="160"/>
      <c r="M571" s="163" t="s">
        <v>130</v>
      </c>
      <c r="N571" s="160"/>
      <c r="O571" s="160"/>
      <c r="P571" s="160"/>
      <c r="Q571" s="168" t="s">
        <v>133</v>
      </c>
      <c r="R571" s="160"/>
      <c r="S571" s="160"/>
      <c r="T571" s="160"/>
      <c r="U571" s="160"/>
      <c r="V571" s="160"/>
      <c r="W571" s="160"/>
      <c r="X571" s="160"/>
      <c r="Y571" s="160"/>
      <c r="Z571" s="11"/>
      <c r="AA571" s="1"/>
      <c r="AB571" s="21"/>
      <c r="AC571" s="75"/>
      <c r="AD571" s="75"/>
      <c r="AE571" s="75"/>
      <c r="AF571" s="75"/>
      <c r="AG571" s="10"/>
      <c r="AH571" s="10"/>
      <c r="AI571" s="10"/>
      <c r="AJ571" s="10"/>
      <c r="AK571" s="10"/>
      <c r="AL571" s="10"/>
      <c r="AM571" s="10"/>
      <c r="AN571" s="25"/>
      <c r="AO571" s="11"/>
      <c r="AP571" s="2"/>
      <c r="DH571" s="6"/>
      <c r="DI571" s="12"/>
      <c r="DJ571" s="13"/>
      <c r="DK571" s="6"/>
    </row>
    <row r="572" spans="2:115" s="7" customFormat="1" ht="18" customHeight="1">
      <c r="B572" s="8"/>
      <c r="C572" s="155"/>
      <c r="D572" s="156">
        <v>557</v>
      </c>
      <c r="E572" s="157">
        <v>42743</v>
      </c>
      <c r="F572" s="169">
        <v>0.8958333333333334</v>
      </c>
      <c r="G572" s="166" t="s">
        <v>109</v>
      </c>
      <c r="H572" s="160"/>
      <c r="I572" s="161"/>
      <c r="J572" s="162" t="s">
        <v>2</v>
      </c>
      <c r="K572" s="161"/>
      <c r="L572" s="160"/>
      <c r="M572" s="163" t="s">
        <v>126</v>
      </c>
      <c r="N572" s="160"/>
      <c r="O572" s="160"/>
      <c r="P572" s="160"/>
      <c r="Q572" s="168" t="s">
        <v>152</v>
      </c>
      <c r="R572" s="160"/>
      <c r="S572" s="160"/>
      <c r="T572" s="160"/>
      <c r="U572" s="160"/>
      <c r="V572" s="160"/>
      <c r="W572" s="160"/>
      <c r="X572" s="160"/>
      <c r="Y572" s="160"/>
      <c r="Z572" s="11"/>
      <c r="AA572" s="1"/>
      <c r="AB572" s="21"/>
      <c r="AC572" s="75"/>
      <c r="AD572" s="75"/>
      <c r="AE572" s="75"/>
      <c r="AF572" s="75"/>
      <c r="AG572" s="10"/>
      <c r="AH572" s="10"/>
      <c r="AI572" s="10"/>
      <c r="AJ572" s="10"/>
      <c r="AK572" s="10"/>
      <c r="AL572" s="10"/>
      <c r="AM572" s="10"/>
      <c r="AN572" s="25"/>
      <c r="AO572" s="11"/>
      <c r="AP572" s="2"/>
      <c r="DH572" s="6"/>
      <c r="DI572" s="12"/>
      <c r="DJ572" s="13"/>
      <c r="DK572" s="6"/>
    </row>
    <row r="573" spans="2:115" s="7" customFormat="1" ht="18" customHeight="1">
      <c r="B573" s="8"/>
      <c r="C573" s="155"/>
      <c r="D573" s="156">
        <v>558</v>
      </c>
      <c r="E573" s="157">
        <v>42743</v>
      </c>
      <c r="F573" s="169">
        <v>0.9166666666666666</v>
      </c>
      <c r="G573" s="166" t="s">
        <v>123</v>
      </c>
      <c r="H573" s="160"/>
      <c r="I573" s="161"/>
      <c r="J573" s="162" t="s">
        <v>2</v>
      </c>
      <c r="K573" s="161"/>
      <c r="L573" s="160"/>
      <c r="M573" s="163" t="s">
        <v>127</v>
      </c>
      <c r="N573" s="160"/>
      <c r="O573" s="160"/>
      <c r="P573" s="160"/>
      <c r="Q573" s="168" t="s">
        <v>141</v>
      </c>
      <c r="R573" s="160"/>
      <c r="S573" s="160"/>
      <c r="T573" s="160"/>
      <c r="U573" s="160"/>
      <c r="V573" s="160"/>
      <c r="W573" s="160"/>
      <c r="X573" s="160"/>
      <c r="Y573" s="160"/>
      <c r="Z573" s="11"/>
      <c r="AA573" s="1"/>
      <c r="AB573" s="21"/>
      <c r="AC573" s="75"/>
      <c r="AD573" s="75"/>
      <c r="AE573" s="75"/>
      <c r="AF573" s="75"/>
      <c r="AG573" s="10"/>
      <c r="AH573" s="10"/>
      <c r="AI573" s="10"/>
      <c r="AJ573" s="10"/>
      <c r="AK573" s="10"/>
      <c r="AL573" s="10"/>
      <c r="AM573" s="10"/>
      <c r="AN573" s="25"/>
      <c r="AO573" s="11"/>
      <c r="AP573" s="2"/>
      <c r="DH573" s="6"/>
      <c r="DI573" s="12"/>
      <c r="DJ573" s="13"/>
      <c r="DK573" s="6"/>
    </row>
    <row r="574" spans="2:115" s="7" customFormat="1" ht="18" customHeight="1">
      <c r="B574" s="8"/>
      <c r="C574" s="155"/>
      <c r="D574" s="156">
        <v>559</v>
      </c>
      <c r="E574" s="157">
        <v>42743</v>
      </c>
      <c r="F574" s="169">
        <v>0.9375</v>
      </c>
      <c r="G574" s="166" t="s">
        <v>116</v>
      </c>
      <c r="H574" s="160"/>
      <c r="I574" s="161"/>
      <c r="J574" s="162" t="s">
        <v>2</v>
      </c>
      <c r="K574" s="161"/>
      <c r="L574" s="160"/>
      <c r="M574" s="163" t="s">
        <v>154</v>
      </c>
      <c r="N574" s="160"/>
      <c r="O574" s="160"/>
      <c r="P574" s="160"/>
      <c r="Q574" s="168" t="s">
        <v>140</v>
      </c>
      <c r="R574" s="160"/>
      <c r="S574" s="160"/>
      <c r="T574" s="160"/>
      <c r="U574" s="160"/>
      <c r="V574" s="160"/>
      <c r="W574" s="160"/>
      <c r="X574" s="160"/>
      <c r="Y574" s="160"/>
      <c r="Z574" s="11"/>
      <c r="AA574" s="1"/>
      <c r="AB574" s="21"/>
      <c r="AC574" s="75"/>
      <c r="AD574" s="75"/>
      <c r="AE574" s="75"/>
      <c r="AF574" s="75"/>
      <c r="AG574" s="10"/>
      <c r="AH574" s="10"/>
      <c r="AI574" s="10"/>
      <c r="AJ574" s="10"/>
      <c r="AK574" s="10"/>
      <c r="AL574" s="10"/>
      <c r="AM574" s="10"/>
      <c r="AN574" s="25"/>
      <c r="AO574" s="11"/>
      <c r="AP574" s="2"/>
      <c r="DH574" s="6"/>
      <c r="DI574" s="12"/>
      <c r="DJ574" s="13"/>
      <c r="DK574" s="6"/>
    </row>
    <row r="575" spans="2:115" s="7" customFormat="1" ht="18" customHeight="1">
      <c r="B575" s="8"/>
      <c r="C575" s="155"/>
      <c r="D575" s="156">
        <v>560</v>
      </c>
      <c r="E575" s="157">
        <v>42744</v>
      </c>
      <c r="F575" s="169">
        <v>0.8541666666666666</v>
      </c>
      <c r="G575" s="166" t="s">
        <v>131</v>
      </c>
      <c r="H575" s="160"/>
      <c r="I575" s="161"/>
      <c r="J575" s="162" t="s">
        <v>2</v>
      </c>
      <c r="K575" s="161"/>
      <c r="L575" s="160"/>
      <c r="M575" s="163" t="s">
        <v>105</v>
      </c>
      <c r="N575" s="160"/>
      <c r="O575" s="160"/>
      <c r="P575" s="160"/>
      <c r="Q575" s="168" t="s">
        <v>78</v>
      </c>
      <c r="R575" s="160"/>
      <c r="S575" s="160"/>
      <c r="T575" s="160"/>
      <c r="U575" s="160"/>
      <c r="V575" s="160"/>
      <c r="W575" s="160"/>
      <c r="X575" s="160"/>
      <c r="Y575" s="160"/>
      <c r="Z575" s="11"/>
      <c r="AA575" s="1"/>
      <c r="AB575" s="21"/>
      <c r="AC575" s="75"/>
      <c r="AD575" s="75"/>
      <c r="AE575" s="75"/>
      <c r="AF575" s="75"/>
      <c r="AG575" s="10"/>
      <c r="AH575" s="10"/>
      <c r="AI575" s="10"/>
      <c r="AJ575" s="10"/>
      <c r="AK575" s="10"/>
      <c r="AL575" s="10"/>
      <c r="AM575" s="10"/>
      <c r="AN575" s="25"/>
      <c r="AO575" s="11"/>
      <c r="AP575" s="2"/>
      <c r="DH575" s="6"/>
      <c r="DI575" s="12"/>
      <c r="DJ575" s="13"/>
      <c r="DK575" s="6"/>
    </row>
    <row r="576" spans="2:115" s="7" customFormat="1" ht="18" customHeight="1">
      <c r="B576" s="8"/>
      <c r="C576" s="155"/>
      <c r="D576" s="156">
        <v>561</v>
      </c>
      <c r="E576" s="157">
        <v>42744</v>
      </c>
      <c r="F576" s="169">
        <v>0.875</v>
      </c>
      <c r="G576" s="166" t="s">
        <v>120</v>
      </c>
      <c r="H576" s="160"/>
      <c r="I576" s="161"/>
      <c r="J576" s="162" t="s">
        <v>2</v>
      </c>
      <c r="K576" s="161"/>
      <c r="L576" s="160"/>
      <c r="M576" s="163" t="s">
        <v>108</v>
      </c>
      <c r="N576" s="160"/>
      <c r="O576" s="160"/>
      <c r="P576" s="160"/>
      <c r="Q576" s="168" t="s">
        <v>77</v>
      </c>
      <c r="R576" s="160"/>
      <c r="S576" s="160"/>
      <c r="T576" s="160"/>
      <c r="U576" s="160"/>
      <c r="V576" s="160"/>
      <c r="W576" s="160"/>
      <c r="X576" s="160"/>
      <c r="Y576" s="160"/>
      <c r="Z576" s="11"/>
      <c r="AA576" s="1"/>
      <c r="AB576" s="21"/>
      <c r="AC576" s="75"/>
      <c r="AD576" s="75"/>
      <c r="AE576" s="75"/>
      <c r="AF576" s="75"/>
      <c r="AG576" s="10"/>
      <c r="AH576" s="10"/>
      <c r="AI576" s="10"/>
      <c r="AJ576" s="10"/>
      <c r="AK576" s="10"/>
      <c r="AL576" s="10"/>
      <c r="AM576" s="10"/>
      <c r="AN576" s="25"/>
      <c r="AO576" s="11"/>
      <c r="AP576" s="2"/>
      <c r="DH576" s="6"/>
      <c r="DI576" s="12"/>
      <c r="DJ576" s="13"/>
      <c r="DK576" s="6"/>
    </row>
    <row r="577" spans="2:115" s="7" customFormat="1" ht="18" customHeight="1">
      <c r="B577" s="8"/>
      <c r="C577" s="155"/>
      <c r="D577" s="156">
        <v>562</v>
      </c>
      <c r="E577" s="157">
        <v>42744</v>
      </c>
      <c r="F577" s="169">
        <v>0.875</v>
      </c>
      <c r="G577" s="166" t="s">
        <v>128</v>
      </c>
      <c r="H577" s="160"/>
      <c r="I577" s="161"/>
      <c r="J577" s="162" t="s">
        <v>2</v>
      </c>
      <c r="K577" s="161"/>
      <c r="L577" s="160"/>
      <c r="M577" s="163" t="s">
        <v>119</v>
      </c>
      <c r="N577" s="160"/>
      <c r="O577" s="160"/>
      <c r="P577" s="160"/>
      <c r="Q577" s="168" t="s">
        <v>137</v>
      </c>
      <c r="R577" s="160"/>
      <c r="S577" s="160"/>
      <c r="T577" s="160"/>
      <c r="U577" s="160"/>
      <c r="V577" s="160"/>
      <c r="W577" s="160"/>
      <c r="X577" s="160"/>
      <c r="Y577" s="160"/>
      <c r="Z577" s="11"/>
      <c r="AA577" s="1"/>
      <c r="AB577" s="21"/>
      <c r="AC577" s="75"/>
      <c r="AD577" s="75"/>
      <c r="AE577" s="75"/>
      <c r="AF577" s="75"/>
      <c r="AG577" s="10"/>
      <c r="AH577" s="10"/>
      <c r="AI577" s="10"/>
      <c r="AJ577" s="10"/>
      <c r="AK577" s="10"/>
      <c r="AL577" s="10"/>
      <c r="AM577" s="10"/>
      <c r="AN577" s="25"/>
      <c r="AO577" s="11"/>
      <c r="AP577" s="2"/>
      <c r="DH577" s="6"/>
      <c r="DI577" s="12"/>
      <c r="DJ577" s="13"/>
      <c r="DK577" s="6"/>
    </row>
    <row r="578" spans="2:115" s="7" customFormat="1" ht="18" customHeight="1">
      <c r="B578" s="8"/>
      <c r="C578" s="155"/>
      <c r="D578" s="156">
        <v>563</v>
      </c>
      <c r="E578" s="157">
        <v>42745</v>
      </c>
      <c r="F578" s="169">
        <v>0.8333333333333334</v>
      </c>
      <c r="G578" s="166" t="s">
        <v>108</v>
      </c>
      <c r="H578" s="160"/>
      <c r="I578" s="161"/>
      <c r="J578" s="162" t="s">
        <v>2</v>
      </c>
      <c r="K578" s="161"/>
      <c r="L578" s="160"/>
      <c r="M578" s="163" t="s">
        <v>117</v>
      </c>
      <c r="N578" s="160"/>
      <c r="O578" s="160"/>
      <c r="P578" s="160"/>
      <c r="Q578" s="168" t="s">
        <v>80</v>
      </c>
      <c r="R578" s="160"/>
      <c r="S578" s="160"/>
      <c r="T578" s="160"/>
      <c r="U578" s="160"/>
      <c r="V578" s="160"/>
      <c r="W578" s="160"/>
      <c r="X578" s="160"/>
      <c r="Y578" s="160"/>
      <c r="Z578" s="11"/>
      <c r="AA578" s="1"/>
      <c r="AB578" s="21"/>
      <c r="AC578" s="75"/>
      <c r="AD578" s="75"/>
      <c r="AE578" s="75"/>
      <c r="AF578" s="75"/>
      <c r="AG578" s="10"/>
      <c r="AH578" s="10"/>
      <c r="AI578" s="10"/>
      <c r="AJ578" s="10"/>
      <c r="AK578" s="10"/>
      <c r="AL578" s="10"/>
      <c r="AM578" s="10"/>
      <c r="AN578" s="25"/>
      <c r="AO578" s="11"/>
      <c r="AP578" s="2"/>
      <c r="DH578" s="6"/>
      <c r="DI578" s="12"/>
      <c r="DJ578" s="13"/>
      <c r="DK578" s="6"/>
    </row>
    <row r="579" spans="2:115" s="7" customFormat="1" ht="18" customHeight="1">
      <c r="B579" s="8"/>
      <c r="C579" s="155"/>
      <c r="D579" s="156">
        <v>564</v>
      </c>
      <c r="E579" s="157">
        <v>42745</v>
      </c>
      <c r="F579" s="169">
        <v>0.8541666666666666</v>
      </c>
      <c r="G579" s="166" t="s">
        <v>113</v>
      </c>
      <c r="H579" s="160"/>
      <c r="I579" s="161"/>
      <c r="J579" s="162" t="s">
        <v>2</v>
      </c>
      <c r="K579" s="161"/>
      <c r="L579" s="160"/>
      <c r="M579" s="163" t="s">
        <v>160</v>
      </c>
      <c r="N579" s="160"/>
      <c r="O579" s="160"/>
      <c r="P579" s="160"/>
      <c r="Q579" s="168" t="s">
        <v>82</v>
      </c>
      <c r="R579" s="160"/>
      <c r="S579" s="160"/>
      <c r="T579" s="160"/>
      <c r="U579" s="160"/>
      <c r="V579" s="160"/>
      <c r="W579" s="160"/>
      <c r="X579" s="160"/>
      <c r="Y579" s="160"/>
      <c r="Z579" s="11"/>
      <c r="AA579" s="1"/>
      <c r="AB579" s="21"/>
      <c r="AC579" s="75"/>
      <c r="AD579" s="75"/>
      <c r="AE579" s="75"/>
      <c r="AF579" s="75"/>
      <c r="AG579" s="10"/>
      <c r="AH579" s="10"/>
      <c r="AI579" s="10"/>
      <c r="AJ579" s="10"/>
      <c r="AK579" s="10"/>
      <c r="AL579" s="10"/>
      <c r="AM579" s="10"/>
      <c r="AN579" s="25"/>
      <c r="AO579" s="11"/>
      <c r="AP579" s="2"/>
      <c r="DH579" s="6"/>
      <c r="DI579" s="12"/>
      <c r="DJ579" s="13"/>
      <c r="DK579" s="6"/>
    </row>
    <row r="580" spans="2:115" s="7" customFormat="1" ht="18" customHeight="1">
      <c r="B580" s="8"/>
      <c r="C580" s="155"/>
      <c r="D580" s="156">
        <v>565</v>
      </c>
      <c r="E580" s="157">
        <v>42745</v>
      </c>
      <c r="F580" s="169">
        <v>0.8541666666666666</v>
      </c>
      <c r="G580" s="166" t="s">
        <v>104</v>
      </c>
      <c r="H580" s="160"/>
      <c r="I580" s="161"/>
      <c r="J580" s="162" t="s">
        <v>2</v>
      </c>
      <c r="K580" s="161"/>
      <c r="L580" s="160"/>
      <c r="M580" s="163" t="s">
        <v>107</v>
      </c>
      <c r="N580" s="160"/>
      <c r="O580" s="160"/>
      <c r="P580" s="160"/>
      <c r="Q580" s="168" t="s">
        <v>101</v>
      </c>
      <c r="R580" s="160"/>
      <c r="S580" s="160"/>
      <c r="T580" s="160"/>
      <c r="U580" s="160"/>
      <c r="V580" s="160"/>
      <c r="W580" s="160"/>
      <c r="X580" s="160"/>
      <c r="Y580" s="160"/>
      <c r="Z580" s="11"/>
      <c r="AA580" s="1"/>
      <c r="AB580" s="21"/>
      <c r="AC580" s="75"/>
      <c r="AD580" s="75"/>
      <c r="AE580" s="75"/>
      <c r="AF580" s="75"/>
      <c r="AG580" s="10"/>
      <c r="AH580" s="10"/>
      <c r="AI580" s="10"/>
      <c r="AJ580" s="10"/>
      <c r="AK580" s="10"/>
      <c r="AL580" s="10"/>
      <c r="AM580" s="10"/>
      <c r="AN580" s="25"/>
      <c r="AO580" s="11"/>
      <c r="AP580" s="2"/>
      <c r="DH580" s="6"/>
      <c r="DI580" s="12"/>
      <c r="DJ580" s="13"/>
      <c r="DK580" s="6"/>
    </row>
    <row r="581" spans="2:115" s="7" customFormat="1" ht="18" customHeight="1">
      <c r="B581" s="8"/>
      <c r="C581" s="155"/>
      <c r="D581" s="156">
        <v>566</v>
      </c>
      <c r="E581" s="157">
        <v>42745</v>
      </c>
      <c r="F581" s="169">
        <v>0.875</v>
      </c>
      <c r="G581" s="166" t="s">
        <v>114</v>
      </c>
      <c r="H581" s="160"/>
      <c r="I581" s="161"/>
      <c r="J581" s="162" t="s">
        <v>2</v>
      </c>
      <c r="K581" s="161"/>
      <c r="L581" s="160"/>
      <c r="M581" s="163" t="s">
        <v>129</v>
      </c>
      <c r="N581" s="160"/>
      <c r="O581" s="160"/>
      <c r="P581" s="160"/>
      <c r="Q581" s="168" t="s">
        <v>145</v>
      </c>
      <c r="R581" s="160"/>
      <c r="S581" s="160"/>
      <c r="T581" s="160"/>
      <c r="U581" s="160"/>
      <c r="V581" s="160"/>
      <c r="W581" s="160"/>
      <c r="X581" s="160"/>
      <c r="Y581" s="160"/>
      <c r="Z581" s="11"/>
      <c r="AA581" s="1"/>
      <c r="AB581" s="21"/>
      <c r="AC581" s="75"/>
      <c r="AD581" s="75"/>
      <c r="AE581" s="75"/>
      <c r="AF581" s="75"/>
      <c r="AG581" s="10"/>
      <c r="AH581" s="10"/>
      <c r="AI581" s="10"/>
      <c r="AJ581" s="10"/>
      <c r="AK581" s="10"/>
      <c r="AL581" s="10"/>
      <c r="AM581" s="10"/>
      <c r="AN581" s="25"/>
      <c r="AO581" s="11"/>
      <c r="AP581" s="2"/>
      <c r="DH581" s="6"/>
      <c r="DI581" s="12"/>
      <c r="DJ581" s="13"/>
      <c r="DK581" s="6"/>
    </row>
    <row r="582" spans="2:115" s="7" customFormat="1" ht="18" customHeight="1">
      <c r="B582" s="8"/>
      <c r="C582" s="155"/>
      <c r="D582" s="156">
        <v>567</v>
      </c>
      <c r="E582" s="157">
        <v>42745</v>
      </c>
      <c r="F582" s="169">
        <v>0.8958333333333334</v>
      </c>
      <c r="G582" s="166" t="s">
        <v>112</v>
      </c>
      <c r="H582" s="160"/>
      <c r="I582" s="161"/>
      <c r="J582" s="162" t="s">
        <v>2</v>
      </c>
      <c r="K582" s="161"/>
      <c r="L582" s="160"/>
      <c r="M582" s="163" t="s">
        <v>132</v>
      </c>
      <c r="N582" s="160"/>
      <c r="O582" s="160"/>
      <c r="P582" s="160"/>
      <c r="Q582" s="168" t="s">
        <v>144</v>
      </c>
      <c r="R582" s="160"/>
      <c r="S582" s="160"/>
      <c r="T582" s="160"/>
      <c r="U582" s="160"/>
      <c r="V582" s="160"/>
      <c r="W582" s="160"/>
      <c r="X582" s="160"/>
      <c r="Y582" s="160"/>
      <c r="Z582" s="11"/>
      <c r="AA582" s="1"/>
      <c r="AB582" s="21"/>
      <c r="AC582" s="75"/>
      <c r="AD582" s="75"/>
      <c r="AE582" s="75"/>
      <c r="AF582" s="75"/>
      <c r="AG582" s="10"/>
      <c r="AH582" s="10"/>
      <c r="AI582" s="10"/>
      <c r="AJ582" s="10"/>
      <c r="AK582" s="10"/>
      <c r="AL582" s="10"/>
      <c r="AM582" s="10"/>
      <c r="AN582" s="25"/>
      <c r="AO582" s="11"/>
      <c r="AP582" s="2"/>
      <c r="DH582" s="6"/>
      <c r="DI582" s="12"/>
      <c r="DJ582" s="13"/>
      <c r="DK582" s="6"/>
    </row>
    <row r="583" spans="2:115" s="7" customFormat="1" ht="18" customHeight="1">
      <c r="B583" s="8"/>
      <c r="C583" s="155"/>
      <c r="D583" s="156">
        <v>568</v>
      </c>
      <c r="E583" s="157">
        <v>42745</v>
      </c>
      <c r="F583" s="169">
        <v>0.9166666666666666</v>
      </c>
      <c r="G583" s="166" t="s">
        <v>109</v>
      </c>
      <c r="H583" s="160"/>
      <c r="I583" s="161"/>
      <c r="J583" s="162" t="s">
        <v>2</v>
      </c>
      <c r="K583" s="161"/>
      <c r="L583" s="160"/>
      <c r="M583" s="163" t="s">
        <v>122</v>
      </c>
      <c r="N583" s="160"/>
      <c r="O583" s="160"/>
      <c r="P583" s="160"/>
      <c r="Q583" s="168" t="s">
        <v>135</v>
      </c>
      <c r="R583" s="160"/>
      <c r="S583" s="160"/>
      <c r="T583" s="160"/>
      <c r="U583" s="160"/>
      <c r="V583" s="160"/>
      <c r="W583" s="160"/>
      <c r="X583" s="160"/>
      <c r="Y583" s="160"/>
      <c r="Z583" s="11"/>
      <c r="AA583" s="1"/>
      <c r="AB583" s="21"/>
      <c r="AC583" s="75"/>
      <c r="AD583" s="75"/>
      <c r="AE583" s="75"/>
      <c r="AF583" s="75"/>
      <c r="AG583" s="10"/>
      <c r="AH583" s="10"/>
      <c r="AI583" s="10"/>
      <c r="AJ583" s="10"/>
      <c r="AK583" s="10"/>
      <c r="AL583" s="10"/>
      <c r="AM583" s="10"/>
      <c r="AN583" s="25"/>
      <c r="AO583" s="11"/>
      <c r="AP583" s="2"/>
      <c r="DH583" s="6"/>
      <c r="DI583" s="12"/>
      <c r="DJ583" s="13"/>
      <c r="DK583" s="6"/>
    </row>
    <row r="584" spans="2:115" s="7" customFormat="1" ht="18" customHeight="1">
      <c r="B584" s="8"/>
      <c r="C584" s="155"/>
      <c r="D584" s="156">
        <v>569</v>
      </c>
      <c r="E584" s="157">
        <v>42745</v>
      </c>
      <c r="F584" s="169">
        <v>0.9791666666666666</v>
      </c>
      <c r="G584" s="166" t="s">
        <v>121</v>
      </c>
      <c r="H584" s="160"/>
      <c r="I584" s="161"/>
      <c r="J584" s="162" t="s">
        <v>2</v>
      </c>
      <c r="K584" s="161"/>
      <c r="L584" s="160"/>
      <c r="M584" s="163" t="s">
        <v>154</v>
      </c>
      <c r="N584" s="160"/>
      <c r="O584" s="160"/>
      <c r="P584" s="160"/>
      <c r="Q584" s="168" t="s">
        <v>140</v>
      </c>
      <c r="R584" s="160"/>
      <c r="S584" s="160"/>
      <c r="T584" s="160"/>
      <c r="U584" s="160"/>
      <c r="V584" s="160"/>
      <c r="W584" s="160"/>
      <c r="X584" s="160"/>
      <c r="Y584" s="160"/>
      <c r="Z584" s="11"/>
      <c r="AA584" s="1"/>
      <c r="AB584" s="21"/>
      <c r="AC584" s="75"/>
      <c r="AD584" s="75"/>
      <c r="AE584" s="75"/>
      <c r="AF584" s="75"/>
      <c r="AG584" s="10"/>
      <c r="AH584" s="10"/>
      <c r="AI584" s="10"/>
      <c r="AJ584" s="10"/>
      <c r="AK584" s="10"/>
      <c r="AL584" s="10"/>
      <c r="AM584" s="10"/>
      <c r="AN584" s="25"/>
      <c r="AO584" s="11"/>
      <c r="AP584" s="2"/>
      <c r="DH584" s="6"/>
      <c r="DI584" s="12"/>
      <c r="DJ584" s="13"/>
      <c r="DK584" s="6"/>
    </row>
    <row r="585" spans="2:115" s="7" customFormat="1" ht="18" customHeight="1">
      <c r="B585" s="8"/>
      <c r="C585" s="155"/>
      <c r="D585" s="156">
        <v>570</v>
      </c>
      <c r="E585" s="157">
        <v>42745</v>
      </c>
      <c r="F585" s="169">
        <v>0.9791666666666666</v>
      </c>
      <c r="G585" s="166" t="s">
        <v>110</v>
      </c>
      <c r="H585" s="160"/>
      <c r="I585" s="161"/>
      <c r="J585" s="162" t="s">
        <v>2</v>
      </c>
      <c r="K585" s="161"/>
      <c r="L585" s="160"/>
      <c r="M585" s="163" t="s">
        <v>127</v>
      </c>
      <c r="N585" s="160"/>
      <c r="O585" s="160"/>
      <c r="P585" s="160"/>
      <c r="Q585" s="168" t="s">
        <v>141</v>
      </c>
      <c r="R585" s="160"/>
      <c r="S585" s="160"/>
      <c r="T585" s="160"/>
      <c r="U585" s="160"/>
      <c r="V585" s="160"/>
      <c r="W585" s="160"/>
      <c r="X585" s="160"/>
      <c r="Y585" s="160"/>
      <c r="Z585" s="11"/>
      <c r="AA585" s="1"/>
      <c r="AB585" s="21"/>
      <c r="AC585" s="75"/>
      <c r="AD585" s="75"/>
      <c r="AE585" s="75"/>
      <c r="AF585" s="75"/>
      <c r="AG585" s="10"/>
      <c r="AH585" s="10"/>
      <c r="AI585" s="10"/>
      <c r="AJ585" s="10"/>
      <c r="AK585" s="10"/>
      <c r="AL585" s="10"/>
      <c r="AM585" s="10"/>
      <c r="AN585" s="25"/>
      <c r="AO585" s="11"/>
      <c r="AP585" s="2"/>
      <c r="DH585" s="6"/>
      <c r="DI585" s="12"/>
      <c r="DJ585" s="13"/>
      <c r="DK585" s="6"/>
    </row>
    <row r="586" spans="2:115" s="7" customFormat="1" ht="18" customHeight="1">
      <c r="B586" s="8"/>
      <c r="C586" s="155"/>
      <c r="D586" s="156">
        <v>571</v>
      </c>
      <c r="E586" s="157">
        <v>42745</v>
      </c>
      <c r="F586" s="169">
        <v>0.9791666666666666</v>
      </c>
      <c r="G586" s="166" t="s">
        <v>115</v>
      </c>
      <c r="H586" s="160"/>
      <c r="I586" s="161"/>
      <c r="J586" s="162" t="s">
        <v>2</v>
      </c>
      <c r="K586" s="161"/>
      <c r="L586" s="160"/>
      <c r="M586" s="163" t="s">
        <v>123</v>
      </c>
      <c r="N586" s="160"/>
      <c r="O586" s="160"/>
      <c r="P586" s="160"/>
      <c r="Q586" s="168" t="s">
        <v>151</v>
      </c>
      <c r="R586" s="160"/>
      <c r="S586" s="160"/>
      <c r="T586" s="160"/>
      <c r="U586" s="160"/>
      <c r="V586" s="160"/>
      <c r="W586" s="160"/>
      <c r="X586" s="160"/>
      <c r="Y586" s="160"/>
      <c r="Z586" s="11"/>
      <c r="AA586" s="1"/>
      <c r="AB586" s="21"/>
      <c r="AC586" s="75"/>
      <c r="AD586" s="75"/>
      <c r="AE586" s="75"/>
      <c r="AF586" s="75"/>
      <c r="AG586" s="10"/>
      <c r="AH586" s="10"/>
      <c r="AI586" s="10"/>
      <c r="AJ586" s="10"/>
      <c r="AK586" s="10"/>
      <c r="AL586" s="10"/>
      <c r="AM586" s="10"/>
      <c r="AN586" s="25"/>
      <c r="AO586" s="11"/>
      <c r="AP586" s="2"/>
      <c r="DH586" s="6"/>
      <c r="DI586" s="12"/>
      <c r="DJ586" s="13"/>
      <c r="DK586" s="6"/>
    </row>
    <row r="587" spans="2:115" s="7" customFormat="1" ht="18" customHeight="1">
      <c r="B587" s="8"/>
      <c r="C587" s="155"/>
      <c r="D587" s="156">
        <v>572</v>
      </c>
      <c r="E587" s="157">
        <v>42746</v>
      </c>
      <c r="F587" s="169">
        <v>0.8333333333333334</v>
      </c>
      <c r="G587" s="166" t="s">
        <v>105</v>
      </c>
      <c r="H587" s="160"/>
      <c r="I587" s="161"/>
      <c r="J587" s="162" t="s">
        <v>2</v>
      </c>
      <c r="K587" s="161"/>
      <c r="L587" s="160"/>
      <c r="M587" s="163" t="s">
        <v>106</v>
      </c>
      <c r="N587" s="160"/>
      <c r="O587" s="160"/>
      <c r="P587" s="160"/>
      <c r="Q587" s="168" t="s">
        <v>100</v>
      </c>
      <c r="R587" s="160"/>
      <c r="S587" s="160"/>
      <c r="T587" s="160"/>
      <c r="U587" s="160"/>
      <c r="V587" s="160"/>
      <c r="W587" s="160"/>
      <c r="X587" s="160"/>
      <c r="Y587" s="160"/>
      <c r="Z587" s="11"/>
      <c r="AA587" s="1"/>
      <c r="AB587" s="21"/>
      <c r="AC587" s="75"/>
      <c r="AD587" s="75"/>
      <c r="AE587" s="75"/>
      <c r="AF587" s="75"/>
      <c r="AG587" s="10"/>
      <c r="AH587" s="10"/>
      <c r="AI587" s="10"/>
      <c r="AJ587" s="10"/>
      <c r="AK587" s="10"/>
      <c r="AL587" s="10"/>
      <c r="AM587" s="10"/>
      <c r="AN587" s="25"/>
      <c r="AO587" s="11"/>
      <c r="AP587" s="2"/>
      <c r="DH587" s="6"/>
      <c r="DI587" s="12"/>
      <c r="DJ587" s="13"/>
      <c r="DK587" s="6"/>
    </row>
    <row r="588" spans="2:115" s="7" customFormat="1" ht="18" customHeight="1">
      <c r="B588" s="8"/>
      <c r="C588" s="155"/>
      <c r="D588" s="156">
        <v>573</v>
      </c>
      <c r="E588" s="157">
        <v>42746</v>
      </c>
      <c r="F588" s="169">
        <v>0.875</v>
      </c>
      <c r="G588" s="166" t="s">
        <v>130</v>
      </c>
      <c r="H588" s="160"/>
      <c r="I588" s="161"/>
      <c r="J588" s="162" t="s">
        <v>2</v>
      </c>
      <c r="K588" s="161"/>
      <c r="L588" s="160"/>
      <c r="M588" s="163" t="s">
        <v>120</v>
      </c>
      <c r="N588" s="160"/>
      <c r="O588" s="160"/>
      <c r="P588" s="160"/>
      <c r="Q588" s="168" t="s">
        <v>138</v>
      </c>
      <c r="R588" s="160"/>
      <c r="S588" s="160"/>
      <c r="T588" s="160"/>
      <c r="U588" s="160"/>
      <c r="V588" s="160"/>
      <c r="W588" s="160"/>
      <c r="X588" s="160"/>
      <c r="Y588" s="160"/>
      <c r="Z588" s="11"/>
      <c r="AA588" s="1"/>
      <c r="AB588" s="21"/>
      <c r="AC588" s="75"/>
      <c r="AD588" s="75"/>
      <c r="AE588" s="75"/>
      <c r="AF588" s="75"/>
      <c r="AG588" s="10"/>
      <c r="AH588" s="10"/>
      <c r="AI588" s="10"/>
      <c r="AJ588" s="10"/>
      <c r="AK588" s="10"/>
      <c r="AL588" s="10"/>
      <c r="AM588" s="10"/>
      <c r="AN588" s="25"/>
      <c r="AO588" s="11"/>
      <c r="AP588" s="2"/>
      <c r="DH588" s="6"/>
      <c r="DI588" s="12"/>
      <c r="DJ588" s="13"/>
      <c r="DK588" s="6"/>
    </row>
    <row r="589" spans="2:115" s="7" customFormat="1" ht="18" customHeight="1">
      <c r="B589" s="8"/>
      <c r="C589" s="155"/>
      <c r="D589" s="156">
        <v>574</v>
      </c>
      <c r="E589" s="157">
        <v>42746</v>
      </c>
      <c r="F589" s="169">
        <v>0.875</v>
      </c>
      <c r="G589" s="166" t="s">
        <v>117</v>
      </c>
      <c r="H589" s="160"/>
      <c r="I589" s="161"/>
      <c r="J589" s="162" t="s">
        <v>2</v>
      </c>
      <c r="K589" s="161"/>
      <c r="L589" s="160"/>
      <c r="M589" s="163" t="s">
        <v>104</v>
      </c>
      <c r="N589" s="160"/>
      <c r="O589" s="160"/>
      <c r="P589" s="160"/>
      <c r="Q589" s="168" t="s">
        <v>99</v>
      </c>
      <c r="R589" s="160"/>
      <c r="S589" s="160"/>
      <c r="T589" s="160"/>
      <c r="U589" s="160"/>
      <c r="V589" s="160"/>
      <c r="W589" s="160"/>
      <c r="X589" s="160"/>
      <c r="Y589" s="160"/>
      <c r="Z589" s="11"/>
      <c r="AA589" s="1"/>
      <c r="AB589" s="21"/>
      <c r="AC589" s="75"/>
      <c r="AD589" s="75"/>
      <c r="AE589" s="75"/>
      <c r="AF589" s="75"/>
      <c r="AG589" s="10"/>
      <c r="AH589" s="10"/>
      <c r="AI589" s="10"/>
      <c r="AJ589" s="10"/>
      <c r="AK589" s="10"/>
      <c r="AL589" s="10"/>
      <c r="AM589" s="10"/>
      <c r="AN589" s="25"/>
      <c r="AO589" s="11"/>
      <c r="AP589" s="2"/>
      <c r="DH589" s="6"/>
      <c r="DI589" s="12"/>
      <c r="DJ589" s="13"/>
      <c r="DK589" s="6"/>
    </row>
    <row r="590" spans="2:115" s="7" customFormat="1" ht="18" customHeight="1">
      <c r="B590" s="8"/>
      <c r="C590" s="155"/>
      <c r="D590" s="156">
        <v>575</v>
      </c>
      <c r="E590" s="157">
        <v>42746</v>
      </c>
      <c r="F590" s="169">
        <v>0.875</v>
      </c>
      <c r="G590" s="166" t="s">
        <v>129</v>
      </c>
      <c r="H590" s="160"/>
      <c r="I590" s="161"/>
      <c r="J590" s="162" t="s">
        <v>2</v>
      </c>
      <c r="K590" s="161"/>
      <c r="L590" s="160"/>
      <c r="M590" s="163" t="s">
        <v>119</v>
      </c>
      <c r="N590" s="160"/>
      <c r="O590" s="160"/>
      <c r="P590" s="160"/>
      <c r="Q590" s="168" t="s">
        <v>137</v>
      </c>
      <c r="R590" s="160"/>
      <c r="S590" s="160"/>
      <c r="T590" s="160"/>
      <c r="U590" s="160"/>
      <c r="V590" s="160"/>
      <c r="W590" s="160"/>
      <c r="X590" s="160"/>
      <c r="Y590" s="160"/>
      <c r="Z590" s="11"/>
      <c r="AA590" s="1"/>
      <c r="AB590" s="21"/>
      <c r="AC590" s="75"/>
      <c r="AD590" s="75"/>
      <c r="AE590" s="75"/>
      <c r="AF590" s="75"/>
      <c r="AG590" s="10"/>
      <c r="AH590" s="10"/>
      <c r="AI590" s="10"/>
      <c r="AJ590" s="10"/>
      <c r="AK590" s="10"/>
      <c r="AL590" s="10"/>
      <c r="AM590" s="10"/>
      <c r="AN590" s="25"/>
      <c r="AO590" s="11"/>
      <c r="AP590" s="2"/>
      <c r="DH590" s="6"/>
      <c r="DI590" s="12"/>
      <c r="DJ590" s="13"/>
      <c r="DK590" s="6"/>
    </row>
    <row r="591" spans="2:115" s="7" customFormat="1" ht="18" customHeight="1">
      <c r="B591" s="8"/>
      <c r="C591" s="155"/>
      <c r="D591" s="156">
        <v>576</v>
      </c>
      <c r="E591" s="157">
        <v>42746</v>
      </c>
      <c r="F591" s="169">
        <v>0.9791666666666666</v>
      </c>
      <c r="G591" s="166" t="s">
        <v>116</v>
      </c>
      <c r="H591" s="160"/>
      <c r="I591" s="161"/>
      <c r="J591" s="162" t="s">
        <v>2</v>
      </c>
      <c r="K591" s="161"/>
      <c r="L591" s="160"/>
      <c r="M591" s="163" t="s">
        <v>156</v>
      </c>
      <c r="N591" s="160"/>
      <c r="O591" s="160"/>
      <c r="P591" s="160"/>
      <c r="Q591" s="168" t="s">
        <v>140</v>
      </c>
      <c r="R591" s="160"/>
      <c r="S591" s="160"/>
      <c r="T591" s="160"/>
      <c r="U591" s="160"/>
      <c r="V591" s="160"/>
      <c r="W591" s="160"/>
      <c r="X591" s="160"/>
      <c r="Y591" s="160"/>
      <c r="Z591" s="11"/>
      <c r="AA591" s="1"/>
      <c r="AB591" s="21"/>
      <c r="AC591" s="75"/>
      <c r="AD591" s="75"/>
      <c r="AE591" s="75"/>
      <c r="AF591" s="75"/>
      <c r="AG591" s="10"/>
      <c r="AH591" s="10"/>
      <c r="AI591" s="10"/>
      <c r="AJ591" s="10"/>
      <c r="AK591" s="10"/>
      <c r="AL591" s="10"/>
      <c r="AM591" s="10"/>
      <c r="AN591" s="25"/>
      <c r="AO591" s="11"/>
      <c r="AP591" s="2"/>
      <c r="DH591" s="6"/>
      <c r="DI591" s="12"/>
      <c r="DJ591" s="13"/>
      <c r="DK591" s="6"/>
    </row>
    <row r="592" spans="2:115" s="7" customFormat="1" ht="18" customHeight="1">
      <c r="B592" s="8"/>
      <c r="C592" s="155"/>
      <c r="D592" s="156">
        <v>577</v>
      </c>
      <c r="E592" s="157">
        <v>42746</v>
      </c>
      <c r="F592" s="169">
        <v>0.9791666666666666</v>
      </c>
      <c r="G592" s="166" t="s">
        <v>109</v>
      </c>
      <c r="H592" s="160"/>
      <c r="I592" s="161"/>
      <c r="J592" s="162" t="s">
        <v>2</v>
      </c>
      <c r="K592" s="161"/>
      <c r="L592" s="160"/>
      <c r="M592" s="163" t="s">
        <v>121</v>
      </c>
      <c r="N592" s="160"/>
      <c r="O592" s="160"/>
      <c r="P592" s="160"/>
      <c r="Q592" s="168" t="s">
        <v>149</v>
      </c>
      <c r="R592" s="160"/>
      <c r="S592" s="160"/>
      <c r="T592" s="160"/>
      <c r="U592" s="160"/>
      <c r="V592" s="160"/>
      <c r="W592" s="160"/>
      <c r="X592" s="160"/>
      <c r="Y592" s="160"/>
      <c r="Z592" s="11"/>
      <c r="AA592" s="1"/>
      <c r="AB592" s="21"/>
      <c r="AC592" s="75"/>
      <c r="AD592" s="75"/>
      <c r="AE592" s="75"/>
      <c r="AF592" s="75"/>
      <c r="AG592" s="10"/>
      <c r="AH592" s="10"/>
      <c r="AI592" s="10"/>
      <c r="AJ592" s="10"/>
      <c r="AK592" s="10"/>
      <c r="AL592" s="10"/>
      <c r="AM592" s="10"/>
      <c r="AN592" s="25"/>
      <c r="AO592" s="11"/>
      <c r="AP592" s="2"/>
      <c r="DH592" s="6"/>
      <c r="DI592" s="12"/>
      <c r="DJ592" s="13"/>
      <c r="DK592" s="6"/>
    </row>
    <row r="593" spans="2:115" s="7" customFormat="1" ht="18" customHeight="1">
      <c r="B593" s="8"/>
      <c r="C593" s="155"/>
      <c r="D593" s="156">
        <v>578</v>
      </c>
      <c r="E593" s="157">
        <v>42747</v>
      </c>
      <c r="F593" s="169">
        <v>0.6666666666666666</v>
      </c>
      <c r="G593" s="166" t="s">
        <v>111</v>
      </c>
      <c r="H593" s="160"/>
      <c r="I593" s="161"/>
      <c r="J593" s="162" t="s">
        <v>2</v>
      </c>
      <c r="K593" s="161"/>
      <c r="L593" s="160"/>
      <c r="M593" s="163" t="s">
        <v>118</v>
      </c>
      <c r="N593" s="160"/>
      <c r="O593" s="160"/>
      <c r="P593" s="160"/>
      <c r="Q593" s="168" t="s">
        <v>81</v>
      </c>
      <c r="R593" s="160"/>
      <c r="S593" s="160"/>
      <c r="T593" s="160"/>
      <c r="U593" s="160"/>
      <c r="V593" s="160"/>
      <c r="W593" s="160"/>
      <c r="X593" s="160"/>
      <c r="Y593" s="160"/>
      <c r="Z593" s="11"/>
      <c r="AA593" s="1"/>
      <c r="AB593" s="21"/>
      <c r="AC593" s="75"/>
      <c r="AD593" s="75"/>
      <c r="AE593" s="75"/>
      <c r="AF593" s="75"/>
      <c r="AG593" s="10"/>
      <c r="AH593" s="10"/>
      <c r="AI593" s="10"/>
      <c r="AJ593" s="10"/>
      <c r="AK593" s="10"/>
      <c r="AL593" s="10"/>
      <c r="AM593" s="10"/>
      <c r="AN593" s="25"/>
      <c r="AO593" s="11"/>
      <c r="AP593" s="2"/>
      <c r="DH593" s="6"/>
      <c r="DI593" s="12"/>
      <c r="DJ593" s="13"/>
      <c r="DK593" s="6"/>
    </row>
    <row r="594" spans="2:115" s="7" customFormat="1" ht="18" customHeight="1">
      <c r="B594" s="8"/>
      <c r="C594" s="155"/>
      <c r="D594" s="156">
        <v>579</v>
      </c>
      <c r="E594" s="157">
        <v>42747</v>
      </c>
      <c r="F594" s="169">
        <v>0.8541666666666666</v>
      </c>
      <c r="G594" s="166" t="s">
        <v>131</v>
      </c>
      <c r="H594" s="160"/>
      <c r="I594" s="161"/>
      <c r="J594" s="162" t="s">
        <v>2</v>
      </c>
      <c r="K594" s="161"/>
      <c r="L594" s="160"/>
      <c r="M594" s="163" t="s">
        <v>160</v>
      </c>
      <c r="N594" s="160"/>
      <c r="O594" s="160"/>
      <c r="P594" s="160"/>
      <c r="Q594" s="168" t="s">
        <v>82</v>
      </c>
      <c r="R594" s="160"/>
      <c r="S594" s="160"/>
      <c r="T594" s="160"/>
      <c r="U594" s="160"/>
      <c r="V594" s="160"/>
      <c r="W594" s="160"/>
      <c r="X594" s="160"/>
      <c r="Y594" s="160"/>
      <c r="Z594" s="11"/>
      <c r="AA594" s="1"/>
      <c r="AB594" s="21"/>
      <c r="AC594" s="75"/>
      <c r="AD594" s="75"/>
      <c r="AE594" s="75"/>
      <c r="AF594" s="75"/>
      <c r="AG594" s="10"/>
      <c r="AH594" s="10"/>
      <c r="AI594" s="10"/>
      <c r="AJ594" s="10"/>
      <c r="AK594" s="10"/>
      <c r="AL594" s="10"/>
      <c r="AM594" s="10"/>
      <c r="AN594" s="25"/>
      <c r="AO594" s="11"/>
      <c r="AP594" s="2"/>
      <c r="DH594" s="6"/>
      <c r="DI594" s="12"/>
      <c r="DJ594" s="13"/>
      <c r="DK594" s="6"/>
    </row>
    <row r="595" spans="2:115" s="7" customFormat="1" ht="18" customHeight="1">
      <c r="B595" s="8"/>
      <c r="C595" s="155"/>
      <c r="D595" s="156">
        <v>580</v>
      </c>
      <c r="E595" s="157">
        <v>42747</v>
      </c>
      <c r="F595" s="169">
        <v>0.875</v>
      </c>
      <c r="G595" s="166" t="s">
        <v>108</v>
      </c>
      <c r="H595" s="160"/>
      <c r="I595" s="161"/>
      <c r="J595" s="162" t="s">
        <v>2</v>
      </c>
      <c r="K595" s="161"/>
      <c r="L595" s="160"/>
      <c r="M595" s="163" t="s">
        <v>105</v>
      </c>
      <c r="N595" s="160"/>
      <c r="O595" s="160"/>
      <c r="P595" s="160"/>
      <c r="Q595" s="168" t="s">
        <v>78</v>
      </c>
      <c r="R595" s="160"/>
      <c r="S595" s="160"/>
      <c r="T595" s="160"/>
      <c r="U595" s="160"/>
      <c r="V595" s="160"/>
      <c r="W595" s="160"/>
      <c r="X595" s="160"/>
      <c r="Y595" s="160"/>
      <c r="Z595" s="11"/>
      <c r="AA595" s="1"/>
      <c r="AB595" s="21"/>
      <c r="AC595" s="75"/>
      <c r="AD595" s="75"/>
      <c r="AE595" s="75"/>
      <c r="AF595" s="75"/>
      <c r="AG595" s="10"/>
      <c r="AH595" s="10"/>
      <c r="AI595" s="10"/>
      <c r="AJ595" s="10"/>
      <c r="AK595" s="10"/>
      <c r="AL595" s="10"/>
      <c r="AM595" s="10"/>
      <c r="AN595" s="25"/>
      <c r="AO595" s="11"/>
      <c r="AP595" s="2"/>
      <c r="DH595" s="6"/>
      <c r="DI595" s="12"/>
      <c r="DJ595" s="13"/>
      <c r="DK595" s="6"/>
    </row>
    <row r="596" spans="2:115" s="7" customFormat="1" ht="18" customHeight="1">
      <c r="B596" s="8"/>
      <c r="C596" s="155"/>
      <c r="D596" s="156">
        <v>581</v>
      </c>
      <c r="E596" s="157">
        <v>42747</v>
      </c>
      <c r="F596" s="169">
        <v>0.8958333333333334</v>
      </c>
      <c r="G596" s="166" t="s">
        <v>154</v>
      </c>
      <c r="H596" s="160"/>
      <c r="I596" s="161"/>
      <c r="J596" s="162" t="s">
        <v>2</v>
      </c>
      <c r="K596" s="161"/>
      <c r="L596" s="160"/>
      <c r="M596" s="163" t="s">
        <v>132</v>
      </c>
      <c r="N596" s="160"/>
      <c r="O596" s="160"/>
      <c r="P596" s="160"/>
      <c r="Q596" s="168" t="s">
        <v>144</v>
      </c>
      <c r="R596" s="160"/>
      <c r="S596" s="160"/>
      <c r="T596" s="160"/>
      <c r="U596" s="160"/>
      <c r="V596" s="160"/>
      <c r="W596" s="160"/>
      <c r="X596" s="160"/>
      <c r="Y596" s="160"/>
      <c r="Z596" s="11"/>
      <c r="AA596" s="1"/>
      <c r="AB596" s="21"/>
      <c r="AC596" s="75"/>
      <c r="AD596" s="75"/>
      <c r="AE596" s="75"/>
      <c r="AF596" s="75"/>
      <c r="AG596" s="10"/>
      <c r="AH596" s="10"/>
      <c r="AI596" s="10"/>
      <c r="AJ596" s="10"/>
      <c r="AK596" s="10"/>
      <c r="AL596" s="10"/>
      <c r="AM596" s="10"/>
      <c r="AN596" s="25"/>
      <c r="AO596" s="11"/>
      <c r="AP596" s="2"/>
      <c r="DH596" s="6"/>
      <c r="DI596" s="12"/>
      <c r="DJ596" s="13"/>
      <c r="DK596" s="6"/>
    </row>
    <row r="597" spans="2:115" s="7" customFormat="1" ht="18" customHeight="1">
      <c r="B597" s="8"/>
      <c r="C597" s="155"/>
      <c r="D597" s="156">
        <v>582</v>
      </c>
      <c r="E597" s="157">
        <v>42747</v>
      </c>
      <c r="F597" s="169">
        <v>0.9583333333333334</v>
      </c>
      <c r="G597" s="166" t="s">
        <v>128</v>
      </c>
      <c r="H597" s="160"/>
      <c r="I597" s="161"/>
      <c r="J597" s="162" t="s">
        <v>2</v>
      </c>
      <c r="K597" s="161"/>
      <c r="L597" s="160"/>
      <c r="M597" s="163" t="s">
        <v>126</v>
      </c>
      <c r="N597" s="160"/>
      <c r="O597" s="160"/>
      <c r="P597" s="160"/>
      <c r="Q597" s="168" t="s">
        <v>152</v>
      </c>
      <c r="R597" s="160"/>
      <c r="S597" s="160"/>
      <c r="T597" s="160"/>
      <c r="U597" s="160"/>
      <c r="V597" s="160"/>
      <c r="W597" s="160"/>
      <c r="X597" s="160"/>
      <c r="Y597" s="160"/>
      <c r="Z597" s="11"/>
      <c r="AA597" s="1"/>
      <c r="AB597" s="21"/>
      <c r="AC597" s="75"/>
      <c r="AD597" s="75"/>
      <c r="AE597" s="75"/>
      <c r="AF597" s="75"/>
      <c r="AG597" s="10"/>
      <c r="AH597" s="10"/>
      <c r="AI597" s="10"/>
      <c r="AJ597" s="10"/>
      <c r="AK597" s="10"/>
      <c r="AL597" s="10"/>
      <c r="AM597" s="10"/>
      <c r="AN597" s="25"/>
      <c r="AO597" s="11"/>
      <c r="AP597" s="2"/>
      <c r="DH597" s="6"/>
      <c r="DI597" s="12"/>
      <c r="DJ597" s="13"/>
      <c r="DK597" s="6"/>
    </row>
    <row r="598" spans="2:115" s="7" customFormat="1" ht="18" customHeight="1">
      <c r="B598" s="8"/>
      <c r="C598" s="155"/>
      <c r="D598" s="156">
        <v>583</v>
      </c>
      <c r="E598" s="157">
        <v>42747</v>
      </c>
      <c r="F598" s="169">
        <v>0.9791666666666666</v>
      </c>
      <c r="G598" s="166" t="s">
        <v>110</v>
      </c>
      <c r="H598" s="160"/>
      <c r="I598" s="161"/>
      <c r="J598" s="162" t="s">
        <v>2</v>
      </c>
      <c r="K598" s="161"/>
      <c r="L598" s="160"/>
      <c r="M598" s="163" t="s">
        <v>123</v>
      </c>
      <c r="N598" s="160"/>
      <c r="O598" s="160"/>
      <c r="P598" s="160"/>
      <c r="Q598" s="168" t="s">
        <v>151</v>
      </c>
      <c r="R598" s="160"/>
      <c r="S598" s="160"/>
      <c r="T598" s="160"/>
      <c r="U598" s="160"/>
      <c r="V598" s="160"/>
      <c r="W598" s="160"/>
      <c r="X598" s="160"/>
      <c r="Y598" s="160"/>
      <c r="Z598" s="11"/>
      <c r="AA598" s="1"/>
      <c r="AB598" s="21"/>
      <c r="AC598" s="75"/>
      <c r="AD598" s="75"/>
      <c r="AE598" s="75"/>
      <c r="AF598" s="75"/>
      <c r="AG598" s="10"/>
      <c r="AH598" s="10"/>
      <c r="AI598" s="10"/>
      <c r="AJ598" s="10"/>
      <c r="AK598" s="10"/>
      <c r="AL598" s="10"/>
      <c r="AM598" s="10"/>
      <c r="AN598" s="25"/>
      <c r="AO598" s="11"/>
      <c r="AP598" s="2"/>
      <c r="DH598" s="6"/>
      <c r="DI598" s="12"/>
      <c r="DJ598" s="13"/>
      <c r="DK598" s="6"/>
    </row>
    <row r="599" spans="2:115" s="7" customFormat="1" ht="18" customHeight="1">
      <c r="B599" s="8"/>
      <c r="C599" s="155"/>
      <c r="D599" s="156">
        <v>584</v>
      </c>
      <c r="E599" s="157">
        <v>42748</v>
      </c>
      <c r="F599" s="169">
        <v>0.8333333333333334</v>
      </c>
      <c r="G599" s="166" t="s">
        <v>114</v>
      </c>
      <c r="H599" s="160"/>
      <c r="I599" s="161"/>
      <c r="J599" s="162" t="s">
        <v>2</v>
      </c>
      <c r="K599" s="161"/>
      <c r="L599" s="160"/>
      <c r="M599" s="163" t="s">
        <v>106</v>
      </c>
      <c r="N599" s="160"/>
      <c r="O599" s="160"/>
      <c r="P599" s="160"/>
      <c r="Q599" s="168" t="s">
        <v>100</v>
      </c>
      <c r="R599" s="160"/>
      <c r="S599" s="160"/>
      <c r="T599" s="160"/>
      <c r="U599" s="160"/>
      <c r="V599" s="160"/>
      <c r="W599" s="160"/>
      <c r="X599" s="160"/>
      <c r="Y599" s="160"/>
      <c r="Z599" s="11"/>
      <c r="AA599" s="1"/>
      <c r="AB599" s="21"/>
      <c r="AC599" s="75"/>
      <c r="AD599" s="75"/>
      <c r="AE599" s="75"/>
      <c r="AF599" s="75"/>
      <c r="AG599" s="10"/>
      <c r="AH599" s="10"/>
      <c r="AI599" s="10"/>
      <c r="AJ599" s="10"/>
      <c r="AK599" s="10"/>
      <c r="AL599" s="10"/>
      <c r="AM599" s="10"/>
      <c r="AN599" s="25"/>
      <c r="AO599" s="11"/>
      <c r="AP599" s="2"/>
      <c r="DH599" s="6"/>
      <c r="DI599" s="12"/>
      <c r="DJ599" s="13"/>
      <c r="DK599" s="6"/>
    </row>
    <row r="600" spans="2:115" s="7" customFormat="1" ht="18" customHeight="1">
      <c r="B600" s="8"/>
      <c r="C600" s="155"/>
      <c r="D600" s="156">
        <v>585</v>
      </c>
      <c r="E600" s="157">
        <v>42748</v>
      </c>
      <c r="F600" s="169">
        <v>0.8541666666666666</v>
      </c>
      <c r="G600" s="166" t="s">
        <v>160</v>
      </c>
      <c r="H600" s="160"/>
      <c r="I600" s="161"/>
      <c r="J600" s="162" t="s">
        <v>2</v>
      </c>
      <c r="K600" s="161"/>
      <c r="L600" s="160"/>
      <c r="M600" s="163" t="s">
        <v>107</v>
      </c>
      <c r="N600" s="160"/>
      <c r="O600" s="160"/>
      <c r="P600" s="160"/>
      <c r="Q600" s="168" t="s">
        <v>101</v>
      </c>
      <c r="R600" s="160"/>
      <c r="S600" s="160"/>
      <c r="T600" s="160"/>
      <c r="U600" s="160"/>
      <c r="V600" s="160"/>
      <c r="W600" s="160"/>
      <c r="X600" s="160"/>
      <c r="Y600" s="160"/>
      <c r="Z600" s="11"/>
      <c r="AA600" s="1"/>
      <c r="AB600" s="21"/>
      <c r="AC600" s="75"/>
      <c r="AD600" s="75"/>
      <c r="AE600" s="75"/>
      <c r="AF600" s="75"/>
      <c r="AG600" s="10"/>
      <c r="AH600" s="10"/>
      <c r="AI600" s="10"/>
      <c r="AJ600" s="10"/>
      <c r="AK600" s="10"/>
      <c r="AL600" s="10"/>
      <c r="AM600" s="10"/>
      <c r="AN600" s="25"/>
      <c r="AO600" s="11"/>
      <c r="AP600" s="2"/>
      <c r="DH600" s="6"/>
      <c r="DI600" s="12"/>
      <c r="DJ600" s="13"/>
      <c r="DK600" s="6"/>
    </row>
    <row r="601" spans="2:115" s="7" customFormat="1" ht="18" customHeight="1">
      <c r="B601" s="8"/>
      <c r="C601" s="155"/>
      <c r="D601" s="156">
        <v>586</v>
      </c>
      <c r="E601" s="157">
        <v>42748</v>
      </c>
      <c r="F601" s="169">
        <v>0.875</v>
      </c>
      <c r="G601" s="166" t="s">
        <v>115</v>
      </c>
      <c r="H601" s="160"/>
      <c r="I601" s="161"/>
      <c r="J601" s="162" t="s">
        <v>2</v>
      </c>
      <c r="K601" s="161"/>
      <c r="L601" s="160"/>
      <c r="M601" s="163" t="s">
        <v>112</v>
      </c>
      <c r="N601" s="160"/>
      <c r="O601" s="160"/>
      <c r="P601" s="160"/>
      <c r="Q601" s="168" t="s">
        <v>139</v>
      </c>
      <c r="R601" s="160"/>
      <c r="S601" s="160"/>
      <c r="T601" s="160"/>
      <c r="U601" s="160"/>
      <c r="V601" s="160"/>
      <c r="W601" s="160"/>
      <c r="X601" s="160"/>
      <c r="Y601" s="160"/>
      <c r="Z601" s="11"/>
      <c r="AA601" s="1"/>
      <c r="AB601" s="21"/>
      <c r="AC601" s="75"/>
      <c r="AD601" s="75"/>
      <c r="AE601" s="75"/>
      <c r="AF601" s="75"/>
      <c r="AG601" s="10"/>
      <c r="AH601" s="10"/>
      <c r="AI601" s="10"/>
      <c r="AJ601" s="10"/>
      <c r="AK601" s="10"/>
      <c r="AL601" s="10"/>
      <c r="AM601" s="10"/>
      <c r="AN601" s="25"/>
      <c r="AO601" s="11"/>
      <c r="AP601" s="2"/>
      <c r="DH601" s="6"/>
      <c r="DI601" s="12"/>
      <c r="DJ601" s="13"/>
      <c r="DK601" s="6"/>
    </row>
    <row r="602" spans="2:115" s="7" customFormat="1" ht="18" customHeight="1">
      <c r="B602" s="8"/>
      <c r="C602" s="155"/>
      <c r="D602" s="156">
        <v>587</v>
      </c>
      <c r="E602" s="157">
        <v>42748</v>
      </c>
      <c r="F602" s="169">
        <v>0.875</v>
      </c>
      <c r="G602" s="166" t="s">
        <v>104</v>
      </c>
      <c r="H602" s="160"/>
      <c r="I602" s="161"/>
      <c r="J602" s="162" t="s">
        <v>2</v>
      </c>
      <c r="K602" s="161"/>
      <c r="L602" s="160"/>
      <c r="M602" s="163" t="s">
        <v>113</v>
      </c>
      <c r="N602" s="160"/>
      <c r="O602" s="160"/>
      <c r="P602" s="160"/>
      <c r="Q602" s="168" t="s">
        <v>148</v>
      </c>
      <c r="R602" s="160"/>
      <c r="S602" s="160"/>
      <c r="T602" s="160"/>
      <c r="U602" s="160"/>
      <c r="V602" s="160"/>
      <c r="W602" s="160"/>
      <c r="X602" s="160"/>
      <c r="Y602" s="160"/>
      <c r="Z602" s="11"/>
      <c r="AA602" s="1"/>
      <c r="AB602" s="21"/>
      <c r="AC602" s="75"/>
      <c r="AD602" s="75"/>
      <c r="AE602" s="75"/>
      <c r="AF602" s="75"/>
      <c r="AG602" s="10"/>
      <c r="AH602" s="10"/>
      <c r="AI602" s="10"/>
      <c r="AJ602" s="10"/>
      <c r="AK602" s="10"/>
      <c r="AL602" s="10"/>
      <c r="AM602" s="10"/>
      <c r="AN602" s="25"/>
      <c r="AO602" s="11"/>
      <c r="AP602" s="2"/>
      <c r="DH602" s="6"/>
      <c r="DI602" s="12"/>
      <c r="DJ602" s="13"/>
      <c r="DK602" s="6"/>
    </row>
    <row r="603" spans="2:115" s="7" customFormat="1" ht="18" customHeight="1">
      <c r="B603" s="8"/>
      <c r="C603" s="155"/>
      <c r="D603" s="156">
        <v>588</v>
      </c>
      <c r="E603" s="157">
        <v>42748</v>
      </c>
      <c r="F603" s="169">
        <v>0.875</v>
      </c>
      <c r="G603" s="166" t="s">
        <v>120</v>
      </c>
      <c r="H603" s="160"/>
      <c r="I603" s="161"/>
      <c r="J603" s="162" t="s">
        <v>2</v>
      </c>
      <c r="K603" s="161"/>
      <c r="L603" s="160"/>
      <c r="M603" s="163" t="s">
        <v>119</v>
      </c>
      <c r="N603" s="160"/>
      <c r="O603" s="160"/>
      <c r="P603" s="160"/>
      <c r="Q603" s="168" t="s">
        <v>137</v>
      </c>
      <c r="R603" s="160"/>
      <c r="S603" s="160"/>
      <c r="T603" s="160"/>
      <c r="U603" s="160"/>
      <c r="V603" s="160"/>
      <c r="W603" s="160"/>
      <c r="X603" s="160"/>
      <c r="Y603" s="160"/>
      <c r="Z603" s="11"/>
      <c r="AA603" s="1"/>
      <c r="AB603" s="21"/>
      <c r="AC603" s="75"/>
      <c r="AD603" s="75"/>
      <c r="AE603" s="75"/>
      <c r="AF603" s="75"/>
      <c r="AG603" s="10"/>
      <c r="AH603" s="10"/>
      <c r="AI603" s="10"/>
      <c r="AJ603" s="10"/>
      <c r="AK603" s="10"/>
      <c r="AL603" s="10"/>
      <c r="AM603" s="10"/>
      <c r="AN603" s="25"/>
      <c r="AO603" s="11"/>
      <c r="AP603" s="2"/>
      <c r="DH603" s="6"/>
      <c r="DI603" s="12"/>
      <c r="DJ603" s="13"/>
      <c r="DK603" s="6"/>
    </row>
    <row r="604" spans="2:115" s="7" customFormat="1" ht="18" customHeight="1">
      <c r="B604" s="8"/>
      <c r="C604" s="155"/>
      <c r="D604" s="156">
        <v>589</v>
      </c>
      <c r="E604" s="157">
        <v>42748</v>
      </c>
      <c r="F604" s="169">
        <v>0.875</v>
      </c>
      <c r="G604" s="166" t="s">
        <v>130</v>
      </c>
      <c r="H604" s="160"/>
      <c r="I604" s="161"/>
      <c r="J604" s="162" t="s">
        <v>2</v>
      </c>
      <c r="K604" s="161"/>
      <c r="L604" s="160"/>
      <c r="M604" s="163" t="s">
        <v>129</v>
      </c>
      <c r="N604" s="160"/>
      <c r="O604" s="160"/>
      <c r="P604" s="160"/>
      <c r="Q604" s="168" t="s">
        <v>145</v>
      </c>
      <c r="R604" s="160"/>
      <c r="S604" s="160"/>
      <c r="T604" s="160"/>
      <c r="U604" s="160"/>
      <c r="V604" s="160"/>
      <c r="W604" s="160"/>
      <c r="X604" s="160"/>
      <c r="Y604" s="160"/>
      <c r="Z604" s="11"/>
      <c r="AA604" s="1"/>
      <c r="AB604" s="21"/>
      <c r="AC604" s="75"/>
      <c r="AD604" s="75"/>
      <c r="AE604" s="75"/>
      <c r="AF604" s="75"/>
      <c r="AG604" s="10"/>
      <c r="AH604" s="10"/>
      <c r="AI604" s="10"/>
      <c r="AJ604" s="10"/>
      <c r="AK604" s="10"/>
      <c r="AL604" s="10"/>
      <c r="AM604" s="10"/>
      <c r="AN604" s="25"/>
      <c r="AO604" s="11"/>
      <c r="AP604" s="2"/>
      <c r="DH604" s="6"/>
      <c r="DI604" s="12"/>
      <c r="DJ604" s="13"/>
      <c r="DK604" s="6"/>
    </row>
    <row r="605" spans="2:115" s="7" customFormat="1" ht="18" customHeight="1">
      <c r="B605" s="8"/>
      <c r="C605" s="155"/>
      <c r="D605" s="156">
        <v>590</v>
      </c>
      <c r="E605" s="157">
        <v>42748</v>
      </c>
      <c r="F605" s="169">
        <v>0.9583333333333334</v>
      </c>
      <c r="G605" s="166" t="s">
        <v>116</v>
      </c>
      <c r="H605" s="160"/>
      <c r="I605" s="161"/>
      <c r="J605" s="162" t="s">
        <v>2</v>
      </c>
      <c r="K605" s="161"/>
      <c r="L605" s="160"/>
      <c r="M605" s="163" t="s">
        <v>121</v>
      </c>
      <c r="N605" s="160"/>
      <c r="O605" s="160"/>
      <c r="P605" s="160"/>
      <c r="Q605" s="168" t="s">
        <v>149</v>
      </c>
      <c r="R605" s="160"/>
      <c r="S605" s="160"/>
      <c r="T605" s="160"/>
      <c r="U605" s="160"/>
      <c r="V605" s="160"/>
      <c r="W605" s="160"/>
      <c r="X605" s="160"/>
      <c r="Y605" s="160"/>
      <c r="Z605" s="11"/>
      <c r="AA605" s="1"/>
      <c r="AB605" s="21"/>
      <c r="AC605" s="75"/>
      <c r="AD605" s="75"/>
      <c r="AE605" s="75"/>
      <c r="AF605" s="75"/>
      <c r="AG605" s="10"/>
      <c r="AH605" s="10"/>
      <c r="AI605" s="10"/>
      <c r="AJ605" s="10"/>
      <c r="AK605" s="10"/>
      <c r="AL605" s="10"/>
      <c r="AM605" s="10"/>
      <c r="AN605" s="25"/>
      <c r="AO605" s="11"/>
      <c r="AP605" s="2"/>
      <c r="DH605" s="6"/>
      <c r="DI605" s="12"/>
      <c r="DJ605" s="13"/>
      <c r="DK605" s="6"/>
    </row>
    <row r="606" spans="2:115" s="7" customFormat="1" ht="18" customHeight="1">
      <c r="B606" s="8"/>
      <c r="C606" s="155"/>
      <c r="D606" s="156">
        <v>591</v>
      </c>
      <c r="E606" s="157">
        <v>42748</v>
      </c>
      <c r="F606" s="169">
        <v>0.9791666666666666</v>
      </c>
      <c r="G606" s="166" t="s">
        <v>109</v>
      </c>
      <c r="H606" s="160"/>
      <c r="I606" s="161"/>
      <c r="J606" s="162" t="s">
        <v>2</v>
      </c>
      <c r="K606" s="161"/>
      <c r="L606" s="160"/>
      <c r="M606" s="163" t="s">
        <v>127</v>
      </c>
      <c r="N606" s="160"/>
      <c r="O606" s="160"/>
      <c r="P606" s="160"/>
      <c r="Q606" s="168" t="s">
        <v>141</v>
      </c>
      <c r="R606" s="160"/>
      <c r="S606" s="160"/>
      <c r="T606" s="160"/>
      <c r="U606" s="160"/>
      <c r="V606" s="160"/>
      <c r="W606" s="160"/>
      <c r="X606" s="160"/>
      <c r="Y606" s="160"/>
      <c r="Z606" s="11"/>
      <c r="AA606" s="1"/>
      <c r="AB606" s="21"/>
      <c r="AC606" s="75"/>
      <c r="AD606" s="75"/>
      <c r="AE606" s="75"/>
      <c r="AF606" s="75"/>
      <c r="AG606" s="10"/>
      <c r="AH606" s="10"/>
      <c r="AI606" s="10"/>
      <c r="AJ606" s="10"/>
      <c r="AK606" s="10"/>
      <c r="AL606" s="10"/>
      <c r="AM606" s="10"/>
      <c r="AN606" s="25"/>
      <c r="AO606" s="11"/>
      <c r="AP606" s="2"/>
      <c r="DH606" s="6"/>
      <c r="DI606" s="12"/>
      <c r="DJ606" s="13"/>
      <c r="DK606" s="6"/>
    </row>
    <row r="607" spans="2:115" s="7" customFormat="1" ht="18" customHeight="1">
      <c r="B607" s="8"/>
      <c r="C607" s="155"/>
      <c r="D607" s="156">
        <v>592</v>
      </c>
      <c r="E607" s="157">
        <v>42748</v>
      </c>
      <c r="F607" s="169">
        <v>0.9791666666666666</v>
      </c>
      <c r="G607" s="166" t="s">
        <v>110</v>
      </c>
      <c r="H607" s="160"/>
      <c r="I607" s="161"/>
      <c r="J607" s="162" t="s">
        <v>2</v>
      </c>
      <c r="K607" s="161"/>
      <c r="L607" s="160"/>
      <c r="M607" s="163" t="s">
        <v>122</v>
      </c>
      <c r="N607" s="160"/>
      <c r="O607" s="160"/>
      <c r="P607" s="160"/>
      <c r="Q607" s="168" t="s">
        <v>135</v>
      </c>
      <c r="R607" s="160"/>
      <c r="S607" s="160"/>
      <c r="T607" s="160"/>
      <c r="U607" s="160"/>
      <c r="V607" s="160"/>
      <c r="W607" s="160"/>
      <c r="X607" s="160"/>
      <c r="Y607" s="160"/>
      <c r="Z607" s="11"/>
      <c r="AA607" s="1"/>
      <c r="AB607" s="21"/>
      <c r="AC607" s="75"/>
      <c r="AD607" s="75"/>
      <c r="AE607" s="75"/>
      <c r="AF607" s="75"/>
      <c r="AG607" s="10"/>
      <c r="AH607" s="10"/>
      <c r="AI607" s="10"/>
      <c r="AJ607" s="10"/>
      <c r="AK607" s="10"/>
      <c r="AL607" s="10"/>
      <c r="AM607" s="10"/>
      <c r="AN607" s="25"/>
      <c r="AO607" s="11"/>
      <c r="AP607" s="2"/>
      <c r="DH607" s="6"/>
      <c r="DI607" s="12"/>
      <c r="DJ607" s="13"/>
      <c r="DK607" s="6"/>
    </row>
    <row r="608" spans="2:115" s="7" customFormat="1" ht="18" customHeight="1">
      <c r="B608" s="8"/>
      <c r="C608" s="155"/>
      <c r="D608" s="156">
        <v>593</v>
      </c>
      <c r="E608" s="157">
        <v>42749</v>
      </c>
      <c r="F608" s="169">
        <v>0.6875</v>
      </c>
      <c r="G608" s="166" t="s">
        <v>154</v>
      </c>
      <c r="H608" s="160"/>
      <c r="I608" s="161"/>
      <c r="J608" s="162" t="s">
        <v>2</v>
      </c>
      <c r="K608" s="161"/>
      <c r="L608" s="160"/>
      <c r="M608" s="163" t="s">
        <v>156</v>
      </c>
      <c r="N608" s="160"/>
      <c r="O608" s="160"/>
      <c r="P608" s="160"/>
      <c r="Q608" s="168" t="s">
        <v>140</v>
      </c>
      <c r="R608" s="160"/>
      <c r="S608" s="160"/>
      <c r="T608" s="160"/>
      <c r="U608" s="160"/>
      <c r="V608" s="160"/>
      <c r="W608" s="160"/>
      <c r="X608" s="160"/>
      <c r="Y608" s="160"/>
      <c r="Z608" s="11"/>
      <c r="AA608" s="1"/>
      <c r="AB608" s="21"/>
      <c r="AC608" s="75"/>
      <c r="AD608" s="75"/>
      <c r="AE608" s="75"/>
      <c r="AF608" s="75"/>
      <c r="AG608" s="10"/>
      <c r="AH608" s="10"/>
      <c r="AI608" s="10"/>
      <c r="AJ608" s="10"/>
      <c r="AK608" s="10"/>
      <c r="AL608" s="10"/>
      <c r="AM608" s="10"/>
      <c r="AN608" s="25"/>
      <c r="AO608" s="11"/>
      <c r="AP608" s="2"/>
      <c r="DH608" s="6"/>
      <c r="DI608" s="12"/>
      <c r="DJ608" s="13"/>
      <c r="DK608" s="6"/>
    </row>
    <row r="609" spans="2:115" s="7" customFormat="1" ht="18" customHeight="1">
      <c r="B609" s="8"/>
      <c r="C609" s="155"/>
      <c r="D609" s="156">
        <v>594</v>
      </c>
      <c r="E609" s="157">
        <v>42749</v>
      </c>
      <c r="F609" s="169">
        <v>0.75</v>
      </c>
      <c r="G609" s="166" t="s">
        <v>131</v>
      </c>
      <c r="H609" s="160"/>
      <c r="I609" s="161"/>
      <c r="J609" s="162" t="s">
        <v>2</v>
      </c>
      <c r="K609" s="161"/>
      <c r="L609" s="160"/>
      <c r="M609" s="163" t="s">
        <v>108</v>
      </c>
      <c r="N609" s="160"/>
      <c r="O609" s="160"/>
      <c r="P609" s="160"/>
      <c r="Q609" s="168" t="s">
        <v>77</v>
      </c>
      <c r="R609" s="160"/>
      <c r="S609" s="160"/>
      <c r="T609" s="160"/>
      <c r="U609" s="160"/>
      <c r="V609" s="160"/>
      <c r="W609" s="160"/>
      <c r="X609" s="160"/>
      <c r="Y609" s="160"/>
      <c r="Z609" s="11"/>
      <c r="AA609" s="1"/>
      <c r="AB609" s="21"/>
      <c r="AC609" s="75"/>
      <c r="AD609" s="75"/>
      <c r="AE609" s="75"/>
      <c r="AF609" s="75"/>
      <c r="AG609" s="10"/>
      <c r="AH609" s="10"/>
      <c r="AI609" s="10"/>
      <c r="AJ609" s="10"/>
      <c r="AK609" s="10"/>
      <c r="AL609" s="10"/>
      <c r="AM609" s="10"/>
      <c r="AN609" s="25"/>
      <c r="AO609" s="11"/>
      <c r="AP609" s="2"/>
      <c r="DH609" s="6"/>
      <c r="DI609" s="12"/>
      <c r="DJ609" s="13"/>
      <c r="DK609" s="6"/>
    </row>
    <row r="610" spans="2:115" s="7" customFormat="1" ht="18" customHeight="1">
      <c r="B610" s="8"/>
      <c r="C610" s="155"/>
      <c r="D610" s="156">
        <v>595</v>
      </c>
      <c r="E610" s="157">
        <v>42749</v>
      </c>
      <c r="F610" s="169">
        <v>0.7916666666666666</v>
      </c>
      <c r="G610" s="166" t="s">
        <v>132</v>
      </c>
      <c r="H610" s="160"/>
      <c r="I610" s="161"/>
      <c r="J610" s="162" t="s">
        <v>2</v>
      </c>
      <c r="K610" s="161"/>
      <c r="L610" s="160"/>
      <c r="M610" s="163" t="s">
        <v>126</v>
      </c>
      <c r="N610" s="160"/>
      <c r="O610" s="160"/>
      <c r="P610" s="160"/>
      <c r="Q610" s="168" t="s">
        <v>152</v>
      </c>
      <c r="R610" s="160"/>
      <c r="S610" s="160"/>
      <c r="T610" s="160"/>
      <c r="U610" s="160"/>
      <c r="V610" s="160"/>
      <c r="W610" s="160"/>
      <c r="X610" s="160"/>
      <c r="Y610" s="160"/>
      <c r="Z610" s="11"/>
      <c r="AA610" s="1"/>
      <c r="AB610" s="21"/>
      <c r="AC610" s="75"/>
      <c r="AD610" s="75"/>
      <c r="AE610" s="75"/>
      <c r="AF610" s="75"/>
      <c r="AG610" s="10"/>
      <c r="AH610" s="10"/>
      <c r="AI610" s="10"/>
      <c r="AJ610" s="10"/>
      <c r="AK610" s="10"/>
      <c r="AL610" s="10"/>
      <c r="AM610" s="10"/>
      <c r="AN610" s="25"/>
      <c r="AO610" s="11"/>
      <c r="AP610" s="2"/>
      <c r="DH610" s="6"/>
      <c r="DI610" s="12"/>
      <c r="DJ610" s="13"/>
      <c r="DK610" s="6"/>
    </row>
    <row r="611" spans="2:115" s="7" customFormat="1" ht="18" customHeight="1">
      <c r="B611" s="8"/>
      <c r="C611" s="155"/>
      <c r="D611" s="156">
        <v>596</v>
      </c>
      <c r="E611" s="157">
        <v>42749</v>
      </c>
      <c r="F611" s="169">
        <v>0.875</v>
      </c>
      <c r="G611" s="166" t="s">
        <v>106</v>
      </c>
      <c r="H611" s="160"/>
      <c r="I611" s="161"/>
      <c r="J611" s="162" t="s">
        <v>2</v>
      </c>
      <c r="K611" s="161"/>
      <c r="L611" s="160"/>
      <c r="M611" s="163" t="s">
        <v>117</v>
      </c>
      <c r="N611" s="160"/>
      <c r="O611" s="160"/>
      <c r="P611" s="160"/>
      <c r="Q611" s="168" t="s">
        <v>80</v>
      </c>
      <c r="R611" s="160"/>
      <c r="S611" s="160"/>
      <c r="T611" s="160"/>
      <c r="U611" s="160"/>
      <c r="V611" s="160"/>
      <c r="W611" s="160"/>
      <c r="X611" s="160"/>
      <c r="Y611" s="160"/>
      <c r="Z611" s="11"/>
      <c r="AA611" s="1"/>
      <c r="AB611" s="21"/>
      <c r="AC611" s="75"/>
      <c r="AD611" s="75"/>
      <c r="AE611" s="75"/>
      <c r="AF611" s="75"/>
      <c r="AG611" s="10"/>
      <c r="AH611" s="10"/>
      <c r="AI611" s="10"/>
      <c r="AJ611" s="10"/>
      <c r="AK611" s="10"/>
      <c r="AL611" s="10"/>
      <c r="AM611" s="10"/>
      <c r="AN611" s="25"/>
      <c r="AO611" s="11"/>
      <c r="AP611" s="2"/>
      <c r="DH611" s="6"/>
      <c r="DI611" s="12"/>
      <c r="DJ611" s="13"/>
      <c r="DK611" s="6"/>
    </row>
    <row r="612" spans="2:115" s="7" customFormat="1" ht="18" customHeight="1">
      <c r="B612" s="8"/>
      <c r="C612" s="155"/>
      <c r="D612" s="156">
        <v>597</v>
      </c>
      <c r="E612" s="157">
        <v>42749</v>
      </c>
      <c r="F612" s="169">
        <v>0.9166666666666666</v>
      </c>
      <c r="G612" s="166" t="s">
        <v>116</v>
      </c>
      <c r="H612" s="160"/>
      <c r="I612" s="161"/>
      <c r="J612" s="162" t="s">
        <v>2</v>
      </c>
      <c r="K612" s="161"/>
      <c r="L612" s="160"/>
      <c r="M612" s="163" t="s">
        <v>122</v>
      </c>
      <c r="N612" s="160"/>
      <c r="O612" s="160"/>
      <c r="P612" s="160"/>
      <c r="Q612" s="168" t="s">
        <v>135</v>
      </c>
      <c r="R612" s="160"/>
      <c r="S612" s="160"/>
      <c r="T612" s="160"/>
      <c r="U612" s="160"/>
      <c r="V612" s="160"/>
      <c r="W612" s="160"/>
      <c r="X612" s="160"/>
      <c r="Y612" s="160"/>
      <c r="Z612" s="11"/>
      <c r="AA612" s="1"/>
      <c r="AB612" s="21"/>
      <c r="AC612" s="75"/>
      <c r="AD612" s="75"/>
      <c r="AE612" s="75"/>
      <c r="AF612" s="75"/>
      <c r="AG612" s="10"/>
      <c r="AH612" s="10"/>
      <c r="AI612" s="10"/>
      <c r="AJ612" s="10"/>
      <c r="AK612" s="10"/>
      <c r="AL612" s="10"/>
      <c r="AM612" s="10"/>
      <c r="AN612" s="25"/>
      <c r="AO612" s="11"/>
      <c r="AP612" s="2"/>
      <c r="DH612" s="6"/>
      <c r="DI612" s="12"/>
      <c r="DJ612" s="13"/>
      <c r="DK612" s="6"/>
    </row>
    <row r="613" spans="2:115" s="7" customFormat="1" ht="18" customHeight="1">
      <c r="B613" s="8"/>
      <c r="C613" s="155"/>
      <c r="D613" s="156">
        <v>598</v>
      </c>
      <c r="E613" s="157">
        <v>42750</v>
      </c>
      <c r="F613" s="169">
        <v>0.6666666666666666</v>
      </c>
      <c r="G613" s="166" t="s">
        <v>112</v>
      </c>
      <c r="H613" s="160"/>
      <c r="I613" s="161"/>
      <c r="J613" s="162" t="s">
        <v>2</v>
      </c>
      <c r="K613" s="161"/>
      <c r="L613" s="160"/>
      <c r="M613" s="163" t="s">
        <v>113</v>
      </c>
      <c r="N613" s="160"/>
      <c r="O613" s="160"/>
      <c r="P613" s="160"/>
      <c r="Q613" s="168" t="s">
        <v>148</v>
      </c>
      <c r="R613" s="160"/>
      <c r="S613" s="160"/>
      <c r="T613" s="160"/>
      <c r="U613" s="160"/>
      <c r="V613" s="160"/>
      <c r="W613" s="160"/>
      <c r="X613" s="160"/>
      <c r="Y613" s="160"/>
      <c r="Z613" s="11"/>
      <c r="AA613" s="1"/>
      <c r="AB613" s="21"/>
      <c r="AC613" s="75"/>
      <c r="AD613" s="75"/>
      <c r="AE613" s="75"/>
      <c r="AF613" s="75"/>
      <c r="AG613" s="10"/>
      <c r="AH613" s="10"/>
      <c r="AI613" s="10"/>
      <c r="AJ613" s="10"/>
      <c r="AK613" s="10"/>
      <c r="AL613" s="10"/>
      <c r="AM613" s="10"/>
      <c r="AN613" s="25"/>
      <c r="AO613" s="11"/>
      <c r="AP613" s="2"/>
      <c r="DH613" s="6"/>
      <c r="DI613" s="12"/>
      <c r="DJ613" s="13"/>
      <c r="DK613" s="6"/>
    </row>
    <row r="614" spans="2:115" s="7" customFormat="1" ht="18" customHeight="1">
      <c r="B614" s="8"/>
      <c r="C614" s="155"/>
      <c r="D614" s="156">
        <v>599</v>
      </c>
      <c r="E614" s="157">
        <v>42750</v>
      </c>
      <c r="F614" s="169">
        <v>0.6666666666666666</v>
      </c>
      <c r="G614" s="166" t="s">
        <v>105</v>
      </c>
      <c r="H614" s="160"/>
      <c r="I614" s="161"/>
      <c r="J614" s="162" t="s">
        <v>2</v>
      </c>
      <c r="K614" s="161"/>
      <c r="L614" s="160"/>
      <c r="M614" s="163" t="s">
        <v>107</v>
      </c>
      <c r="N614" s="160"/>
      <c r="O614" s="160"/>
      <c r="P614" s="160"/>
      <c r="Q614" s="168" t="s">
        <v>101</v>
      </c>
      <c r="R614" s="160"/>
      <c r="S614" s="160"/>
      <c r="T614" s="160"/>
      <c r="U614" s="160"/>
      <c r="V614" s="160"/>
      <c r="W614" s="160"/>
      <c r="X614" s="160"/>
      <c r="Y614" s="160"/>
      <c r="Z614" s="11"/>
      <c r="AA614" s="1"/>
      <c r="AB614" s="21"/>
      <c r="AC614" s="75"/>
      <c r="AD614" s="75"/>
      <c r="AE614" s="75"/>
      <c r="AF614" s="75"/>
      <c r="AG614" s="10"/>
      <c r="AH614" s="10"/>
      <c r="AI614" s="10"/>
      <c r="AJ614" s="10"/>
      <c r="AK614" s="10"/>
      <c r="AL614" s="10"/>
      <c r="AM614" s="10"/>
      <c r="AN614" s="25"/>
      <c r="AO614" s="11"/>
      <c r="AP614" s="2"/>
      <c r="DH614" s="6"/>
      <c r="DI614" s="12"/>
      <c r="DJ614" s="13"/>
      <c r="DK614" s="6"/>
    </row>
    <row r="615" spans="2:115" s="7" customFormat="1" ht="18" customHeight="1">
      <c r="B615" s="8"/>
      <c r="C615" s="155"/>
      <c r="D615" s="156">
        <v>600</v>
      </c>
      <c r="E615" s="157">
        <v>42750</v>
      </c>
      <c r="F615" s="169">
        <v>0.7083333333333334</v>
      </c>
      <c r="G615" s="166" t="s">
        <v>119</v>
      </c>
      <c r="H615" s="160"/>
      <c r="I615" s="161"/>
      <c r="J615" s="162" t="s">
        <v>2</v>
      </c>
      <c r="K615" s="161"/>
      <c r="L615" s="160"/>
      <c r="M615" s="163" t="s">
        <v>128</v>
      </c>
      <c r="N615" s="160"/>
      <c r="O615" s="160"/>
      <c r="P615" s="160"/>
      <c r="Q615" s="168" t="s">
        <v>79</v>
      </c>
      <c r="R615" s="160"/>
      <c r="S615" s="160"/>
      <c r="T615" s="160"/>
      <c r="U615" s="160"/>
      <c r="V615" s="160"/>
      <c r="W615" s="160"/>
      <c r="X615" s="160"/>
      <c r="Y615" s="160"/>
      <c r="Z615" s="11"/>
      <c r="AA615" s="1"/>
      <c r="AB615" s="21"/>
      <c r="AC615" s="75"/>
      <c r="AD615" s="75"/>
      <c r="AE615" s="75"/>
      <c r="AF615" s="75"/>
      <c r="AG615" s="10"/>
      <c r="AH615" s="10"/>
      <c r="AI615" s="10"/>
      <c r="AJ615" s="10"/>
      <c r="AK615" s="10"/>
      <c r="AL615" s="10"/>
      <c r="AM615" s="10"/>
      <c r="AN615" s="25"/>
      <c r="AO615" s="11"/>
      <c r="AP615" s="2"/>
      <c r="DH615" s="6"/>
      <c r="DI615" s="12"/>
      <c r="DJ615" s="13"/>
      <c r="DK615" s="6"/>
    </row>
    <row r="616" spans="2:115" s="7" customFormat="1" ht="18" customHeight="1">
      <c r="B616" s="8"/>
      <c r="C616" s="155"/>
      <c r="D616" s="156">
        <v>601</v>
      </c>
      <c r="E616" s="157">
        <v>42750</v>
      </c>
      <c r="F616" s="169">
        <v>0.7916666666666666</v>
      </c>
      <c r="G616" s="166" t="s">
        <v>129</v>
      </c>
      <c r="H616" s="160"/>
      <c r="I616" s="161"/>
      <c r="J616" s="162" t="s">
        <v>2</v>
      </c>
      <c r="K616" s="161"/>
      <c r="L616" s="160"/>
      <c r="M616" s="163" t="s">
        <v>160</v>
      </c>
      <c r="N616" s="160"/>
      <c r="O616" s="160"/>
      <c r="P616" s="160"/>
      <c r="Q616" s="168" t="s">
        <v>82</v>
      </c>
      <c r="R616" s="160"/>
      <c r="S616" s="160"/>
      <c r="T616" s="160"/>
      <c r="U616" s="160"/>
      <c r="V616" s="160"/>
      <c r="W616" s="160"/>
      <c r="X616" s="160"/>
      <c r="Y616" s="160"/>
      <c r="Z616" s="11"/>
      <c r="AA616" s="1"/>
      <c r="AB616" s="21"/>
      <c r="AC616" s="75"/>
      <c r="AD616" s="75"/>
      <c r="AE616" s="75"/>
      <c r="AF616" s="75"/>
      <c r="AG616" s="10"/>
      <c r="AH616" s="10"/>
      <c r="AI616" s="10"/>
      <c r="AJ616" s="10"/>
      <c r="AK616" s="10"/>
      <c r="AL616" s="10"/>
      <c r="AM616" s="10"/>
      <c r="AN616" s="25"/>
      <c r="AO616" s="11"/>
      <c r="AP616" s="2"/>
      <c r="DH616" s="6"/>
      <c r="DI616" s="12"/>
      <c r="DJ616" s="13"/>
      <c r="DK616" s="6"/>
    </row>
    <row r="617" spans="2:115" s="7" customFormat="1" ht="18" customHeight="1">
      <c r="B617" s="8"/>
      <c r="C617" s="155"/>
      <c r="D617" s="156">
        <v>602</v>
      </c>
      <c r="E617" s="157">
        <v>42750</v>
      </c>
      <c r="F617" s="169">
        <v>0.9166666666666666</v>
      </c>
      <c r="G617" s="166" t="s">
        <v>120</v>
      </c>
      <c r="H617" s="160"/>
      <c r="I617" s="161"/>
      <c r="J617" s="162" t="s">
        <v>2</v>
      </c>
      <c r="K617" s="161"/>
      <c r="L617" s="160"/>
      <c r="M617" s="163" t="s">
        <v>127</v>
      </c>
      <c r="N617" s="160"/>
      <c r="O617" s="160"/>
      <c r="P617" s="160"/>
      <c r="Q617" s="168" t="s">
        <v>141</v>
      </c>
      <c r="R617" s="160"/>
      <c r="S617" s="160"/>
      <c r="T617" s="160"/>
      <c r="U617" s="160"/>
      <c r="V617" s="160"/>
      <c r="W617" s="160"/>
      <c r="X617" s="160"/>
      <c r="Y617" s="160"/>
      <c r="Z617" s="11"/>
      <c r="AA617" s="1"/>
      <c r="AB617" s="21"/>
      <c r="AC617" s="75"/>
      <c r="AD617" s="75"/>
      <c r="AE617" s="75"/>
      <c r="AF617" s="75"/>
      <c r="AG617" s="10"/>
      <c r="AH617" s="10"/>
      <c r="AI617" s="10"/>
      <c r="AJ617" s="10"/>
      <c r="AK617" s="10"/>
      <c r="AL617" s="10"/>
      <c r="AM617" s="10"/>
      <c r="AN617" s="25"/>
      <c r="AO617" s="11"/>
      <c r="AP617" s="2"/>
      <c r="DH617" s="6"/>
      <c r="DI617" s="12"/>
      <c r="DJ617" s="13"/>
      <c r="DK617" s="6"/>
    </row>
    <row r="618" spans="2:115" s="7" customFormat="1" ht="18" customHeight="1">
      <c r="B618" s="8"/>
      <c r="C618" s="155"/>
      <c r="D618" s="156">
        <v>603</v>
      </c>
      <c r="E618" s="157">
        <v>42750</v>
      </c>
      <c r="F618" s="169">
        <v>0.9166666666666666</v>
      </c>
      <c r="G618" s="166" t="s">
        <v>108</v>
      </c>
      <c r="H618" s="160"/>
      <c r="I618" s="161"/>
      <c r="J618" s="162" t="s">
        <v>2</v>
      </c>
      <c r="K618" s="161"/>
      <c r="L618" s="160"/>
      <c r="M618" s="163" t="s">
        <v>130</v>
      </c>
      <c r="N618" s="160"/>
      <c r="O618" s="160"/>
      <c r="P618" s="160"/>
      <c r="Q618" s="168" t="s">
        <v>133</v>
      </c>
      <c r="R618" s="160"/>
      <c r="S618" s="160"/>
      <c r="T618" s="160"/>
      <c r="U618" s="160"/>
      <c r="V618" s="160"/>
      <c r="W618" s="160"/>
      <c r="X618" s="160"/>
      <c r="Y618" s="160"/>
      <c r="Z618" s="11"/>
      <c r="AA618" s="1"/>
      <c r="AB618" s="21"/>
      <c r="AC618" s="75"/>
      <c r="AD618" s="75"/>
      <c r="AE618" s="75"/>
      <c r="AF618" s="75"/>
      <c r="AG618" s="10"/>
      <c r="AH618" s="10"/>
      <c r="AI618" s="10"/>
      <c r="AJ618" s="10"/>
      <c r="AK618" s="10"/>
      <c r="AL618" s="10"/>
      <c r="AM618" s="10"/>
      <c r="AN618" s="25"/>
      <c r="AO618" s="11"/>
      <c r="AP618" s="2"/>
      <c r="DH618" s="6"/>
      <c r="DI618" s="12"/>
      <c r="DJ618" s="13"/>
      <c r="DK618" s="6"/>
    </row>
    <row r="619" spans="2:115" s="7" customFormat="1" ht="18" customHeight="1">
      <c r="B619" s="8"/>
      <c r="C619" s="155"/>
      <c r="D619" s="156">
        <v>604</v>
      </c>
      <c r="E619" s="157">
        <v>42750</v>
      </c>
      <c r="F619" s="169">
        <v>0.9375</v>
      </c>
      <c r="G619" s="166" t="s">
        <v>110</v>
      </c>
      <c r="H619" s="160"/>
      <c r="I619" s="161"/>
      <c r="J619" s="162" t="s">
        <v>2</v>
      </c>
      <c r="K619" s="161"/>
      <c r="L619" s="160"/>
      <c r="M619" s="163" t="s">
        <v>154</v>
      </c>
      <c r="N619" s="160"/>
      <c r="O619" s="160"/>
      <c r="P619" s="160"/>
      <c r="Q619" s="168" t="s">
        <v>140</v>
      </c>
      <c r="R619" s="160"/>
      <c r="S619" s="160"/>
      <c r="T619" s="160"/>
      <c r="U619" s="160"/>
      <c r="V619" s="160"/>
      <c r="W619" s="160"/>
      <c r="X619" s="160"/>
      <c r="Y619" s="160"/>
      <c r="Z619" s="11"/>
      <c r="AA619" s="1"/>
      <c r="AB619" s="21"/>
      <c r="AC619" s="75"/>
      <c r="AD619" s="75"/>
      <c r="AE619" s="75"/>
      <c r="AF619" s="75"/>
      <c r="AG619" s="10"/>
      <c r="AH619" s="10"/>
      <c r="AI619" s="10"/>
      <c r="AJ619" s="10"/>
      <c r="AK619" s="10"/>
      <c r="AL619" s="10"/>
      <c r="AM619" s="10"/>
      <c r="AN619" s="25"/>
      <c r="AO619" s="11"/>
      <c r="AP619" s="2"/>
      <c r="DH619" s="6"/>
      <c r="DI619" s="12"/>
      <c r="DJ619" s="13"/>
      <c r="DK619" s="6"/>
    </row>
    <row r="620" spans="2:115" s="7" customFormat="1" ht="18" customHeight="1">
      <c r="B620" s="8"/>
      <c r="C620" s="155"/>
      <c r="D620" s="156">
        <v>605</v>
      </c>
      <c r="E620" s="157">
        <v>42751</v>
      </c>
      <c r="F620" s="169">
        <v>0.5833333333333334</v>
      </c>
      <c r="G620" s="166" t="s">
        <v>113</v>
      </c>
      <c r="H620" s="160"/>
      <c r="I620" s="161"/>
      <c r="J620" s="162" t="s">
        <v>2</v>
      </c>
      <c r="K620" s="161"/>
      <c r="L620" s="160"/>
      <c r="M620" s="163" t="s">
        <v>105</v>
      </c>
      <c r="N620" s="160"/>
      <c r="O620" s="160"/>
      <c r="P620" s="160"/>
      <c r="Q620" s="168" t="s">
        <v>78</v>
      </c>
      <c r="R620" s="160"/>
      <c r="S620" s="160"/>
      <c r="T620" s="160"/>
      <c r="U620" s="160"/>
      <c r="V620" s="160"/>
      <c r="W620" s="160"/>
      <c r="X620" s="160"/>
      <c r="Y620" s="160"/>
      <c r="Z620" s="11"/>
      <c r="AA620" s="1"/>
      <c r="AB620" s="21"/>
      <c r="AC620" s="75"/>
      <c r="AD620" s="75"/>
      <c r="AE620" s="75"/>
      <c r="AF620" s="75"/>
      <c r="AG620" s="10"/>
      <c r="AH620" s="10"/>
      <c r="AI620" s="10"/>
      <c r="AJ620" s="10"/>
      <c r="AK620" s="10"/>
      <c r="AL620" s="10"/>
      <c r="AM620" s="10"/>
      <c r="AN620" s="25"/>
      <c r="AO620" s="11"/>
      <c r="AP620" s="2"/>
      <c r="DH620" s="6"/>
      <c r="DI620" s="12"/>
      <c r="DJ620" s="13"/>
      <c r="DK620" s="6"/>
    </row>
    <row r="621" spans="2:115" s="7" customFormat="1" ht="18" customHeight="1">
      <c r="B621" s="8"/>
      <c r="C621" s="155"/>
      <c r="D621" s="156">
        <v>606</v>
      </c>
      <c r="E621" s="157">
        <v>42751</v>
      </c>
      <c r="F621" s="169">
        <v>0.625</v>
      </c>
      <c r="G621" s="166" t="s">
        <v>121</v>
      </c>
      <c r="H621" s="160"/>
      <c r="I621" s="161"/>
      <c r="J621" s="162" t="s">
        <v>2</v>
      </c>
      <c r="K621" s="161"/>
      <c r="L621" s="160"/>
      <c r="M621" s="163" t="s">
        <v>117</v>
      </c>
      <c r="N621" s="160"/>
      <c r="O621" s="160"/>
      <c r="P621" s="160"/>
      <c r="Q621" s="168" t="s">
        <v>80</v>
      </c>
      <c r="R621" s="160"/>
      <c r="S621" s="160"/>
      <c r="T621" s="160"/>
      <c r="U621" s="160"/>
      <c r="V621" s="160"/>
      <c r="W621" s="160"/>
      <c r="X621" s="160"/>
      <c r="Y621" s="160"/>
      <c r="Z621" s="11"/>
      <c r="AA621" s="1"/>
      <c r="AB621" s="21"/>
      <c r="AC621" s="75"/>
      <c r="AD621" s="75"/>
      <c r="AE621" s="75"/>
      <c r="AF621" s="75"/>
      <c r="AG621" s="10"/>
      <c r="AH621" s="10"/>
      <c r="AI621" s="10"/>
      <c r="AJ621" s="10"/>
      <c r="AK621" s="10"/>
      <c r="AL621" s="10"/>
      <c r="AM621" s="10"/>
      <c r="AN621" s="25"/>
      <c r="AO621" s="11"/>
      <c r="AP621" s="2"/>
      <c r="DH621" s="6"/>
      <c r="DI621" s="12"/>
      <c r="DJ621" s="13"/>
      <c r="DK621" s="6"/>
    </row>
    <row r="622" spans="2:115" s="7" customFormat="1" ht="18" customHeight="1">
      <c r="B622" s="8"/>
      <c r="C622" s="155"/>
      <c r="D622" s="156">
        <v>607</v>
      </c>
      <c r="E622" s="157">
        <v>42751</v>
      </c>
      <c r="F622" s="169">
        <v>0.6875</v>
      </c>
      <c r="G622" s="166" t="s">
        <v>106</v>
      </c>
      <c r="H622" s="160"/>
      <c r="I622" s="161"/>
      <c r="J622" s="162" t="s">
        <v>2</v>
      </c>
      <c r="K622" s="161"/>
      <c r="L622" s="160"/>
      <c r="M622" s="163" t="s">
        <v>112</v>
      </c>
      <c r="N622" s="160"/>
      <c r="O622" s="160"/>
      <c r="P622" s="160"/>
      <c r="Q622" s="168" t="s">
        <v>139</v>
      </c>
      <c r="R622" s="160"/>
      <c r="S622" s="160"/>
      <c r="T622" s="160"/>
      <c r="U622" s="160"/>
      <c r="V622" s="160"/>
      <c r="W622" s="160"/>
      <c r="X622" s="160"/>
      <c r="Y622" s="160"/>
      <c r="Z622" s="11"/>
      <c r="AA622" s="1"/>
      <c r="AB622" s="21"/>
      <c r="AC622" s="75"/>
      <c r="AD622" s="75"/>
      <c r="AE622" s="75"/>
      <c r="AF622" s="75"/>
      <c r="AG622" s="10"/>
      <c r="AH622" s="10"/>
      <c r="AI622" s="10"/>
      <c r="AJ622" s="10"/>
      <c r="AK622" s="10"/>
      <c r="AL622" s="10"/>
      <c r="AM622" s="10"/>
      <c r="AN622" s="25"/>
      <c r="AO622" s="11"/>
      <c r="AP622" s="2"/>
      <c r="DH622" s="6"/>
      <c r="DI622" s="12"/>
      <c r="DJ622" s="13"/>
      <c r="DK622" s="6"/>
    </row>
    <row r="623" spans="2:115" s="7" customFormat="1" ht="18" customHeight="1">
      <c r="B623" s="8"/>
      <c r="C623" s="155"/>
      <c r="D623" s="156">
        <v>608</v>
      </c>
      <c r="E623" s="157">
        <v>42751</v>
      </c>
      <c r="F623" s="169">
        <v>0.7083333333333334</v>
      </c>
      <c r="G623" s="166" t="s">
        <v>131</v>
      </c>
      <c r="H623" s="160"/>
      <c r="I623" s="161"/>
      <c r="J623" s="162" t="s">
        <v>2</v>
      </c>
      <c r="K623" s="161"/>
      <c r="L623" s="160"/>
      <c r="M623" s="163" t="s">
        <v>111</v>
      </c>
      <c r="N623" s="160"/>
      <c r="O623" s="160"/>
      <c r="P623" s="160"/>
      <c r="Q623" s="168" t="s">
        <v>143</v>
      </c>
      <c r="R623" s="160"/>
      <c r="S623" s="160"/>
      <c r="T623" s="160"/>
      <c r="U623" s="160"/>
      <c r="V623" s="160"/>
      <c r="W623" s="160"/>
      <c r="X623" s="160"/>
      <c r="Y623" s="160"/>
      <c r="Z623" s="11"/>
      <c r="AA623" s="1"/>
      <c r="AB623" s="21"/>
      <c r="AC623" s="75"/>
      <c r="AD623" s="75"/>
      <c r="AE623" s="75"/>
      <c r="AF623" s="75"/>
      <c r="AG623" s="10"/>
      <c r="AH623" s="10"/>
      <c r="AI623" s="10"/>
      <c r="AJ623" s="10"/>
      <c r="AK623" s="10"/>
      <c r="AL623" s="10"/>
      <c r="AM623" s="10"/>
      <c r="AN623" s="25"/>
      <c r="AO623" s="11"/>
      <c r="AP623" s="2"/>
      <c r="DH623" s="6"/>
      <c r="DI623" s="12"/>
      <c r="DJ623" s="13"/>
      <c r="DK623" s="6"/>
    </row>
    <row r="624" spans="2:115" s="7" customFormat="1" ht="18" customHeight="1">
      <c r="B624" s="8"/>
      <c r="C624" s="155"/>
      <c r="D624" s="156">
        <v>609</v>
      </c>
      <c r="E624" s="157">
        <v>42751</v>
      </c>
      <c r="F624" s="169">
        <v>0.75</v>
      </c>
      <c r="G624" s="166" t="s">
        <v>116</v>
      </c>
      <c r="H624" s="160"/>
      <c r="I624" s="161"/>
      <c r="J624" s="162" t="s">
        <v>2</v>
      </c>
      <c r="K624" s="161"/>
      <c r="L624" s="160"/>
      <c r="M624" s="163" t="s">
        <v>118</v>
      </c>
      <c r="N624" s="160"/>
      <c r="O624" s="160"/>
      <c r="P624" s="160"/>
      <c r="Q624" s="168" t="s">
        <v>81</v>
      </c>
      <c r="R624" s="160"/>
      <c r="S624" s="160"/>
      <c r="T624" s="160"/>
      <c r="U624" s="160"/>
      <c r="V624" s="160"/>
      <c r="W624" s="160"/>
      <c r="X624" s="160"/>
      <c r="Y624" s="160"/>
      <c r="Z624" s="11"/>
      <c r="AA624" s="1"/>
      <c r="AB624" s="21"/>
      <c r="AC624" s="75"/>
      <c r="AD624" s="75"/>
      <c r="AE624" s="75"/>
      <c r="AF624" s="75"/>
      <c r="AG624" s="10"/>
      <c r="AH624" s="10"/>
      <c r="AI624" s="10"/>
      <c r="AJ624" s="10"/>
      <c r="AK624" s="10"/>
      <c r="AL624" s="10"/>
      <c r="AM624" s="10"/>
      <c r="AN624" s="25"/>
      <c r="AO624" s="11"/>
      <c r="AP624" s="2"/>
      <c r="DH624" s="6"/>
      <c r="DI624" s="12"/>
      <c r="DJ624" s="13"/>
      <c r="DK624" s="6"/>
    </row>
    <row r="625" spans="2:115" s="7" customFormat="1" ht="18" customHeight="1">
      <c r="B625" s="8"/>
      <c r="C625" s="155"/>
      <c r="D625" s="156">
        <v>610</v>
      </c>
      <c r="E625" s="157">
        <v>42751</v>
      </c>
      <c r="F625" s="169">
        <v>0.8541666666666666</v>
      </c>
      <c r="G625" s="166" t="s">
        <v>114</v>
      </c>
      <c r="H625" s="160"/>
      <c r="I625" s="161"/>
      <c r="J625" s="162" t="s">
        <v>2</v>
      </c>
      <c r="K625" s="161"/>
      <c r="L625" s="160"/>
      <c r="M625" s="163" t="s">
        <v>104</v>
      </c>
      <c r="N625" s="160"/>
      <c r="O625" s="160"/>
      <c r="P625" s="160"/>
      <c r="Q625" s="168" t="s">
        <v>99</v>
      </c>
      <c r="R625" s="160"/>
      <c r="S625" s="160"/>
      <c r="T625" s="160"/>
      <c r="U625" s="160"/>
      <c r="V625" s="160"/>
      <c r="W625" s="160"/>
      <c r="X625" s="160"/>
      <c r="Y625" s="160"/>
      <c r="Z625" s="11"/>
      <c r="AA625" s="1"/>
      <c r="AB625" s="21"/>
      <c r="AC625" s="75"/>
      <c r="AD625" s="75"/>
      <c r="AE625" s="75"/>
      <c r="AF625" s="75"/>
      <c r="AG625" s="10"/>
      <c r="AH625" s="10"/>
      <c r="AI625" s="10"/>
      <c r="AJ625" s="10"/>
      <c r="AK625" s="10"/>
      <c r="AL625" s="10"/>
      <c r="AM625" s="10"/>
      <c r="AN625" s="25"/>
      <c r="AO625" s="11"/>
      <c r="AP625" s="2"/>
      <c r="DH625" s="6"/>
      <c r="DI625" s="12"/>
      <c r="DJ625" s="13"/>
      <c r="DK625" s="6"/>
    </row>
    <row r="626" spans="2:115" s="7" customFormat="1" ht="18" customHeight="1">
      <c r="B626" s="8"/>
      <c r="C626" s="155"/>
      <c r="D626" s="156">
        <v>611</v>
      </c>
      <c r="E626" s="157">
        <v>42751</v>
      </c>
      <c r="F626" s="169">
        <v>0.875</v>
      </c>
      <c r="G626" s="166" t="s">
        <v>109</v>
      </c>
      <c r="H626" s="160"/>
      <c r="I626" s="161"/>
      <c r="J626" s="162" t="s">
        <v>2</v>
      </c>
      <c r="K626" s="161"/>
      <c r="L626" s="160"/>
      <c r="M626" s="163" t="s">
        <v>123</v>
      </c>
      <c r="N626" s="160"/>
      <c r="O626" s="160"/>
      <c r="P626" s="160"/>
      <c r="Q626" s="168" t="s">
        <v>151</v>
      </c>
      <c r="R626" s="160"/>
      <c r="S626" s="160"/>
      <c r="T626" s="160"/>
      <c r="U626" s="160"/>
      <c r="V626" s="160"/>
      <c r="W626" s="160"/>
      <c r="X626" s="160"/>
      <c r="Y626" s="160"/>
      <c r="Z626" s="11"/>
      <c r="AA626" s="1"/>
      <c r="AB626" s="21"/>
      <c r="AC626" s="75"/>
      <c r="AD626" s="75"/>
      <c r="AE626" s="75"/>
      <c r="AF626" s="75"/>
      <c r="AG626" s="10"/>
      <c r="AH626" s="10"/>
      <c r="AI626" s="10"/>
      <c r="AJ626" s="10"/>
      <c r="AK626" s="10"/>
      <c r="AL626" s="10"/>
      <c r="AM626" s="10"/>
      <c r="AN626" s="25"/>
      <c r="AO626" s="11"/>
      <c r="AP626" s="2"/>
      <c r="DH626" s="6"/>
      <c r="DI626" s="12"/>
      <c r="DJ626" s="13"/>
      <c r="DK626" s="6"/>
    </row>
    <row r="627" spans="2:115" s="7" customFormat="1" ht="18" customHeight="1">
      <c r="B627" s="8"/>
      <c r="C627" s="155"/>
      <c r="D627" s="156">
        <v>612</v>
      </c>
      <c r="E627" s="157">
        <v>42751</v>
      </c>
      <c r="F627" s="169">
        <v>0.9166666666666666</v>
      </c>
      <c r="G627" s="166" t="s">
        <v>122</v>
      </c>
      <c r="H627" s="160"/>
      <c r="I627" s="161"/>
      <c r="J627" s="162" t="s">
        <v>2</v>
      </c>
      <c r="K627" s="161"/>
      <c r="L627" s="160"/>
      <c r="M627" s="163" t="s">
        <v>126</v>
      </c>
      <c r="N627" s="160"/>
      <c r="O627" s="160"/>
      <c r="P627" s="160"/>
      <c r="Q627" s="168" t="s">
        <v>152</v>
      </c>
      <c r="R627" s="160"/>
      <c r="S627" s="160"/>
      <c r="T627" s="160"/>
      <c r="U627" s="160"/>
      <c r="V627" s="160"/>
      <c r="W627" s="160"/>
      <c r="X627" s="160"/>
      <c r="Y627" s="160"/>
      <c r="Z627" s="11"/>
      <c r="AA627" s="1"/>
      <c r="AB627" s="21"/>
      <c r="AC627" s="75"/>
      <c r="AD627" s="75"/>
      <c r="AE627" s="75"/>
      <c r="AF627" s="75"/>
      <c r="AG627" s="10"/>
      <c r="AH627" s="10"/>
      <c r="AI627" s="10"/>
      <c r="AJ627" s="10"/>
      <c r="AK627" s="10"/>
      <c r="AL627" s="10"/>
      <c r="AM627" s="10"/>
      <c r="AN627" s="25"/>
      <c r="AO627" s="11"/>
      <c r="AP627" s="2"/>
      <c r="DH627" s="6"/>
      <c r="DI627" s="12"/>
      <c r="DJ627" s="13"/>
      <c r="DK627" s="6"/>
    </row>
    <row r="628" spans="2:115" s="7" customFormat="1" ht="18" customHeight="1">
      <c r="B628" s="8"/>
      <c r="C628" s="155"/>
      <c r="D628" s="156">
        <v>613</v>
      </c>
      <c r="E628" s="157">
        <v>42751</v>
      </c>
      <c r="F628" s="169">
        <v>0.9791666666666666</v>
      </c>
      <c r="G628" s="166" t="s">
        <v>120</v>
      </c>
      <c r="H628" s="160"/>
      <c r="I628" s="161"/>
      <c r="J628" s="162" t="s">
        <v>2</v>
      </c>
      <c r="K628" s="161"/>
      <c r="L628" s="160"/>
      <c r="M628" s="163" t="s">
        <v>156</v>
      </c>
      <c r="N628" s="160"/>
      <c r="O628" s="160"/>
      <c r="P628" s="160"/>
      <c r="Q628" s="168" t="s">
        <v>140</v>
      </c>
      <c r="R628" s="160"/>
      <c r="S628" s="160"/>
      <c r="T628" s="160"/>
      <c r="U628" s="160"/>
      <c r="V628" s="160"/>
      <c r="W628" s="160"/>
      <c r="X628" s="160"/>
      <c r="Y628" s="160"/>
      <c r="Z628" s="11"/>
      <c r="AA628" s="1"/>
      <c r="AB628" s="21"/>
      <c r="AC628" s="75"/>
      <c r="AD628" s="75"/>
      <c r="AE628" s="75"/>
      <c r="AF628" s="75"/>
      <c r="AG628" s="10"/>
      <c r="AH628" s="10"/>
      <c r="AI628" s="10"/>
      <c r="AJ628" s="10"/>
      <c r="AK628" s="10"/>
      <c r="AL628" s="10"/>
      <c r="AM628" s="10"/>
      <c r="AN628" s="25"/>
      <c r="AO628" s="11"/>
      <c r="AP628" s="2"/>
      <c r="DH628" s="6"/>
      <c r="DI628" s="12"/>
      <c r="DJ628" s="13"/>
      <c r="DK628" s="6"/>
    </row>
    <row r="629" spans="2:115" s="7" customFormat="1" ht="18" customHeight="1">
      <c r="B629" s="8"/>
      <c r="C629" s="155"/>
      <c r="D629" s="156">
        <v>614</v>
      </c>
      <c r="E629" s="157">
        <v>42752</v>
      </c>
      <c r="F629" s="169">
        <v>0.8541666666666666</v>
      </c>
      <c r="G629" s="166" t="s">
        <v>107</v>
      </c>
      <c r="H629" s="160"/>
      <c r="I629" s="161"/>
      <c r="J629" s="162" t="s">
        <v>2</v>
      </c>
      <c r="K629" s="161"/>
      <c r="L629" s="160"/>
      <c r="M629" s="163" t="s">
        <v>160</v>
      </c>
      <c r="N629" s="160"/>
      <c r="O629" s="160"/>
      <c r="P629" s="160"/>
      <c r="Q629" s="168" t="s">
        <v>82</v>
      </c>
      <c r="R629" s="160"/>
      <c r="S629" s="160"/>
      <c r="T629" s="160"/>
      <c r="U629" s="160"/>
      <c r="V629" s="160"/>
      <c r="W629" s="160"/>
      <c r="X629" s="160"/>
      <c r="Y629" s="160"/>
      <c r="Z629" s="11"/>
      <c r="AA629" s="1"/>
      <c r="AB629" s="21"/>
      <c r="AC629" s="75"/>
      <c r="AD629" s="75"/>
      <c r="AE629" s="75"/>
      <c r="AF629" s="75"/>
      <c r="AG629" s="10"/>
      <c r="AH629" s="10"/>
      <c r="AI629" s="10"/>
      <c r="AJ629" s="10"/>
      <c r="AK629" s="10"/>
      <c r="AL629" s="10"/>
      <c r="AM629" s="10"/>
      <c r="AN629" s="25"/>
      <c r="AO629" s="11"/>
      <c r="AP629" s="2"/>
      <c r="DH629" s="6"/>
      <c r="DI629" s="12"/>
      <c r="DJ629" s="13"/>
      <c r="DK629" s="6"/>
    </row>
    <row r="630" spans="2:115" s="7" customFormat="1" ht="18" customHeight="1">
      <c r="B630" s="8"/>
      <c r="C630" s="155"/>
      <c r="D630" s="156">
        <v>615</v>
      </c>
      <c r="E630" s="157">
        <v>42752</v>
      </c>
      <c r="F630" s="169">
        <v>0.8541666666666666</v>
      </c>
      <c r="G630" s="166" t="s">
        <v>129</v>
      </c>
      <c r="H630" s="160"/>
      <c r="I630" s="161"/>
      <c r="J630" s="162" t="s">
        <v>2</v>
      </c>
      <c r="K630" s="161"/>
      <c r="L630" s="160"/>
      <c r="M630" s="163" t="s">
        <v>115</v>
      </c>
      <c r="N630" s="160"/>
      <c r="O630" s="160"/>
      <c r="P630" s="160"/>
      <c r="Q630" s="168" t="s">
        <v>153</v>
      </c>
      <c r="R630" s="160"/>
      <c r="S630" s="160"/>
      <c r="T630" s="160"/>
      <c r="U630" s="160"/>
      <c r="V630" s="160"/>
      <c r="W630" s="160"/>
      <c r="X630" s="160"/>
      <c r="Y630" s="160"/>
      <c r="Z630" s="11"/>
      <c r="AA630" s="1"/>
      <c r="AB630" s="21"/>
      <c r="AC630" s="75"/>
      <c r="AD630" s="75"/>
      <c r="AE630" s="75"/>
      <c r="AF630" s="75"/>
      <c r="AG630" s="10"/>
      <c r="AH630" s="10"/>
      <c r="AI630" s="10"/>
      <c r="AJ630" s="10"/>
      <c r="AK630" s="10"/>
      <c r="AL630" s="10"/>
      <c r="AM630" s="10"/>
      <c r="AN630" s="25"/>
      <c r="AO630" s="11"/>
      <c r="AP630" s="2"/>
      <c r="DH630" s="6"/>
      <c r="DI630" s="12"/>
      <c r="DJ630" s="13"/>
      <c r="DK630" s="6"/>
    </row>
    <row r="631" spans="2:115" s="7" customFormat="1" ht="18" customHeight="1">
      <c r="B631" s="8"/>
      <c r="C631" s="155"/>
      <c r="D631" s="156">
        <v>616</v>
      </c>
      <c r="E631" s="157">
        <v>42752</v>
      </c>
      <c r="F631" s="169">
        <v>0.875</v>
      </c>
      <c r="G631" s="166" t="s">
        <v>128</v>
      </c>
      <c r="H631" s="160"/>
      <c r="I631" s="161"/>
      <c r="J631" s="162" t="s">
        <v>2</v>
      </c>
      <c r="K631" s="161"/>
      <c r="L631" s="160"/>
      <c r="M631" s="163" t="s">
        <v>108</v>
      </c>
      <c r="N631" s="160"/>
      <c r="O631" s="160"/>
      <c r="P631" s="160"/>
      <c r="Q631" s="168" t="s">
        <v>77</v>
      </c>
      <c r="R631" s="160"/>
      <c r="S631" s="160"/>
      <c r="T631" s="160"/>
      <c r="U631" s="160"/>
      <c r="V631" s="160"/>
      <c r="W631" s="160"/>
      <c r="X631" s="160"/>
      <c r="Y631" s="160"/>
      <c r="Z631" s="11"/>
      <c r="AA631" s="1"/>
      <c r="AB631" s="21"/>
      <c r="AC631" s="75"/>
      <c r="AD631" s="75"/>
      <c r="AE631" s="75"/>
      <c r="AF631" s="75"/>
      <c r="AG631" s="10"/>
      <c r="AH631" s="10"/>
      <c r="AI631" s="10"/>
      <c r="AJ631" s="10"/>
      <c r="AK631" s="10"/>
      <c r="AL631" s="10"/>
      <c r="AM631" s="10"/>
      <c r="AN631" s="25"/>
      <c r="AO631" s="11"/>
      <c r="AP631" s="2"/>
      <c r="DH631" s="6"/>
      <c r="DI631" s="12"/>
      <c r="DJ631" s="13"/>
      <c r="DK631" s="6"/>
    </row>
    <row r="632" spans="2:115" s="7" customFormat="1" ht="18" customHeight="1">
      <c r="B632" s="8"/>
      <c r="C632" s="155"/>
      <c r="D632" s="156">
        <v>617</v>
      </c>
      <c r="E632" s="157">
        <v>42752</v>
      </c>
      <c r="F632" s="169">
        <v>0.8958333333333334</v>
      </c>
      <c r="G632" s="166" t="s">
        <v>119</v>
      </c>
      <c r="H632" s="160"/>
      <c r="I632" s="161"/>
      <c r="J632" s="162" t="s">
        <v>2</v>
      </c>
      <c r="K632" s="161"/>
      <c r="L632" s="160"/>
      <c r="M632" s="163" t="s">
        <v>132</v>
      </c>
      <c r="N632" s="160"/>
      <c r="O632" s="160"/>
      <c r="P632" s="160"/>
      <c r="Q632" s="168" t="s">
        <v>144</v>
      </c>
      <c r="R632" s="160"/>
      <c r="S632" s="160"/>
      <c r="T632" s="160"/>
      <c r="U632" s="160"/>
      <c r="V632" s="160"/>
      <c r="W632" s="160"/>
      <c r="X632" s="160"/>
      <c r="Y632" s="160"/>
      <c r="Z632" s="11"/>
      <c r="AA632" s="1"/>
      <c r="AB632" s="21"/>
      <c r="AC632" s="75"/>
      <c r="AD632" s="75"/>
      <c r="AE632" s="75"/>
      <c r="AF632" s="75"/>
      <c r="AG632" s="10"/>
      <c r="AH632" s="10"/>
      <c r="AI632" s="10"/>
      <c r="AJ632" s="10"/>
      <c r="AK632" s="10"/>
      <c r="AL632" s="10"/>
      <c r="AM632" s="10"/>
      <c r="AN632" s="25"/>
      <c r="AO632" s="11"/>
      <c r="AP632" s="2"/>
      <c r="DH632" s="6"/>
      <c r="DI632" s="12"/>
      <c r="DJ632" s="13"/>
      <c r="DK632" s="6"/>
    </row>
    <row r="633" spans="2:115" s="7" customFormat="1" ht="18" customHeight="1">
      <c r="B633" s="8"/>
      <c r="C633" s="155"/>
      <c r="D633" s="156">
        <v>618</v>
      </c>
      <c r="E633" s="157">
        <v>42752</v>
      </c>
      <c r="F633" s="169">
        <v>0.9791666666666666</v>
      </c>
      <c r="G633" s="166" t="s">
        <v>118</v>
      </c>
      <c r="H633" s="160"/>
      <c r="I633" s="161"/>
      <c r="J633" s="162" t="s">
        <v>2</v>
      </c>
      <c r="K633" s="161"/>
      <c r="L633" s="160"/>
      <c r="M633" s="163" t="s">
        <v>154</v>
      </c>
      <c r="N633" s="160"/>
      <c r="O633" s="160"/>
      <c r="P633" s="160"/>
      <c r="Q633" s="168" t="s">
        <v>140</v>
      </c>
      <c r="R633" s="160"/>
      <c r="S633" s="160"/>
      <c r="T633" s="160"/>
      <c r="U633" s="160"/>
      <c r="V633" s="160"/>
      <c r="W633" s="160"/>
      <c r="X633" s="160"/>
      <c r="Y633" s="160"/>
      <c r="Z633" s="11"/>
      <c r="AA633" s="1"/>
      <c r="AB633" s="21"/>
      <c r="AC633" s="75"/>
      <c r="AD633" s="75"/>
      <c r="AE633" s="75"/>
      <c r="AF633" s="75"/>
      <c r="AG633" s="10"/>
      <c r="AH633" s="10"/>
      <c r="AI633" s="10"/>
      <c r="AJ633" s="10"/>
      <c r="AK633" s="10"/>
      <c r="AL633" s="10"/>
      <c r="AM633" s="10"/>
      <c r="AN633" s="25"/>
      <c r="AO633" s="11"/>
      <c r="AP633" s="2"/>
      <c r="DH633" s="6"/>
      <c r="DI633" s="12"/>
      <c r="DJ633" s="13"/>
      <c r="DK633" s="6"/>
    </row>
    <row r="634" spans="2:115" s="7" customFormat="1" ht="18" customHeight="1">
      <c r="B634" s="8"/>
      <c r="C634" s="155"/>
      <c r="D634" s="156">
        <v>619</v>
      </c>
      <c r="E634" s="157">
        <v>42753</v>
      </c>
      <c r="F634" s="169">
        <v>0.8333333333333334</v>
      </c>
      <c r="G634" s="166" t="s">
        <v>130</v>
      </c>
      <c r="H634" s="160"/>
      <c r="I634" s="161"/>
      <c r="J634" s="162" t="s">
        <v>2</v>
      </c>
      <c r="K634" s="161"/>
      <c r="L634" s="160"/>
      <c r="M634" s="163" t="s">
        <v>117</v>
      </c>
      <c r="N634" s="160"/>
      <c r="O634" s="160"/>
      <c r="P634" s="160"/>
      <c r="Q634" s="168" t="s">
        <v>80</v>
      </c>
      <c r="R634" s="160"/>
      <c r="S634" s="160"/>
      <c r="T634" s="160"/>
      <c r="U634" s="160"/>
      <c r="V634" s="160"/>
      <c r="W634" s="160"/>
      <c r="X634" s="160"/>
      <c r="Y634" s="160"/>
      <c r="Z634" s="11"/>
      <c r="AA634" s="1"/>
      <c r="AB634" s="21"/>
      <c r="AC634" s="75"/>
      <c r="AD634" s="75"/>
      <c r="AE634" s="75"/>
      <c r="AF634" s="75"/>
      <c r="AG634" s="10"/>
      <c r="AH634" s="10"/>
      <c r="AI634" s="10"/>
      <c r="AJ634" s="10"/>
      <c r="AK634" s="10"/>
      <c r="AL634" s="10"/>
      <c r="AM634" s="10"/>
      <c r="AN634" s="25"/>
      <c r="AO634" s="11"/>
      <c r="AP634" s="2"/>
      <c r="DH634" s="6"/>
      <c r="DI634" s="12"/>
      <c r="DJ634" s="13"/>
      <c r="DK634" s="6"/>
    </row>
    <row r="635" spans="2:115" s="7" customFormat="1" ht="18" customHeight="1">
      <c r="B635" s="8"/>
      <c r="C635" s="155"/>
      <c r="D635" s="156">
        <v>620</v>
      </c>
      <c r="E635" s="157">
        <v>42753</v>
      </c>
      <c r="F635" s="169">
        <v>0.8333333333333334</v>
      </c>
      <c r="G635" s="166" t="s">
        <v>107</v>
      </c>
      <c r="H635" s="160"/>
      <c r="I635" s="161"/>
      <c r="J635" s="162" t="s">
        <v>2</v>
      </c>
      <c r="K635" s="161"/>
      <c r="L635" s="160"/>
      <c r="M635" s="163" t="s">
        <v>106</v>
      </c>
      <c r="N635" s="160"/>
      <c r="O635" s="160"/>
      <c r="P635" s="160"/>
      <c r="Q635" s="168" t="s">
        <v>100</v>
      </c>
      <c r="R635" s="160"/>
      <c r="S635" s="160"/>
      <c r="T635" s="160"/>
      <c r="U635" s="160"/>
      <c r="V635" s="160"/>
      <c r="W635" s="160"/>
      <c r="X635" s="160"/>
      <c r="Y635" s="160"/>
      <c r="Z635" s="11"/>
      <c r="AA635" s="1"/>
      <c r="AB635" s="21"/>
      <c r="AC635" s="75"/>
      <c r="AD635" s="75"/>
      <c r="AE635" s="75"/>
      <c r="AF635" s="75"/>
      <c r="AG635" s="10"/>
      <c r="AH635" s="10"/>
      <c r="AI635" s="10"/>
      <c r="AJ635" s="10"/>
      <c r="AK635" s="10"/>
      <c r="AL635" s="10"/>
      <c r="AM635" s="10"/>
      <c r="AN635" s="25"/>
      <c r="AO635" s="11"/>
      <c r="AP635" s="2"/>
      <c r="DH635" s="6"/>
      <c r="DI635" s="12"/>
      <c r="DJ635" s="13"/>
      <c r="DK635" s="6"/>
    </row>
    <row r="636" spans="2:115" s="7" customFormat="1" ht="18" customHeight="1">
      <c r="B636" s="8"/>
      <c r="C636" s="155"/>
      <c r="D636" s="156">
        <v>621</v>
      </c>
      <c r="E636" s="157">
        <v>42753</v>
      </c>
      <c r="F636" s="169">
        <v>0.8333333333333334</v>
      </c>
      <c r="G636" s="166" t="s">
        <v>121</v>
      </c>
      <c r="H636" s="160"/>
      <c r="I636" s="161"/>
      <c r="J636" s="162" t="s">
        <v>2</v>
      </c>
      <c r="K636" s="161"/>
      <c r="L636" s="160"/>
      <c r="M636" s="163" t="s">
        <v>114</v>
      </c>
      <c r="N636" s="160"/>
      <c r="O636" s="160"/>
      <c r="P636" s="160"/>
      <c r="Q636" s="168" t="s">
        <v>155</v>
      </c>
      <c r="R636" s="160"/>
      <c r="S636" s="160"/>
      <c r="T636" s="160"/>
      <c r="U636" s="160"/>
      <c r="V636" s="160"/>
      <c r="W636" s="160"/>
      <c r="X636" s="160"/>
      <c r="Y636" s="160"/>
      <c r="Z636" s="11"/>
      <c r="AA636" s="1"/>
      <c r="AB636" s="21"/>
      <c r="AC636" s="75"/>
      <c r="AD636" s="75"/>
      <c r="AE636" s="75"/>
      <c r="AF636" s="75"/>
      <c r="AG636" s="10"/>
      <c r="AH636" s="10"/>
      <c r="AI636" s="10"/>
      <c r="AJ636" s="10"/>
      <c r="AK636" s="10"/>
      <c r="AL636" s="10"/>
      <c r="AM636" s="10"/>
      <c r="AN636" s="25"/>
      <c r="AO636" s="11"/>
      <c r="AP636" s="2"/>
      <c r="DH636" s="6"/>
      <c r="DI636" s="12"/>
      <c r="DJ636" s="13"/>
      <c r="DK636" s="6"/>
    </row>
    <row r="637" spans="2:115" s="7" customFormat="1" ht="18" customHeight="1">
      <c r="B637" s="8"/>
      <c r="C637" s="155"/>
      <c r="D637" s="156">
        <v>622</v>
      </c>
      <c r="E637" s="157">
        <v>42753</v>
      </c>
      <c r="F637" s="169">
        <v>0.8541666666666666</v>
      </c>
      <c r="G637" s="166" t="s">
        <v>105</v>
      </c>
      <c r="H637" s="160"/>
      <c r="I637" s="161"/>
      <c r="J637" s="162" t="s">
        <v>2</v>
      </c>
      <c r="K637" s="161"/>
      <c r="L637" s="160"/>
      <c r="M637" s="163" t="s">
        <v>104</v>
      </c>
      <c r="N637" s="160"/>
      <c r="O637" s="160"/>
      <c r="P637" s="160"/>
      <c r="Q637" s="168" t="s">
        <v>99</v>
      </c>
      <c r="R637" s="160"/>
      <c r="S637" s="160"/>
      <c r="T637" s="160"/>
      <c r="U637" s="160"/>
      <c r="V637" s="160"/>
      <c r="W637" s="160"/>
      <c r="X637" s="160"/>
      <c r="Y637" s="160"/>
      <c r="Z637" s="11"/>
      <c r="AA637" s="1"/>
      <c r="AB637" s="21"/>
      <c r="AC637" s="75"/>
      <c r="AD637" s="75"/>
      <c r="AE637" s="75"/>
      <c r="AF637" s="75"/>
      <c r="AG637" s="10"/>
      <c r="AH637" s="10"/>
      <c r="AI637" s="10"/>
      <c r="AJ637" s="10"/>
      <c r="AK637" s="10"/>
      <c r="AL637" s="10"/>
      <c r="AM637" s="10"/>
      <c r="AN637" s="25"/>
      <c r="AO637" s="11"/>
      <c r="AP637" s="2"/>
      <c r="DH637" s="6"/>
      <c r="DI637" s="12"/>
      <c r="DJ637" s="13"/>
      <c r="DK637" s="6"/>
    </row>
    <row r="638" spans="2:115" s="7" customFormat="1" ht="18" customHeight="1">
      <c r="B638" s="8"/>
      <c r="C638" s="155"/>
      <c r="D638" s="156">
        <v>623</v>
      </c>
      <c r="E638" s="157">
        <v>42753</v>
      </c>
      <c r="F638" s="169">
        <v>0.875</v>
      </c>
      <c r="G638" s="166" t="s">
        <v>116</v>
      </c>
      <c r="H638" s="160"/>
      <c r="I638" s="161"/>
      <c r="J638" s="162" t="s">
        <v>2</v>
      </c>
      <c r="K638" s="161"/>
      <c r="L638" s="160"/>
      <c r="M638" s="163" t="s">
        <v>131</v>
      </c>
      <c r="N638" s="160"/>
      <c r="O638" s="160"/>
      <c r="P638" s="160"/>
      <c r="Q638" s="168" t="s">
        <v>134</v>
      </c>
      <c r="R638" s="160"/>
      <c r="S638" s="160"/>
      <c r="T638" s="160"/>
      <c r="U638" s="160"/>
      <c r="V638" s="160"/>
      <c r="W638" s="160"/>
      <c r="X638" s="160"/>
      <c r="Y638" s="160"/>
      <c r="Z638" s="11"/>
      <c r="AA638" s="1"/>
      <c r="AB638" s="21"/>
      <c r="AC638" s="75"/>
      <c r="AD638" s="75"/>
      <c r="AE638" s="75"/>
      <c r="AF638" s="75"/>
      <c r="AG638" s="10"/>
      <c r="AH638" s="10"/>
      <c r="AI638" s="10"/>
      <c r="AJ638" s="10"/>
      <c r="AK638" s="10"/>
      <c r="AL638" s="10"/>
      <c r="AM638" s="10"/>
      <c r="AN638" s="25"/>
      <c r="AO638" s="11"/>
      <c r="AP638" s="2"/>
      <c r="DH638" s="6"/>
      <c r="DI638" s="12"/>
      <c r="DJ638" s="13"/>
      <c r="DK638" s="6"/>
    </row>
    <row r="639" spans="2:115" s="7" customFormat="1" ht="18" customHeight="1">
      <c r="B639" s="8"/>
      <c r="C639" s="155"/>
      <c r="D639" s="156">
        <v>624</v>
      </c>
      <c r="E639" s="157">
        <v>42753</v>
      </c>
      <c r="F639" s="169">
        <v>0.875</v>
      </c>
      <c r="G639" s="166" t="s">
        <v>113</v>
      </c>
      <c r="H639" s="160"/>
      <c r="I639" s="161"/>
      <c r="J639" s="162" t="s">
        <v>2</v>
      </c>
      <c r="K639" s="161"/>
      <c r="L639" s="160"/>
      <c r="M639" s="163" t="s">
        <v>110</v>
      </c>
      <c r="N639" s="160"/>
      <c r="O639" s="160"/>
      <c r="P639" s="160"/>
      <c r="Q639" s="168" t="s">
        <v>146</v>
      </c>
      <c r="R639" s="160"/>
      <c r="S639" s="160"/>
      <c r="T639" s="160"/>
      <c r="U639" s="160"/>
      <c r="V639" s="160"/>
      <c r="W639" s="160"/>
      <c r="X639" s="160"/>
      <c r="Y639" s="160"/>
      <c r="Z639" s="11"/>
      <c r="AA639" s="1"/>
      <c r="AB639" s="21"/>
      <c r="AC639" s="75"/>
      <c r="AD639" s="75"/>
      <c r="AE639" s="75"/>
      <c r="AF639" s="75"/>
      <c r="AG639" s="10"/>
      <c r="AH639" s="10"/>
      <c r="AI639" s="10"/>
      <c r="AJ639" s="10"/>
      <c r="AK639" s="10"/>
      <c r="AL639" s="10"/>
      <c r="AM639" s="10"/>
      <c r="AN639" s="25"/>
      <c r="AO639" s="11"/>
      <c r="AP639" s="2"/>
      <c r="DH639" s="6"/>
      <c r="DI639" s="12"/>
      <c r="DJ639" s="13"/>
      <c r="DK639" s="6"/>
    </row>
    <row r="640" spans="2:115" s="7" customFormat="1" ht="18" customHeight="1">
      <c r="B640" s="8"/>
      <c r="C640" s="155"/>
      <c r="D640" s="156">
        <v>625</v>
      </c>
      <c r="E640" s="157">
        <v>42753</v>
      </c>
      <c r="F640" s="169">
        <v>0.875</v>
      </c>
      <c r="G640" s="166" t="s">
        <v>112</v>
      </c>
      <c r="H640" s="160"/>
      <c r="I640" s="161"/>
      <c r="J640" s="162" t="s">
        <v>2</v>
      </c>
      <c r="K640" s="161"/>
      <c r="L640" s="160"/>
      <c r="M640" s="163" t="s">
        <v>129</v>
      </c>
      <c r="N640" s="160"/>
      <c r="O640" s="160"/>
      <c r="P640" s="160"/>
      <c r="Q640" s="168" t="s">
        <v>145</v>
      </c>
      <c r="R640" s="160"/>
      <c r="S640" s="160"/>
      <c r="T640" s="160"/>
      <c r="U640" s="160"/>
      <c r="V640" s="160"/>
      <c r="W640" s="160"/>
      <c r="X640" s="160"/>
      <c r="Y640" s="160"/>
      <c r="Z640" s="11"/>
      <c r="AA640" s="1"/>
      <c r="AB640" s="21"/>
      <c r="AC640" s="75"/>
      <c r="AD640" s="75"/>
      <c r="AE640" s="75"/>
      <c r="AF640" s="75"/>
      <c r="AG640" s="10"/>
      <c r="AH640" s="10"/>
      <c r="AI640" s="10"/>
      <c r="AJ640" s="10"/>
      <c r="AK640" s="10"/>
      <c r="AL640" s="10"/>
      <c r="AM640" s="10"/>
      <c r="AN640" s="25"/>
      <c r="AO640" s="11"/>
      <c r="AP640" s="2"/>
      <c r="DH640" s="6"/>
      <c r="DI640" s="12"/>
      <c r="DJ640" s="13"/>
      <c r="DK640" s="6"/>
    </row>
    <row r="641" spans="2:115" s="7" customFormat="1" ht="18" customHeight="1">
      <c r="B641" s="8"/>
      <c r="C641" s="155"/>
      <c r="D641" s="156">
        <v>626</v>
      </c>
      <c r="E641" s="157">
        <v>42753</v>
      </c>
      <c r="F641" s="169">
        <v>0.9791666666666666</v>
      </c>
      <c r="G641" s="166" t="s">
        <v>120</v>
      </c>
      <c r="H641" s="160"/>
      <c r="I641" s="161"/>
      <c r="J641" s="162" t="s">
        <v>2</v>
      </c>
      <c r="K641" s="161"/>
      <c r="L641" s="160"/>
      <c r="M641" s="163" t="s">
        <v>123</v>
      </c>
      <c r="N641" s="160"/>
      <c r="O641" s="160"/>
      <c r="P641" s="160"/>
      <c r="Q641" s="168" t="s">
        <v>151</v>
      </c>
      <c r="R641" s="160"/>
      <c r="S641" s="160"/>
      <c r="T641" s="160"/>
      <c r="U641" s="160"/>
      <c r="V641" s="160"/>
      <c r="W641" s="160"/>
      <c r="X641" s="160"/>
      <c r="Y641" s="160"/>
      <c r="Z641" s="11"/>
      <c r="AA641" s="1"/>
      <c r="AB641" s="21"/>
      <c r="AC641" s="75"/>
      <c r="AD641" s="75"/>
      <c r="AE641" s="75"/>
      <c r="AF641" s="75"/>
      <c r="AG641" s="10"/>
      <c r="AH641" s="10"/>
      <c r="AI641" s="10"/>
      <c r="AJ641" s="10"/>
      <c r="AK641" s="10"/>
      <c r="AL641" s="10"/>
      <c r="AM641" s="10"/>
      <c r="AN641" s="25"/>
      <c r="AO641" s="11"/>
      <c r="AP641" s="2"/>
      <c r="DH641" s="6"/>
      <c r="DI641" s="12"/>
      <c r="DJ641" s="13"/>
      <c r="DK641" s="6"/>
    </row>
    <row r="642" spans="2:115" s="7" customFormat="1" ht="18" customHeight="1">
      <c r="B642" s="8"/>
      <c r="C642" s="155"/>
      <c r="D642" s="156">
        <v>627</v>
      </c>
      <c r="E642" s="157">
        <v>42753</v>
      </c>
      <c r="F642" s="169">
        <v>0.9791666666666666</v>
      </c>
      <c r="G642" s="166" t="s">
        <v>111</v>
      </c>
      <c r="H642" s="160"/>
      <c r="I642" s="161"/>
      <c r="J642" s="162" t="s">
        <v>2</v>
      </c>
      <c r="K642" s="161"/>
      <c r="L642" s="160"/>
      <c r="M642" s="163" t="s">
        <v>127</v>
      </c>
      <c r="N642" s="160"/>
      <c r="O642" s="160"/>
      <c r="P642" s="160"/>
      <c r="Q642" s="168" t="s">
        <v>141</v>
      </c>
      <c r="R642" s="160"/>
      <c r="S642" s="160"/>
      <c r="T642" s="160"/>
      <c r="U642" s="160"/>
      <c r="V642" s="160"/>
      <c r="W642" s="160"/>
      <c r="X642" s="160"/>
      <c r="Y642" s="160"/>
      <c r="Z642" s="11"/>
      <c r="AA642" s="1"/>
      <c r="AB642" s="21"/>
      <c r="AC642" s="75"/>
      <c r="AD642" s="75"/>
      <c r="AE642" s="75"/>
      <c r="AF642" s="75"/>
      <c r="AG642" s="10"/>
      <c r="AH642" s="10"/>
      <c r="AI642" s="10"/>
      <c r="AJ642" s="10"/>
      <c r="AK642" s="10"/>
      <c r="AL642" s="10"/>
      <c r="AM642" s="10"/>
      <c r="AN642" s="25"/>
      <c r="AO642" s="11"/>
      <c r="AP642" s="2"/>
      <c r="DH642" s="6"/>
      <c r="DI642" s="12"/>
      <c r="DJ642" s="13"/>
      <c r="DK642" s="6"/>
    </row>
    <row r="643" spans="2:115" s="7" customFormat="1" ht="18" customHeight="1">
      <c r="B643" s="8"/>
      <c r="C643" s="155"/>
      <c r="D643" s="156">
        <v>628</v>
      </c>
      <c r="E643" s="157">
        <v>42754</v>
      </c>
      <c r="F643" s="169">
        <v>0.8333333333333334</v>
      </c>
      <c r="G643" s="166" t="s">
        <v>126</v>
      </c>
      <c r="H643" s="160"/>
      <c r="I643" s="161"/>
      <c r="J643" s="162" t="s">
        <v>2</v>
      </c>
      <c r="K643" s="161"/>
      <c r="L643" s="160"/>
      <c r="M643" s="163" t="s">
        <v>109</v>
      </c>
      <c r="N643" s="160"/>
      <c r="O643" s="160"/>
      <c r="P643" s="160"/>
      <c r="Q643" s="168" t="s">
        <v>136</v>
      </c>
      <c r="R643" s="160"/>
      <c r="S643" s="160"/>
      <c r="T643" s="160"/>
      <c r="U643" s="160"/>
      <c r="V643" s="160"/>
      <c r="W643" s="160"/>
      <c r="X643" s="160"/>
      <c r="Y643" s="160"/>
      <c r="Z643" s="11"/>
      <c r="AA643" s="1"/>
      <c r="AB643" s="21"/>
      <c r="AC643" s="75"/>
      <c r="AD643" s="75"/>
      <c r="AE643" s="75"/>
      <c r="AF643" s="75"/>
      <c r="AG643" s="10"/>
      <c r="AH643" s="10"/>
      <c r="AI643" s="10"/>
      <c r="AJ643" s="10"/>
      <c r="AK643" s="10"/>
      <c r="AL643" s="10"/>
      <c r="AM643" s="10"/>
      <c r="AN643" s="25"/>
      <c r="AO643" s="11"/>
      <c r="AP643" s="2"/>
      <c r="DH643" s="6"/>
      <c r="DI643" s="12"/>
      <c r="DJ643" s="13"/>
      <c r="DK643" s="6"/>
    </row>
    <row r="644" spans="2:115" s="7" customFormat="1" ht="18" customHeight="1">
      <c r="B644" s="8"/>
      <c r="C644" s="155"/>
      <c r="D644" s="156">
        <v>629</v>
      </c>
      <c r="E644" s="157">
        <v>42754</v>
      </c>
      <c r="F644" s="169">
        <v>0.8541666666666666</v>
      </c>
      <c r="G644" s="166" t="s">
        <v>128</v>
      </c>
      <c r="H644" s="160"/>
      <c r="I644" s="161"/>
      <c r="J644" s="162" t="s">
        <v>2</v>
      </c>
      <c r="K644" s="161"/>
      <c r="L644" s="160"/>
      <c r="M644" s="163" t="s">
        <v>115</v>
      </c>
      <c r="N644" s="160"/>
      <c r="O644" s="160"/>
      <c r="P644" s="160"/>
      <c r="Q644" s="168" t="s">
        <v>153</v>
      </c>
      <c r="R644" s="160"/>
      <c r="S644" s="160"/>
      <c r="T644" s="160"/>
      <c r="U644" s="160"/>
      <c r="V644" s="160"/>
      <c r="W644" s="160"/>
      <c r="X644" s="160"/>
      <c r="Y644" s="160"/>
      <c r="Z644" s="11"/>
      <c r="AA644" s="1"/>
      <c r="AB644" s="21"/>
      <c r="AC644" s="75"/>
      <c r="AD644" s="75"/>
      <c r="AE644" s="75"/>
      <c r="AF644" s="75"/>
      <c r="AG644" s="10"/>
      <c r="AH644" s="10"/>
      <c r="AI644" s="10"/>
      <c r="AJ644" s="10"/>
      <c r="AK644" s="10"/>
      <c r="AL644" s="10"/>
      <c r="AM644" s="10"/>
      <c r="AN644" s="25"/>
      <c r="AO644" s="11"/>
      <c r="AP644" s="2"/>
      <c r="DH644" s="6"/>
      <c r="DI644" s="12"/>
      <c r="DJ644" s="13"/>
      <c r="DK644" s="6"/>
    </row>
    <row r="645" spans="2:115" s="7" customFormat="1" ht="18" customHeight="1">
      <c r="B645" s="8"/>
      <c r="C645" s="155"/>
      <c r="D645" s="156">
        <v>630</v>
      </c>
      <c r="E645" s="157">
        <v>42754</v>
      </c>
      <c r="F645" s="169">
        <v>0.875</v>
      </c>
      <c r="G645" s="166" t="s">
        <v>117</v>
      </c>
      <c r="H645" s="160"/>
      <c r="I645" s="161"/>
      <c r="J645" s="162" t="s">
        <v>2</v>
      </c>
      <c r="K645" s="161"/>
      <c r="L645" s="160"/>
      <c r="M645" s="163" t="s">
        <v>105</v>
      </c>
      <c r="N645" s="160"/>
      <c r="O645" s="160"/>
      <c r="P645" s="160"/>
      <c r="Q645" s="168" t="s">
        <v>78</v>
      </c>
      <c r="R645" s="160"/>
      <c r="S645" s="160"/>
      <c r="T645" s="160"/>
      <c r="U645" s="160"/>
      <c r="V645" s="160"/>
      <c r="W645" s="160"/>
      <c r="X645" s="160"/>
      <c r="Y645" s="160"/>
      <c r="Z645" s="11"/>
      <c r="AA645" s="1"/>
      <c r="AB645" s="21"/>
      <c r="AC645" s="75"/>
      <c r="AD645" s="75"/>
      <c r="AE645" s="75"/>
      <c r="AF645" s="75"/>
      <c r="AG645" s="10"/>
      <c r="AH645" s="10"/>
      <c r="AI645" s="10"/>
      <c r="AJ645" s="10"/>
      <c r="AK645" s="10"/>
      <c r="AL645" s="10"/>
      <c r="AM645" s="10"/>
      <c r="AN645" s="25"/>
      <c r="AO645" s="11"/>
      <c r="AP645" s="2"/>
      <c r="DH645" s="6"/>
      <c r="DI645" s="12"/>
      <c r="DJ645" s="13"/>
      <c r="DK645" s="6"/>
    </row>
    <row r="646" spans="2:115" s="7" customFormat="1" ht="18" customHeight="1">
      <c r="B646" s="8"/>
      <c r="C646" s="155"/>
      <c r="D646" s="156">
        <v>631</v>
      </c>
      <c r="E646" s="157">
        <v>42754</v>
      </c>
      <c r="F646" s="169">
        <v>0.8958333333333334</v>
      </c>
      <c r="G646" s="166" t="s">
        <v>118</v>
      </c>
      <c r="H646" s="160"/>
      <c r="I646" s="161"/>
      <c r="J646" s="162" t="s">
        <v>2</v>
      </c>
      <c r="K646" s="161"/>
      <c r="L646" s="160"/>
      <c r="M646" s="163" t="s">
        <v>132</v>
      </c>
      <c r="N646" s="160"/>
      <c r="O646" s="160"/>
      <c r="P646" s="160"/>
      <c r="Q646" s="168" t="s">
        <v>144</v>
      </c>
      <c r="R646" s="160"/>
      <c r="S646" s="160"/>
      <c r="T646" s="160"/>
      <c r="U646" s="160"/>
      <c r="V646" s="160"/>
      <c r="W646" s="160"/>
      <c r="X646" s="160"/>
      <c r="Y646" s="160"/>
      <c r="Z646" s="11"/>
      <c r="AA646" s="1"/>
      <c r="AB646" s="21"/>
      <c r="AC646" s="75"/>
      <c r="AD646" s="75"/>
      <c r="AE646" s="75"/>
      <c r="AF646" s="75"/>
      <c r="AG646" s="10"/>
      <c r="AH646" s="10"/>
      <c r="AI646" s="10"/>
      <c r="AJ646" s="10"/>
      <c r="AK646" s="10"/>
      <c r="AL646" s="10"/>
      <c r="AM646" s="10"/>
      <c r="AN646" s="25"/>
      <c r="AO646" s="11"/>
      <c r="AP646" s="2"/>
      <c r="DH646" s="6"/>
      <c r="DI646" s="12"/>
      <c r="DJ646" s="13"/>
      <c r="DK646" s="6"/>
    </row>
    <row r="647" spans="2:115" s="7" customFormat="1" ht="18" customHeight="1">
      <c r="B647" s="8"/>
      <c r="C647" s="155"/>
      <c r="D647" s="156">
        <v>632</v>
      </c>
      <c r="E647" s="157">
        <v>42754</v>
      </c>
      <c r="F647" s="169">
        <v>0.9791666666666666</v>
      </c>
      <c r="G647" s="166" t="s">
        <v>119</v>
      </c>
      <c r="H647" s="160"/>
      <c r="I647" s="161"/>
      <c r="J647" s="162" t="s">
        <v>2</v>
      </c>
      <c r="K647" s="161"/>
      <c r="L647" s="160"/>
      <c r="M647" s="163" t="s">
        <v>156</v>
      </c>
      <c r="N647" s="160"/>
      <c r="O647" s="160"/>
      <c r="P647" s="160"/>
      <c r="Q647" s="168" t="s">
        <v>140</v>
      </c>
      <c r="R647" s="160"/>
      <c r="S647" s="160"/>
      <c r="T647" s="160"/>
      <c r="U647" s="160"/>
      <c r="V647" s="160"/>
      <c r="W647" s="160"/>
      <c r="X647" s="160"/>
      <c r="Y647" s="160"/>
      <c r="Z647" s="11"/>
      <c r="AA647" s="1"/>
      <c r="AB647" s="21"/>
      <c r="AC647" s="75"/>
      <c r="AD647" s="75"/>
      <c r="AE647" s="75"/>
      <c r="AF647" s="75"/>
      <c r="AG647" s="10"/>
      <c r="AH647" s="10"/>
      <c r="AI647" s="10"/>
      <c r="AJ647" s="10"/>
      <c r="AK647" s="10"/>
      <c r="AL647" s="10"/>
      <c r="AM647" s="10"/>
      <c r="AN647" s="25"/>
      <c r="AO647" s="11"/>
      <c r="AP647" s="2"/>
      <c r="DH647" s="6"/>
      <c r="DI647" s="12"/>
      <c r="DJ647" s="13"/>
      <c r="DK647" s="6"/>
    </row>
    <row r="648" spans="2:115" s="7" customFormat="1" ht="18" customHeight="1">
      <c r="B648" s="8"/>
      <c r="C648" s="155"/>
      <c r="D648" s="156">
        <v>633</v>
      </c>
      <c r="E648" s="157">
        <v>42755</v>
      </c>
      <c r="F648" s="169">
        <v>0.8333333333333334</v>
      </c>
      <c r="G648" s="166" t="s">
        <v>121</v>
      </c>
      <c r="H648" s="160"/>
      <c r="I648" s="161"/>
      <c r="J648" s="162" t="s">
        <v>2</v>
      </c>
      <c r="K648" s="161"/>
      <c r="L648" s="160"/>
      <c r="M648" s="163" t="s">
        <v>106</v>
      </c>
      <c r="N648" s="160"/>
      <c r="O648" s="160"/>
      <c r="P648" s="160"/>
      <c r="Q648" s="168" t="s">
        <v>100</v>
      </c>
      <c r="R648" s="160"/>
      <c r="S648" s="160"/>
      <c r="T648" s="160"/>
      <c r="U648" s="160"/>
      <c r="V648" s="160"/>
      <c r="W648" s="160"/>
      <c r="X648" s="160"/>
      <c r="Y648" s="160"/>
      <c r="Z648" s="11"/>
      <c r="AA648" s="1"/>
      <c r="AB648" s="21"/>
      <c r="AC648" s="75"/>
      <c r="AD648" s="75"/>
      <c r="AE648" s="75"/>
      <c r="AF648" s="75"/>
      <c r="AG648" s="10"/>
      <c r="AH648" s="10"/>
      <c r="AI648" s="10"/>
      <c r="AJ648" s="10"/>
      <c r="AK648" s="10"/>
      <c r="AL648" s="10"/>
      <c r="AM648" s="10"/>
      <c r="AN648" s="25"/>
      <c r="AO648" s="11"/>
      <c r="AP648" s="2"/>
      <c r="DH648" s="6"/>
      <c r="DI648" s="12"/>
      <c r="DJ648" s="13"/>
      <c r="DK648" s="6"/>
    </row>
    <row r="649" spans="2:115" s="7" customFormat="1" ht="18" customHeight="1">
      <c r="B649" s="8"/>
      <c r="C649" s="155"/>
      <c r="D649" s="156">
        <v>634</v>
      </c>
      <c r="E649" s="157">
        <v>42755</v>
      </c>
      <c r="F649" s="169">
        <v>0.8333333333333334</v>
      </c>
      <c r="G649" s="166" t="s">
        <v>107</v>
      </c>
      <c r="H649" s="160"/>
      <c r="I649" s="161"/>
      <c r="J649" s="162" t="s">
        <v>2</v>
      </c>
      <c r="K649" s="161"/>
      <c r="L649" s="160"/>
      <c r="M649" s="163" t="s">
        <v>114</v>
      </c>
      <c r="N649" s="160"/>
      <c r="O649" s="160"/>
      <c r="P649" s="160"/>
      <c r="Q649" s="168" t="s">
        <v>155</v>
      </c>
      <c r="R649" s="160"/>
      <c r="S649" s="160"/>
      <c r="T649" s="160"/>
      <c r="U649" s="160"/>
      <c r="V649" s="160"/>
      <c r="W649" s="160"/>
      <c r="X649" s="160"/>
      <c r="Y649" s="160"/>
      <c r="Z649" s="11"/>
      <c r="AA649" s="1"/>
      <c r="AB649" s="21"/>
      <c r="AC649" s="75"/>
      <c r="AD649" s="75"/>
      <c r="AE649" s="75"/>
      <c r="AF649" s="75"/>
      <c r="AG649" s="10"/>
      <c r="AH649" s="10"/>
      <c r="AI649" s="10"/>
      <c r="AJ649" s="10"/>
      <c r="AK649" s="10"/>
      <c r="AL649" s="10"/>
      <c r="AM649" s="10"/>
      <c r="AN649" s="25"/>
      <c r="AO649" s="11"/>
      <c r="AP649" s="2"/>
      <c r="DH649" s="6"/>
      <c r="DI649" s="12"/>
      <c r="DJ649" s="13"/>
      <c r="DK649" s="6"/>
    </row>
    <row r="650" spans="2:115" s="7" customFormat="1" ht="18" customHeight="1">
      <c r="B650" s="8"/>
      <c r="C650" s="155"/>
      <c r="D650" s="156">
        <v>635</v>
      </c>
      <c r="E650" s="157">
        <v>42755</v>
      </c>
      <c r="F650" s="169">
        <v>0.8333333333333334</v>
      </c>
      <c r="G650" s="166" t="s">
        <v>112</v>
      </c>
      <c r="H650" s="160"/>
      <c r="I650" s="161"/>
      <c r="J650" s="162" t="s">
        <v>2</v>
      </c>
      <c r="K650" s="161"/>
      <c r="L650" s="160"/>
      <c r="M650" s="163" t="s">
        <v>116</v>
      </c>
      <c r="N650" s="160"/>
      <c r="O650" s="160"/>
      <c r="P650" s="160"/>
      <c r="Q650" s="168" t="s">
        <v>142</v>
      </c>
      <c r="R650" s="160"/>
      <c r="S650" s="160"/>
      <c r="T650" s="160"/>
      <c r="U650" s="160"/>
      <c r="V650" s="160"/>
      <c r="W650" s="160"/>
      <c r="X650" s="160"/>
      <c r="Y650" s="160"/>
      <c r="Z650" s="11"/>
      <c r="AA650" s="1"/>
      <c r="AB650" s="21"/>
      <c r="AC650" s="75"/>
      <c r="AD650" s="75"/>
      <c r="AE650" s="75"/>
      <c r="AF650" s="75"/>
      <c r="AG650" s="10"/>
      <c r="AH650" s="10"/>
      <c r="AI650" s="10"/>
      <c r="AJ650" s="10"/>
      <c r="AK650" s="10"/>
      <c r="AL650" s="10"/>
      <c r="AM650" s="10"/>
      <c r="AN650" s="25"/>
      <c r="AO650" s="11"/>
      <c r="AP650" s="2"/>
      <c r="DH650" s="6"/>
      <c r="DI650" s="12"/>
      <c r="DJ650" s="13"/>
      <c r="DK650" s="6"/>
    </row>
    <row r="651" spans="2:115" s="7" customFormat="1" ht="18" customHeight="1">
      <c r="B651" s="8"/>
      <c r="C651" s="155"/>
      <c r="D651" s="156">
        <v>636</v>
      </c>
      <c r="E651" s="157">
        <v>42755</v>
      </c>
      <c r="F651" s="169">
        <v>0.875</v>
      </c>
      <c r="G651" s="166" t="s">
        <v>160</v>
      </c>
      <c r="H651" s="160"/>
      <c r="I651" s="161"/>
      <c r="J651" s="162" t="s">
        <v>2</v>
      </c>
      <c r="K651" s="161"/>
      <c r="L651" s="160"/>
      <c r="M651" s="163" t="s">
        <v>131</v>
      </c>
      <c r="N651" s="160"/>
      <c r="O651" s="160"/>
      <c r="P651" s="160"/>
      <c r="Q651" s="168" t="s">
        <v>134</v>
      </c>
      <c r="R651" s="160"/>
      <c r="S651" s="160"/>
      <c r="T651" s="160"/>
      <c r="U651" s="160"/>
      <c r="V651" s="160"/>
      <c r="W651" s="160"/>
      <c r="X651" s="160"/>
      <c r="Y651" s="160"/>
      <c r="Z651" s="11"/>
      <c r="AA651" s="1"/>
      <c r="AB651" s="21"/>
      <c r="AC651" s="75"/>
      <c r="AD651" s="75"/>
      <c r="AE651" s="75"/>
      <c r="AF651" s="75"/>
      <c r="AG651" s="10"/>
      <c r="AH651" s="10"/>
      <c r="AI651" s="10"/>
      <c r="AJ651" s="10"/>
      <c r="AK651" s="10"/>
      <c r="AL651" s="10"/>
      <c r="AM651" s="10"/>
      <c r="AN651" s="25"/>
      <c r="AO651" s="11"/>
      <c r="AP651" s="2"/>
      <c r="DH651" s="6"/>
      <c r="DI651" s="12"/>
      <c r="DJ651" s="13"/>
      <c r="DK651" s="6"/>
    </row>
    <row r="652" spans="2:115" s="7" customFormat="1" ht="18" customHeight="1">
      <c r="B652" s="8"/>
      <c r="C652" s="155"/>
      <c r="D652" s="156">
        <v>637</v>
      </c>
      <c r="E652" s="157">
        <v>42755</v>
      </c>
      <c r="F652" s="169">
        <v>0.875</v>
      </c>
      <c r="G652" s="166" t="s">
        <v>127</v>
      </c>
      <c r="H652" s="160"/>
      <c r="I652" s="161"/>
      <c r="J652" s="162" t="s">
        <v>2</v>
      </c>
      <c r="K652" s="161"/>
      <c r="L652" s="160"/>
      <c r="M652" s="163" t="s">
        <v>130</v>
      </c>
      <c r="N652" s="160"/>
      <c r="O652" s="160"/>
      <c r="P652" s="160"/>
      <c r="Q652" s="168" t="s">
        <v>133</v>
      </c>
      <c r="R652" s="160"/>
      <c r="S652" s="160"/>
      <c r="T652" s="160"/>
      <c r="U652" s="160"/>
      <c r="V652" s="160"/>
      <c r="W652" s="160"/>
      <c r="X652" s="160"/>
      <c r="Y652" s="160"/>
      <c r="Z652" s="11"/>
      <c r="AA652" s="1"/>
      <c r="AB652" s="21"/>
      <c r="AC652" s="75"/>
      <c r="AD652" s="75"/>
      <c r="AE652" s="75"/>
      <c r="AF652" s="75"/>
      <c r="AG652" s="10"/>
      <c r="AH652" s="10"/>
      <c r="AI652" s="10"/>
      <c r="AJ652" s="10"/>
      <c r="AK652" s="10"/>
      <c r="AL652" s="10"/>
      <c r="AM652" s="10"/>
      <c r="AN652" s="25"/>
      <c r="AO652" s="11"/>
      <c r="AP652" s="2"/>
      <c r="DH652" s="6"/>
      <c r="DI652" s="12"/>
      <c r="DJ652" s="13"/>
      <c r="DK652" s="6"/>
    </row>
    <row r="653" spans="2:115" s="7" customFormat="1" ht="18" customHeight="1">
      <c r="B653" s="8"/>
      <c r="C653" s="155"/>
      <c r="D653" s="156">
        <v>638</v>
      </c>
      <c r="E653" s="157">
        <v>42755</v>
      </c>
      <c r="F653" s="169">
        <v>0.875</v>
      </c>
      <c r="G653" s="166" t="s">
        <v>108</v>
      </c>
      <c r="H653" s="160"/>
      <c r="I653" s="161"/>
      <c r="J653" s="162" t="s">
        <v>2</v>
      </c>
      <c r="K653" s="161"/>
      <c r="L653" s="160"/>
      <c r="M653" s="163" t="s">
        <v>113</v>
      </c>
      <c r="N653" s="160"/>
      <c r="O653" s="160"/>
      <c r="P653" s="160"/>
      <c r="Q653" s="168" t="s">
        <v>148</v>
      </c>
      <c r="R653" s="160"/>
      <c r="S653" s="160"/>
      <c r="T653" s="160"/>
      <c r="U653" s="160"/>
      <c r="V653" s="160"/>
      <c r="W653" s="160"/>
      <c r="X653" s="160"/>
      <c r="Y653" s="160"/>
      <c r="Z653" s="11"/>
      <c r="AA653" s="1"/>
      <c r="AB653" s="21"/>
      <c r="AC653" s="75"/>
      <c r="AD653" s="75"/>
      <c r="AE653" s="75"/>
      <c r="AF653" s="75"/>
      <c r="AG653" s="10"/>
      <c r="AH653" s="10"/>
      <c r="AI653" s="10"/>
      <c r="AJ653" s="10"/>
      <c r="AK653" s="10"/>
      <c r="AL653" s="10"/>
      <c r="AM653" s="10"/>
      <c r="AN653" s="25"/>
      <c r="AO653" s="11"/>
      <c r="AP653" s="2"/>
      <c r="DH653" s="6"/>
      <c r="DI653" s="12"/>
      <c r="DJ653" s="13"/>
      <c r="DK653" s="6"/>
    </row>
    <row r="654" spans="2:115" s="7" customFormat="1" ht="18" customHeight="1">
      <c r="B654" s="8"/>
      <c r="C654" s="155"/>
      <c r="D654" s="156">
        <v>639</v>
      </c>
      <c r="E654" s="157">
        <v>42755</v>
      </c>
      <c r="F654" s="169">
        <v>0.875</v>
      </c>
      <c r="G654" s="166" t="s">
        <v>123</v>
      </c>
      <c r="H654" s="160"/>
      <c r="I654" s="161"/>
      <c r="J654" s="162" t="s">
        <v>2</v>
      </c>
      <c r="K654" s="161"/>
      <c r="L654" s="160"/>
      <c r="M654" s="163" t="s">
        <v>129</v>
      </c>
      <c r="N654" s="160"/>
      <c r="O654" s="160"/>
      <c r="P654" s="160"/>
      <c r="Q654" s="168" t="s">
        <v>145</v>
      </c>
      <c r="R654" s="160"/>
      <c r="S654" s="160"/>
      <c r="T654" s="160"/>
      <c r="U654" s="160"/>
      <c r="V654" s="160"/>
      <c r="W654" s="160"/>
      <c r="X654" s="160"/>
      <c r="Y654" s="160"/>
      <c r="Z654" s="11"/>
      <c r="AA654" s="1"/>
      <c r="AB654" s="21"/>
      <c r="AC654" s="75"/>
      <c r="AD654" s="75"/>
      <c r="AE654" s="75"/>
      <c r="AF654" s="75"/>
      <c r="AG654" s="10"/>
      <c r="AH654" s="10"/>
      <c r="AI654" s="10"/>
      <c r="AJ654" s="10"/>
      <c r="AK654" s="10"/>
      <c r="AL654" s="10"/>
      <c r="AM654" s="10"/>
      <c r="AN654" s="25"/>
      <c r="AO654" s="11"/>
      <c r="AP654" s="2"/>
      <c r="DH654" s="6"/>
      <c r="DI654" s="12"/>
      <c r="DJ654" s="13"/>
      <c r="DK654" s="6"/>
    </row>
    <row r="655" spans="2:115" s="7" customFormat="1" ht="18" customHeight="1">
      <c r="B655" s="8"/>
      <c r="C655" s="155"/>
      <c r="D655" s="156">
        <v>640</v>
      </c>
      <c r="E655" s="157">
        <v>42755</v>
      </c>
      <c r="F655" s="169">
        <v>0.8958333333333334</v>
      </c>
      <c r="G655" s="166" t="s">
        <v>122</v>
      </c>
      <c r="H655" s="160"/>
      <c r="I655" s="161"/>
      <c r="J655" s="162" t="s">
        <v>2</v>
      </c>
      <c r="K655" s="161"/>
      <c r="L655" s="160"/>
      <c r="M655" s="163" t="s">
        <v>128</v>
      </c>
      <c r="N655" s="160"/>
      <c r="O655" s="160"/>
      <c r="P655" s="160"/>
      <c r="Q655" s="168" t="s">
        <v>79</v>
      </c>
      <c r="R655" s="160"/>
      <c r="S655" s="160"/>
      <c r="T655" s="160"/>
      <c r="U655" s="160"/>
      <c r="V655" s="160"/>
      <c r="W655" s="160"/>
      <c r="X655" s="160"/>
      <c r="Y655" s="160"/>
      <c r="Z655" s="11"/>
      <c r="AA655" s="1"/>
      <c r="AB655" s="21"/>
      <c r="AC655" s="75"/>
      <c r="AD655" s="75"/>
      <c r="AE655" s="75"/>
      <c r="AF655" s="75"/>
      <c r="AG655" s="10"/>
      <c r="AH655" s="10"/>
      <c r="AI655" s="10"/>
      <c r="AJ655" s="10"/>
      <c r="AK655" s="10"/>
      <c r="AL655" s="10"/>
      <c r="AM655" s="10"/>
      <c r="AN655" s="25"/>
      <c r="AO655" s="11"/>
      <c r="AP655" s="2"/>
      <c r="DH655" s="6"/>
      <c r="DI655" s="12"/>
      <c r="DJ655" s="13"/>
      <c r="DK655" s="6"/>
    </row>
    <row r="656" spans="2:115" s="7" customFormat="1" ht="18" customHeight="1">
      <c r="B656" s="8"/>
      <c r="C656" s="155"/>
      <c r="D656" s="156">
        <v>641</v>
      </c>
      <c r="E656" s="157">
        <v>42755</v>
      </c>
      <c r="F656" s="169">
        <v>0.9791666666666666</v>
      </c>
      <c r="G656" s="166" t="s">
        <v>111</v>
      </c>
      <c r="H656" s="160"/>
      <c r="I656" s="161"/>
      <c r="J656" s="162" t="s">
        <v>2</v>
      </c>
      <c r="K656" s="161"/>
      <c r="L656" s="160"/>
      <c r="M656" s="163" t="s">
        <v>154</v>
      </c>
      <c r="N656" s="160"/>
      <c r="O656" s="160"/>
      <c r="P656" s="160"/>
      <c r="Q656" s="168" t="s">
        <v>140</v>
      </c>
      <c r="R656" s="160"/>
      <c r="S656" s="160"/>
      <c r="T656" s="160"/>
      <c r="U656" s="160"/>
      <c r="V656" s="160"/>
      <c r="W656" s="160"/>
      <c r="X656" s="160"/>
      <c r="Y656" s="160"/>
      <c r="Z656" s="11"/>
      <c r="AA656" s="1"/>
      <c r="AB656" s="21"/>
      <c r="AC656" s="75"/>
      <c r="AD656" s="75"/>
      <c r="AE656" s="75"/>
      <c r="AF656" s="75"/>
      <c r="AG656" s="10"/>
      <c r="AH656" s="10"/>
      <c r="AI656" s="10"/>
      <c r="AJ656" s="10"/>
      <c r="AK656" s="10"/>
      <c r="AL656" s="10"/>
      <c r="AM656" s="10"/>
      <c r="AN656" s="25"/>
      <c r="AO656" s="11"/>
      <c r="AP656" s="2"/>
      <c r="DH656" s="6"/>
      <c r="DI656" s="12"/>
      <c r="DJ656" s="13"/>
      <c r="DK656" s="6"/>
    </row>
    <row r="657" spans="2:115" s="7" customFormat="1" ht="18" customHeight="1">
      <c r="B657" s="8"/>
      <c r="C657" s="155"/>
      <c r="D657" s="156">
        <v>642</v>
      </c>
      <c r="E657" s="157">
        <v>42756</v>
      </c>
      <c r="F657" s="169">
        <v>0.75</v>
      </c>
      <c r="G657" s="166" t="s">
        <v>121</v>
      </c>
      <c r="H657" s="160"/>
      <c r="I657" s="161"/>
      <c r="J657" s="162" t="s">
        <v>2</v>
      </c>
      <c r="K657" s="161"/>
      <c r="L657" s="160"/>
      <c r="M657" s="163" t="s">
        <v>104</v>
      </c>
      <c r="N657" s="160"/>
      <c r="O657" s="160"/>
      <c r="P657" s="160"/>
      <c r="Q657" s="168" t="s">
        <v>99</v>
      </c>
      <c r="R657" s="160"/>
      <c r="S657" s="160"/>
      <c r="T657" s="160"/>
      <c r="U657" s="160"/>
      <c r="V657" s="160"/>
      <c r="W657" s="160"/>
      <c r="X657" s="160"/>
      <c r="Y657" s="160"/>
      <c r="Z657" s="11"/>
      <c r="AA657" s="1"/>
      <c r="AB657" s="21"/>
      <c r="AC657" s="75"/>
      <c r="AD657" s="75"/>
      <c r="AE657" s="75"/>
      <c r="AF657" s="75"/>
      <c r="AG657" s="10"/>
      <c r="AH657" s="10"/>
      <c r="AI657" s="10"/>
      <c r="AJ657" s="10"/>
      <c r="AK657" s="10"/>
      <c r="AL657" s="10"/>
      <c r="AM657" s="10"/>
      <c r="AN657" s="25"/>
      <c r="AO657" s="11"/>
      <c r="AP657" s="2"/>
      <c r="DH657" s="6"/>
      <c r="DI657" s="12"/>
      <c r="DJ657" s="13"/>
      <c r="DK657" s="6"/>
    </row>
    <row r="658" spans="2:115" s="7" customFormat="1" ht="18" customHeight="1">
      <c r="B658" s="8"/>
      <c r="C658" s="155"/>
      <c r="D658" s="156">
        <v>643</v>
      </c>
      <c r="E658" s="157">
        <v>42756</v>
      </c>
      <c r="F658" s="169">
        <v>0.7916666666666666</v>
      </c>
      <c r="G658" s="166" t="s">
        <v>117</v>
      </c>
      <c r="H658" s="160"/>
      <c r="I658" s="161"/>
      <c r="J658" s="162" t="s">
        <v>2</v>
      </c>
      <c r="K658" s="161"/>
      <c r="L658" s="160"/>
      <c r="M658" s="163" t="s">
        <v>110</v>
      </c>
      <c r="N658" s="160"/>
      <c r="O658" s="160"/>
      <c r="P658" s="160"/>
      <c r="Q658" s="168" t="s">
        <v>146</v>
      </c>
      <c r="R658" s="160"/>
      <c r="S658" s="160"/>
      <c r="T658" s="160"/>
      <c r="U658" s="160"/>
      <c r="V658" s="160"/>
      <c r="W658" s="160"/>
      <c r="X658" s="160"/>
      <c r="Y658" s="160"/>
      <c r="Z658" s="11"/>
      <c r="AA658" s="1"/>
      <c r="AB658" s="21"/>
      <c r="AC658" s="75"/>
      <c r="AD658" s="75"/>
      <c r="AE658" s="75"/>
      <c r="AF658" s="75"/>
      <c r="AG658" s="10"/>
      <c r="AH658" s="10"/>
      <c r="AI658" s="10"/>
      <c r="AJ658" s="10"/>
      <c r="AK658" s="10"/>
      <c r="AL658" s="10"/>
      <c r="AM658" s="10"/>
      <c r="AN658" s="25"/>
      <c r="AO658" s="11"/>
      <c r="AP658" s="2"/>
      <c r="DH658" s="6"/>
      <c r="DI658" s="12"/>
      <c r="DJ658" s="13"/>
      <c r="DK658" s="6"/>
    </row>
    <row r="659" spans="2:115" s="7" customFormat="1" ht="18" customHeight="1">
      <c r="B659" s="8"/>
      <c r="C659" s="155"/>
      <c r="D659" s="156">
        <v>644</v>
      </c>
      <c r="E659" s="157">
        <v>42756</v>
      </c>
      <c r="F659" s="169">
        <v>0.8333333333333334</v>
      </c>
      <c r="G659" s="166" t="s">
        <v>106</v>
      </c>
      <c r="H659" s="160"/>
      <c r="I659" s="161"/>
      <c r="J659" s="162" t="s">
        <v>2</v>
      </c>
      <c r="K659" s="161"/>
      <c r="L659" s="160"/>
      <c r="M659" s="163" t="s">
        <v>113</v>
      </c>
      <c r="N659" s="160"/>
      <c r="O659" s="160"/>
      <c r="P659" s="160"/>
      <c r="Q659" s="168" t="s">
        <v>148</v>
      </c>
      <c r="R659" s="160"/>
      <c r="S659" s="160"/>
      <c r="T659" s="160"/>
      <c r="U659" s="160"/>
      <c r="V659" s="160"/>
      <c r="W659" s="160"/>
      <c r="X659" s="160"/>
      <c r="Y659" s="160"/>
      <c r="Z659" s="11"/>
      <c r="AA659" s="1"/>
      <c r="AB659" s="21"/>
      <c r="AC659" s="75"/>
      <c r="AD659" s="75"/>
      <c r="AE659" s="75"/>
      <c r="AF659" s="75"/>
      <c r="AG659" s="10"/>
      <c r="AH659" s="10"/>
      <c r="AI659" s="10"/>
      <c r="AJ659" s="10"/>
      <c r="AK659" s="10"/>
      <c r="AL659" s="10"/>
      <c r="AM659" s="10"/>
      <c r="AN659" s="25"/>
      <c r="AO659" s="11"/>
      <c r="AP659" s="2"/>
      <c r="DH659" s="6"/>
      <c r="DI659" s="12"/>
      <c r="DJ659" s="13"/>
      <c r="DK659" s="6"/>
    </row>
    <row r="660" spans="2:115" s="7" customFormat="1" ht="18" customHeight="1">
      <c r="B660" s="8"/>
      <c r="C660" s="155"/>
      <c r="D660" s="156">
        <v>645</v>
      </c>
      <c r="E660" s="157">
        <v>42756</v>
      </c>
      <c r="F660" s="169">
        <v>0.8333333333333334</v>
      </c>
      <c r="G660" s="166" t="s">
        <v>160</v>
      </c>
      <c r="H660" s="160"/>
      <c r="I660" s="161"/>
      <c r="J660" s="162" t="s">
        <v>2</v>
      </c>
      <c r="K660" s="161"/>
      <c r="L660" s="160"/>
      <c r="M660" s="163" t="s">
        <v>114</v>
      </c>
      <c r="N660" s="160"/>
      <c r="O660" s="160"/>
      <c r="P660" s="160"/>
      <c r="Q660" s="168" t="s">
        <v>155</v>
      </c>
      <c r="R660" s="160"/>
      <c r="S660" s="160"/>
      <c r="T660" s="160"/>
      <c r="U660" s="160"/>
      <c r="V660" s="160"/>
      <c r="W660" s="160"/>
      <c r="X660" s="160"/>
      <c r="Y660" s="160"/>
      <c r="Z660" s="11"/>
      <c r="AA660" s="1"/>
      <c r="AB660" s="21"/>
      <c r="AC660" s="75"/>
      <c r="AD660" s="75"/>
      <c r="AE660" s="75"/>
      <c r="AF660" s="75"/>
      <c r="AG660" s="10"/>
      <c r="AH660" s="10"/>
      <c r="AI660" s="10"/>
      <c r="AJ660" s="10"/>
      <c r="AK660" s="10"/>
      <c r="AL660" s="10"/>
      <c r="AM660" s="10"/>
      <c r="AN660" s="25"/>
      <c r="AO660" s="11"/>
      <c r="AP660" s="2"/>
      <c r="DH660" s="6"/>
      <c r="DI660" s="12"/>
      <c r="DJ660" s="13"/>
      <c r="DK660" s="6"/>
    </row>
    <row r="661" spans="2:115" s="7" customFormat="1" ht="18" customHeight="1">
      <c r="B661" s="8"/>
      <c r="C661" s="155"/>
      <c r="D661" s="156">
        <v>646</v>
      </c>
      <c r="E661" s="157">
        <v>42756</v>
      </c>
      <c r="F661" s="169">
        <v>0.8541666666666666</v>
      </c>
      <c r="G661" s="166" t="s">
        <v>126</v>
      </c>
      <c r="H661" s="160"/>
      <c r="I661" s="161"/>
      <c r="J661" s="162" t="s">
        <v>2</v>
      </c>
      <c r="K661" s="161"/>
      <c r="L661" s="160"/>
      <c r="M661" s="163" t="s">
        <v>105</v>
      </c>
      <c r="N661" s="160"/>
      <c r="O661" s="160"/>
      <c r="P661" s="160"/>
      <c r="Q661" s="168" t="s">
        <v>78</v>
      </c>
      <c r="R661" s="160"/>
      <c r="S661" s="160"/>
      <c r="T661" s="160"/>
      <c r="U661" s="160"/>
      <c r="V661" s="160"/>
      <c r="W661" s="160"/>
      <c r="X661" s="160"/>
      <c r="Y661" s="160"/>
      <c r="Z661" s="11"/>
      <c r="AA661" s="1"/>
      <c r="AB661" s="21"/>
      <c r="AC661" s="75"/>
      <c r="AD661" s="75"/>
      <c r="AE661" s="75"/>
      <c r="AF661" s="75"/>
      <c r="AG661" s="10"/>
      <c r="AH661" s="10"/>
      <c r="AI661" s="10"/>
      <c r="AJ661" s="10"/>
      <c r="AK661" s="10"/>
      <c r="AL661" s="10"/>
      <c r="AM661" s="10"/>
      <c r="AN661" s="25"/>
      <c r="AO661" s="11"/>
      <c r="AP661" s="2"/>
      <c r="DH661" s="6"/>
      <c r="DI661" s="12"/>
      <c r="DJ661" s="13"/>
      <c r="DK661" s="6"/>
    </row>
    <row r="662" spans="2:115" s="7" customFormat="1" ht="18" customHeight="1">
      <c r="B662" s="8"/>
      <c r="C662" s="155"/>
      <c r="D662" s="156">
        <v>647</v>
      </c>
      <c r="E662" s="157">
        <v>42756</v>
      </c>
      <c r="F662" s="169">
        <v>0.8541666666666666</v>
      </c>
      <c r="G662" s="166" t="s">
        <v>112</v>
      </c>
      <c r="H662" s="160"/>
      <c r="I662" s="161"/>
      <c r="J662" s="162" t="s">
        <v>2</v>
      </c>
      <c r="K662" s="161"/>
      <c r="L662" s="160"/>
      <c r="M662" s="163" t="s">
        <v>115</v>
      </c>
      <c r="N662" s="160"/>
      <c r="O662" s="160"/>
      <c r="P662" s="160"/>
      <c r="Q662" s="168" t="s">
        <v>153</v>
      </c>
      <c r="R662" s="160"/>
      <c r="S662" s="160"/>
      <c r="T662" s="160"/>
      <c r="U662" s="160"/>
      <c r="V662" s="160"/>
      <c r="W662" s="160"/>
      <c r="X662" s="160"/>
      <c r="Y662" s="160"/>
      <c r="Z662" s="11"/>
      <c r="AA662" s="1"/>
      <c r="AB662" s="21"/>
      <c r="AC662" s="75"/>
      <c r="AD662" s="75"/>
      <c r="AE662" s="75"/>
      <c r="AF662" s="75"/>
      <c r="AG662" s="10"/>
      <c r="AH662" s="10"/>
      <c r="AI662" s="10"/>
      <c r="AJ662" s="10"/>
      <c r="AK662" s="10"/>
      <c r="AL662" s="10"/>
      <c r="AM662" s="10"/>
      <c r="AN662" s="25"/>
      <c r="AO662" s="11"/>
      <c r="AP662" s="2"/>
      <c r="DH662" s="6"/>
      <c r="DI662" s="12"/>
      <c r="DJ662" s="13"/>
      <c r="DK662" s="6"/>
    </row>
    <row r="663" spans="2:115" s="7" customFormat="1" ht="18" customHeight="1">
      <c r="B663" s="8"/>
      <c r="C663" s="155"/>
      <c r="D663" s="156">
        <v>648</v>
      </c>
      <c r="E663" s="157">
        <v>42756</v>
      </c>
      <c r="F663" s="169">
        <v>0.875</v>
      </c>
      <c r="G663" s="166" t="s">
        <v>129</v>
      </c>
      <c r="H663" s="160"/>
      <c r="I663" s="161"/>
      <c r="J663" s="162" t="s">
        <v>2</v>
      </c>
      <c r="K663" s="161"/>
      <c r="L663" s="160"/>
      <c r="M663" s="163" t="s">
        <v>130</v>
      </c>
      <c r="N663" s="160"/>
      <c r="O663" s="160"/>
      <c r="P663" s="160"/>
      <c r="Q663" s="168" t="s">
        <v>133</v>
      </c>
      <c r="R663" s="160"/>
      <c r="S663" s="160"/>
      <c r="T663" s="160"/>
      <c r="U663" s="160"/>
      <c r="V663" s="160"/>
      <c r="W663" s="160"/>
      <c r="X663" s="160"/>
      <c r="Y663" s="160"/>
      <c r="Z663" s="11"/>
      <c r="AA663" s="1"/>
      <c r="AB663" s="21"/>
      <c r="AC663" s="75"/>
      <c r="AD663" s="75"/>
      <c r="AE663" s="75"/>
      <c r="AF663" s="75"/>
      <c r="AG663" s="10"/>
      <c r="AH663" s="10"/>
      <c r="AI663" s="10"/>
      <c r="AJ663" s="10"/>
      <c r="AK663" s="10"/>
      <c r="AL663" s="10"/>
      <c r="AM663" s="10"/>
      <c r="AN663" s="25"/>
      <c r="AO663" s="11"/>
      <c r="AP663" s="2"/>
      <c r="DH663" s="6"/>
      <c r="DI663" s="12"/>
      <c r="DJ663" s="13"/>
      <c r="DK663" s="6"/>
    </row>
    <row r="664" spans="2:115" s="7" customFormat="1" ht="18" customHeight="1">
      <c r="B664" s="8"/>
      <c r="C664" s="155"/>
      <c r="D664" s="156">
        <v>649</v>
      </c>
      <c r="E664" s="157">
        <v>42756</v>
      </c>
      <c r="F664" s="169">
        <v>0.8958333333333334</v>
      </c>
      <c r="G664" s="166" t="s">
        <v>132</v>
      </c>
      <c r="H664" s="160"/>
      <c r="I664" s="161"/>
      <c r="J664" s="162" t="s">
        <v>2</v>
      </c>
      <c r="K664" s="161"/>
      <c r="L664" s="160"/>
      <c r="M664" s="163" t="s">
        <v>109</v>
      </c>
      <c r="N664" s="160"/>
      <c r="O664" s="160"/>
      <c r="P664" s="160"/>
      <c r="Q664" s="168" t="s">
        <v>136</v>
      </c>
      <c r="R664" s="160"/>
      <c r="S664" s="160"/>
      <c r="T664" s="160"/>
      <c r="U664" s="160"/>
      <c r="V664" s="160"/>
      <c r="W664" s="160"/>
      <c r="X664" s="160"/>
      <c r="Y664" s="160"/>
      <c r="Z664" s="11"/>
      <c r="AA664" s="1"/>
      <c r="AB664" s="21"/>
      <c r="AC664" s="75"/>
      <c r="AD664" s="75"/>
      <c r="AE664" s="75"/>
      <c r="AF664" s="75"/>
      <c r="AG664" s="10"/>
      <c r="AH664" s="10"/>
      <c r="AI664" s="10"/>
      <c r="AJ664" s="10"/>
      <c r="AK664" s="10"/>
      <c r="AL664" s="10"/>
      <c r="AM664" s="10"/>
      <c r="AN664" s="25"/>
      <c r="AO664" s="11"/>
      <c r="AP664" s="2"/>
      <c r="DH664" s="6"/>
      <c r="DI664" s="12"/>
      <c r="DJ664" s="13"/>
      <c r="DK664" s="6"/>
    </row>
    <row r="665" spans="2:115" s="7" customFormat="1" ht="18" customHeight="1">
      <c r="B665" s="8"/>
      <c r="C665" s="155"/>
      <c r="D665" s="156">
        <v>650</v>
      </c>
      <c r="E665" s="157">
        <v>42756</v>
      </c>
      <c r="F665" s="169">
        <v>0.9166666666666666</v>
      </c>
      <c r="G665" s="166" t="s">
        <v>156</v>
      </c>
      <c r="H665" s="160"/>
      <c r="I665" s="161"/>
      <c r="J665" s="162" t="s">
        <v>2</v>
      </c>
      <c r="K665" s="161"/>
      <c r="L665" s="160"/>
      <c r="M665" s="163" t="s">
        <v>118</v>
      </c>
      <c r="N665" s="160"/>
      <c r="O665" s="160"/>
      <c r="P665" s="160"/>
      <c r="Q665" s="168" t="s">
        <v>81</v>
      </c>
      <c r="R665" s="160"/>
      <c r="S665" s="160"/>
      <c r="T665" s="160"/>
      <c r="U665" s="160"/>
      <c r="V665" s="160"/>
      <c r="W665" s="160"/>
      <c r="X665" s="160"/>
      <c r="Y665" s="160"/>
      <c r="Z665" s="11"/>
      <c r="AA665" s="1"/>
      <c r="AB665" s="21"/>
      <c r="AC665" s="75"/>
      <c r="AD665" s="75"/>
      <c r="AE665" s="75"/>
      <c r="AF665" s="75"/>
      <c r="AG665" s="10"/>
      <c r="AH665" s="10"/>
      <c r="AI665" s="10"/>
      <c r="AJ665" s="10"/>
      <c r="AK665" s="10"/>
      <c r="AL665" s="10"/>
      <c r="AM665" s="10"/>
      <c r="AN665" s="25"/>
      <c r="AO665" s="11"/>
      <c r="AP665" s="2"/>
      <c r="DH665" s="6"/>
      <c r="DI665" s="12"/>
      <c r="DJ665" s="13"/>
      <c r="DK665" s="6"/>
    </row>
    <row r="666" spans="2:115" s="7" customFormat="1" ht="18" customHeight="1">
      <c r="B666" s="8"/>
      <c r="C666" s="155"/>
      <c r="D666" s="156">
        <v>651</v>
      </c>
      <c r="E666" s="157">
        <v>42756</v>
      </c>
      <c r="F666" s="169">
        <v>0.9166666666666666</v>
      </c>
      <c r="G666" s="166" t="s">
        <v>127</v>
      </c>
      <c r="H666" s="160"/>
      <c r="I666" s="161"/>
      <c r="J666" s="162" t="s">
        <v>2</v>
      </c>
      <c r="K666" s="161"/>
      <c r="L666" s="160"/>
      <c r="M666" s="163" t="s">
        <v>108</v>
      </c>
      <c r="N666" s="160"/>
      <c r="O666" s="160"/>
      <c r="P666" s="160"/>
      <c r="Q666" s="168" t="s">
        <v>77</v>
      </c>
      <c r="R666" s="160"/>
      <c r="S666" s="160"/>
      <c r="T666" s="160"/>
      <c r="U666" s="160"/>
      <c r="V666" s="160"/>
      <c r="W666" s="160"/>
      <c r="X666" s="160"/>
      <c r="Y666" s="160"/>
      <c r="Z666" s="11"/>
      <c r="AA666" s="1"/>
      <c r="AB666" s="21"/>
      <c r="AC666" s="75"/>
      <c r="AD666" s="75"/>
      <c r="AE666" s="75"/>
      <c r="AF666" s="75"/>
      <c r="AG666" s="10"/>
      <c r="AH666" s="10"/>
      <c r="AI666" s="10"/>
      <c r="AJ666" s="10"/>
      <c r="AK666" s="10"/>
      <c r="AL666" s="10"/>
      <c r="AM666" s="10"/>
      <c r="AN666" s="25"/>
      <c r="AO666" s="11"/>
      <c r="AP666" s="2"/>
      <c r="DH666" s="6"/>
      <c r="DI666" s="12"/>
      <c r="DJ666" s="13"/>
      <c r="DK666" s="6"/>
    </row>
    <row r="667" spans="2:115" s="7" customFormat="1" ht="18" customHeight="1">
      <c r="B667" s="8"/>
      <c r="C667" s="155"/>
      <c r="D667" s="156">
        <v>652</v>
      </c>
      <c r="E667" s="157">
        <v>42756</v>
      </c>
      <c r="F667" s="169">
        <v>0.9166666666666666</v>
      </c>
      <c r="G667" s="166" t="s">
        <v>111</v>
      </c>
      <c r="H667" s="160"/>
      <c r="I667" s="161"/>
      <c r="J667" s="162" t="s">
        <v>2</v>
      </c>
      <c r="K667" s="161"/>
      <c r="L667" s="160"/>
      <c r="M667" s="163" t="s">
        <v>122</v>
      </c>
      <c r="N667" s="160"/>
      <c r="O667" s="160"/>
      <c r="P667" s="160"/>
      <c r="Q667" s="168" t="s">
        <v>135</v>
      </c>
      <c r="R667" s="160"/>
      <c r="S667" s="160"/>
      <c r="T667" s="160"/>
      <c r="U667" s="160"/>
      <c r="V667" s="160"/>
      <c r="W667" s="160"/>
      <c r="X667" s="160"/>
      <c r="Y667" s="160"/>
      <c r="Z667" s="11"/>
      <c r="AA667" s="1"/>
      <c r="AB667" s="21"/>
      <c r="AC667" s="75"/>
      <c r="AD667" s="75"/>
      <c r="AE667" s="75"/>
      <c r="AF667" s="75"/>
      <c r="AG667" s="10"/>
      <c r="AH667" s="10"/>
      <c r="AI667" s="10"/>
      <c r="AJ667" s="10"/>
      <c r="AK667" s="10"/>
      <c r="AL667" s="10"/>
      <c r="AM667" s="10"/>
      <c r="AN667" s="25"/>
      <c r="AO667" s="11"/>
      <c r="AP667" s="2"/>
      <c r="DH667" s="6"/>
      <c r="DI667" s="12"/>
      <c r="DJ667" s="13"/>
      <c r="DK667" s="6"/>
    </row>
    <row r="668" spans="2:115" s="7" customFormat="1" ht="18" customHeight="1">
      <c r="B668" s="8"/>
      <c r="C668" s="155"/>
      <c r="D668" s="156">
        <v>653</v>
      </c>
      <c r="E668" s="157">
        <v>42757</v>
      </c>
      <c r="F668" s="169">
        <v>0.5416666666666666</v>
      </c>
      <c r="G668" s="166" t="s">
        <v>123</v>
      </c>
      <c r="H668" s="160"/>
      <c r="I668" s="161"/>
      <c r="J668" s="162" t="s">
        <v>2</v>
      </c>
      <c r="K668" s="161"/>
      <c r="L668" s="160"/>
      <c r="M668" s="163" t="s">
        <v>116</v>
      </c>
      <c r="N668" s="160"/>
      <c r="O668" s="160"/>
      <c r="P668" s="160"/>
      <c r="Q668" s="168" t="s">
        <v>142</v>
      </c>
      <c r="R668" s="160"/>
      <c r="S668" s="160"/>
      <c r="T668" s="160"/>
      <c r="U668" s="160"/>
      <c r="V668" s="160"/>
      <c r="W668" s="160"/>
      <c r="X668" s="160"/>
      <c r="Y668" s="160"/>
      <c r="Z668" s="11"/>
      <c r="AA668" s="1"/>
      <c r="AB668" s="21"/>
      <c r="AC668" s="75"/>
      <c r="AD668" s="75"/>
      <c r="AE668" s="75"/>
      <c r="AF668" s="75"/>
      <c r="AG668" s="10"/>
      <c r="AH668" s="10"/>
      <c r="AI668" s="10"/>
      <c r="AJ668" s="10"/>
      <c r="AK668" s="10"/>
      <c r="AL668" s="10"/>
      <c r="AM668" s="10"/>
      <c r="AN668" s="25"/>
      <c r="AO668" s="11"/>
      <c r="AP668" s="2"/>
      <c r="DH668" s="6"/>
      <c r="DI668" s="12"/>
      <c r="DJ668" s="13"/>
      <c r="DK668" s="6"/>
    </row>
    <row r="669" spans="2:115" s="7" customFormat="1" ht="18" customHeight="1">
      <c r="B669" s="8"/>
      <c r="C669" s="155"/>
      <c r="D669" s="156">
        <v>654</v>
      </c>
      <c r="E669" s="157">
        <v>42757</v>
      </c>
      <c r="F669" s="169">
        <v>0.6875</v>
      </c>
      <c r="G669" s="166" t="s">
        <v>154</v>
      </c>
      <c r="H669" s="160"/>
      <c r="I669" s="161"/>
      <c r="J669" s="162" t="s">
        <v>2</v>
      </c>
      <c r="K669" s="161"/>
      <c r="L669" s="160"/>
      <c r="M669" s="163" t="s">
        <v>128</v>
      </c>
      <c r="N669" s="160"/>
      <c r="O669" s="160"/>
      <c r="P669" s="160"/>
      <c r="Q669" s="168" t="s">
        <v>79</v>
      </c>
      <c r="R669" s="160"/>
      <c r="S669" s="160"/>
      <c r="T669" s="160"/>
      <c r="U669" s="160"/>
      <c r="V669" s="160"/>
      <c r="W669" s="160"/>
      <c r="X669" s="160"/>
      <c r="Y669" s="160"/>
      <c r="Z669" s="11"/>
      <c r="AA669" s="1"/>
      <c r="AB669" s="21"/>
      <c r="AC669" s="75"/>
      <c r="AD669" s="75"/>
      <c r="AE669" s="75"/>
      <c r="AF669" s="75"/>
      <c r="AG669" s="10"/>
      <c r="AH669" s="10"/>
      <c r="AI669" s="10"/>
      <c r="AJ669" s="10"/>
      <c r="AK669" s="10"/>
      <c r="AL669" s="10"/>
      <c r="AM669" s="10"/>
      <c r="AN669" s="25"/>
      <c r="AO669" s="11"/>
      <c r="AP669" s="2"/>
      <c r="DH669" s="6"/>
      <c r="DI669" s="12"/>
      <c r="DJ669" s="13"/>
      <c r="DK669" s="6"/>
    </row>
    <row r="670" spans="2:115" s="7" customFormat="1" ht="18" customHeight="1">
      <c r="B670" s="8"/>
      <c r="C670" s="155"/>
      <c r="D670" s="156">
        <v>655</v>
      </c>
      <c r="E670" s="157">
        <v>42757</v>
      </c>
      <c r="F670" s="169">
        <v>0.7916666666666666</v>
      </c>
      <c r="G670" s="166" t="s">
        <v>126</v>
      </c>
      <c r="H670" s="160"/>
      <c r="I670" s="161"/>
      <c r="J670" s="162" t="s">
        <v>2</v>
      </c>
      <c r="K670" s="161"/>
      <c r="L670" s="160"/>
      <c r="M670" s="163" t="s">
        <v>107</v>
      </c>
      <c r="N670" s="160"/>
      <c r="O670" s="160"/>
      <c r="P670" s="160"/>
      <c r="Q670" s="168" t="s">
        <v>101</v>
      </c>
      <c r="R670" s="160"/>
      <c r="S670" s="160"/>
      <c r="T670" s="160"/>
      <c r="U670" s="160"/>
      <c r="V670" s="160"/>
      <c r="W670" s="160"/>
      <c r="X670" s="160"/>
      <c r="Y670" s="160"/>
      <c r="Z670" s="11"/>
      <c r="AA670" s="1"/>
      <c r="AB670" s="21"/>
      <c r="AC670" s="75"/>
      <c r="AD670" s="75"/>
      <c r="AE670" s="75"/>
      <c r="AF670" s="75"/>
      <c r="AG670" s="10"/>
      <c r="AH670" s="10"/>
      <c r="AI670" s="10"/>
      <c r="AJ670" s="10"/>
      <c r="AK670" s="10"/>
      <c r="AL670" s="10"/>
      <c r="AM670" s="10"/>
      <c r="AN670" s="25"/>
      <c r="AO670" s="11"/>
      <c r="AP670" s="2"/>
      <c r="DH670" s="6"/>
      <c r="DI670" s="12"/>
      <c r="DJ670" s="13"/>
      <c r="DK670" s="6"/>
    </row>
    <row r="671" spans="2:115" s="7" customFormat="1" ht="18" customHeight="1">
      <c r="B671" s="8"/>
      <c r="C671" s="155"/>
      <c r="D671" s="156">
        <v>656</v>
      </c>
      <c r="E671" s="157">
        <v>42757</v>
      </c>
      <c r="F671" s="169">
        <v>0.8333333333333334</v>
      </c>
      <c r="G671" s="166" t="s">
        <v>118</v>
      </c>
      <c r="H671" s="160"/>
      <c r="I671" s="161"/>
      <c r="J671" s="162" t="s">
        <v>2</v>
      </c>
      <c r="K671" s="161"/>
      <c r="L671" s="160"/>
      <c r="M671" s="163" t="s">
        <v>119</v>
      </c>
      <c r="N671" s="160"/>
      <c r="O671" s="160"/>
      <c r="P671" s="160"/>
      <c r="Q671" s="168" t="s">
        <v>137</v>
      </c>
      <c r="R671" s="160"/>
      <c r="S671" s="160"/>
      <c r="T671" s="160"/>
      <c r="U671" s="160"/>
      <c r="V671" s="160"/>
      <c r="W671" s="160"/>
      <c r="X671" s="160"/>
      <c r="Y671" s="160"/>
      <c r="Z671" s="11"/>
      <c r="AA671" s="1"/>
      <c r="AB671" s="21"/>
      <c r="AC671" s="75"/>
      <c r="AD671" s="75"/>
      <c r="AE671" s="75"/>
      <c r="AF671" s="75"/>
      <c r="AG671" s="10"/>
      <c r="AH671" s="10"/>
      <c r="AI671" s="10"/>
      <c r="AJ671" s="10"/>
      <c r="AK671" s="10"/>
      <c r="AL671" s="10"/>
      <c r="AM671" s="10"/>
      <c r="AN671" s="25"/>
      <c r="AO671" s="11"/>
      <c r="AP671" s="2"/>
      <c r="DH671" s="6"/>
      <c r="DI671" s="12"/>
      <c r="DJ671" s="13"/>
      <c r="DK671" s="6"/>
    </row>
    <row r="672" spans="2:115" s="7" customFormat="1" ht="18" customHeight="1">
      <c r="B672" s="8"/>
      <c r="C672" s="155"/>
      <c r="D672" s="156">
        <v>657</v>
      </c>
      <c r="E672" s="157">
        <v>42758</v>
      </c>
      <c r="F672" s="169">
        <v>0.8333333333333334</v>
      </c>
      <c r="G672" s="166" t="s">
        <v>117</v>
      </c>
      <c r="H672" s="160"/>
      <c r="I672" s="161"/>
      <c r="J672" s="162" t="s">
        <v>2</v>
      </c>
      <c r="K672" s="161"/>
      <c r="L672" s="160"/>
      <c r="M672" s="163" t="s">
        <v>114</v>
      </c>
      <c r="N672" s="160"/>
      <c r="O672" s="160"/>
      <c r="P672" s="160"/>
      <c r="Q672" s="168" t="s">
        <v>155</v>
      </c>
      <c r="R672" s="160"/>
      <c r="S672" s="160"/>
      <c r="T672" s="160"/>
      <c r="U672" s="160"/>
      <c r="V672" s="160"/>
      <c r="W672" s="160"/>
      <c r="X672" s="160"/>
      <c r="Y672" s="160"/>
      <c r="Z672" s="11"/>
      <c r="AA672" s="1"/>
      <c r="AB672" s="21"/>
      <c r="AC672" s="75"/>
      <c r="AD672" s="75"/>
      <c r="AE672" s="75"/>
      <c r="AF672" s="75"/>
      <c r="AG672" s="10"/>
      <c r="AH672" s="10"/>
      <c r="AI672" s="10"/>
      <c r="AJ672" s="10"/>
      <c r="AK672" s="10"/>
      <c r="AL672" s="10"/>
      <c r="AM672" s="10"/>
      <c r="AN672" s="25"/>
      <c r="AO672" s="11"/>
      <c r="AP672" s="2"/>
      <c r="DH672" s="6"/>
      <c r="DI672" s="12"/>
      <c r="DJ672" s="13"/>
      <c r="DK672" s="6"/>
    </row>
    <row r="673" spans="2:115" s="7" customFormat="1" ht="18" customHeight="1">
      <c r="B673" s="8"/>
      <c r="C673" s="155"/>
      <c r="D673" s="156">
        <v>658</v>
      </c>
      <c r="E673" s="157">
        <v>42758</v>
      </c>
      <c r="F673" s="169">
        <v>0.8541666666666666</v>
      </c>
      <c r="G673" s="166" t="s">
        <v>156</v>
      </c>
      <c r="H673" s="160"/>
      <c r="I673" s="161"/>
      <c r="J673" s="162" t="s">
        <v>2</v>
      </c>
      <c r="K673" s="161"/>
      <c r="L673" s="160"/>
      <c r="M673" s="163" t="s">
        <v>113</v>
      </c>
      <c r="N673" s="160"/>
      <c r="O673" s="160"/>
      <c r="P673" s="160"/>
      <c r="Q673" s="168" t="s">
        <v>148</v>
      </c>
      <c r="R673" s="160"/>
      <c r="S673" s="160"/>
      <c r="T673" s="160"/>
      <c r="U673" s="160"/>
      <c r="V673" s="160"/>
      <c r="W673" s="160"/>
      <c r="X673" s="160"/>
      <c r="Y673" s="160"/>
      <c r="Z673" s="11"/>
      <c r="AA673" s="1"/>
      <c r="AB673" s="21"/>
      <c r="AC673" s="75"/>
      <c r="AD673" s="75"/>
      <c r="AE673" s="75"/>
      <c r="AF673" s="75"/>
      <c r="AG673" s="10"/>
      <c r="AH673" s="10"/>
      <c r="AI673" s="10"/>
      <c r="AJ673" s="10"/>
      <c r="AK673" s="10"/>
      <c r="AL673" s="10"/>
      <c r="AM673" s="10"/>
      <c r="AN673" s="25"/>
      <c r="AO673" s="11"/>
      <c r="AP673" s="2"/>
      <c r="DH673" s="6"/>
      <c r="DI673" s="12"/>
      <c r="DJ673" s="13"/>
      <c r="DK673" s="6"/>
    </row>
    <row r="674" spans="2:115" s="7" customFormat="1" ht="18" customHeight="1">
      <c r="B674" s="8"/>
      <c r="C674" s="155"/>
      <c r="D674" s="156">
        <v>659</v>
      </c>
      <c r="E674" s="157">
        <v>42758</v>
      </c>
      <c r="F674" s="169">
        <v>0.8541666666666666</v>
      </c>
      <c r="G674" s="166" t="s">
        <v>132</v>
      </c>
      <c r="H674" s="160"/>
      <c r="I674" s="161"/>
      <c r="J674" s="162" t="s">
        <v>2</v>
      </c>
      <c r="K674" s="161"/>
      <c r="L674" s="160"/>
      <c r="M674" s="163" t="s">
        <v>160</v>
      </c>
      <c r="N674" s="160"/>
      <c r="O674" s="160"/>
      <c r="P674" s="160"/>
      <c r="Q674" s="168" t="s">
        <v>82</v>
      </c>
      <c r="R674" s="160"/>
      <c r="S674" s="160"/>
      <c r="T674" s="160"/>
      <c r="U674" s="160"/>
      <c r="V674" s="160"/>
      <c r="W674" s="160"/>
      <c r="X674" s="160"/>
      <c r="Y674" s="160"/>
      <c r="Z674" s="11"/>
      <c r="AA674" s="1"/>
      <c r="AB674" s="21"/>
      <c r="AC674" s="75"/>
      <c r="AD674" s="75"/>
      <c r="AE674" s="75"/>
      <c r="AF674" s="75"/>
      <c r="AG674" s="10"/>
      <c r="AH674" s="10"/>
      <c r="AI674" s="10"/>
      <c r="AJ674" s="10"/>
      <c r="AK674" s="10"/>
      <c r="AL674" s="10"/>
      <c r="AM674" s="10"/>
      <c r="AN674" s="25"/>
      <c r="AO674" s="11"/>
      <c r="AP674" s="2"/>
      <c r="DH674" s="6"/>
      <c r="DI674" s="12"/>
      <c r="DJ674" s="13"/>
      <c r="DK674" s="6"/>
    </row>
    <row r="675" spans="2:115" s="7" customFormat="1" ht="18" customHeight="1">
      <c r="B675" s="8"/>
      <c r="C675" s="155"/>
      <c r="D675" s="156">
        <v>660</v>
      </c>
      <c r="E675" s="157">
        <v>42758</v>
      </c>
      <c r="F675" s="169">
        <v>0.8541666666666666</v>
      </c>
      <c r="G675" s="166" t="s">
        <v>123</v>
      </c>
      <c r="H675" s="160"/>
      <c r="I675" s="161"/>
      <c r="J675" s="162" t="s">
        <v>2</v>
      </c>
      <c r="K675" s="161"/>
      <c r="L675" s="160"/>
      <c r="M675" s="163" t="s">
        <v>115</v>
      </c>
      <c r="N675" s="160"/>
      <c r="O675" s="160"/>
      <c r="P675" s="160"/>
      <c r="Q675" s="168" t="s">
        <v>153</v>
      </c>
      <c r="R675" s="160"/>
      <c r="S675" s="160"/>
      <c r="T675" s="160"/>
      <c r="U675" s="160"/>
      <c r="V675" s="160"/>
      <c r="W675" s="160"/>
      <c r="X675" s="160"/>
      <c r="Y675" s="160"/>
      <c r="Z675" s="11"/>
      <c r="AA675" s="1"/>
      <c r="AB675" s="21"/>
      <c r="AC675" s="75"/>
      <c r="AD675" s="75"/>
      <c r="AE675" s="75"/>
      <c r="AF675" s="75"/>
      <c r="AG675" s="10"/>
      <c r="AH675" s="10"/>
      <c r="AI675" s="10"/>
      <c r="AJ675" s="10"/>
      <c r="AK675" s="10"/>
      <c r="AL675" s="10"/>
      <c r="AM675" s="10"/>
      <c r="AN675" s="25"/>
      <c r="AO675" s="11"/>
      <c r="AP675" s="2"/>
      <c r="DH675" s="6"/>
      <c r="DI675" s="12"/>
      <c r="DJ675" s="13"/>
      <c r="DK675" s="6"/>
    </row>
    <row r="676" spans="2:115" s="7" customFormat="1" ht="18" customHeight="1">
      <c r="B676" s="8"/>
      <c r="C676" s="155"/>
      <c r="D676" s="156">
        <v>661</v>
      </c>
      <c r="E676" s="157">
        <v>42758</v>
      </c>
      <c r="F676" s="169">
        <v>0.8541666666666666</v>
      </c>
      <c r="G676" s="166" t="s">
        <v>127</v>
      </c>
      <c r="H676" s="160"/>
      <c r="I676" s="161"/>
      <c r="J676" s="162" t="s">
        <v>2</v>
      </c>
      <c r="K676" s="161"/>
      <c r="L676" s="160"/>
      <c r="M676" s="163" t="s">
        <v>110</v>
      </c>
      <c r="N676" s="160"/>
      <c r="O676" s="160"/>
      <c r="P676" s="160"/>
      <c r="Q676" s="168" t="s">
        <v>146</v>
      </c>
      <c r="R676" s="160"/>
      <c r="S676" s="160"/>
      <c r="T676" s="160"/>
      <c r="U676" s="160"/>
      <c r="V676" s="160"/>
      <c r="W676" s="160"/>
      <c r="X676" s="160"/>
      <c r="Y676" s="160"/>
      <c r="Z676" s="11"/>
      <c r="AA676" s="1"/>
      <c r="AB676" s="21"/>
      <c r="AC676" s="75"/>
      <c r="AD676" s="75"/>
      <c r="AE676" s="75"/>
      <c r="AF676" s="75"/>
      <c r="AG676" s="10"/>
      <c r="AH676" s="10"/>
      <c r="AI676" s="10"/>
      <c r="AJ676" s="10"/>
      <c r="AK676" s="10"/>
      <c r="AL676" s="10"/>
      <c r="AM676" s="10"/>
      <c r="AN676" s="25"/>
      <c r="AO676" s="11"/>
      <c r="AP676" s="2"/>
      <c r="DH676" s="6"/>
      <c r="DI676" s="12"/>
      <c r="DJ676" s="13"/>
      <c r="DK676" s="6"/>
    </row>
    <row r="677" spans="2:115" s="7" customFormat="1" ht="18" customHeight="1">
      <c r="B677" s="8"/>
      <c r="C677" s="155"/>
      <c r="D677" s="156">
        <v>662</v>
      </c>
      <c r="E677" s="157">
        <v>42758</v>
      </c>
      <c r="F677" s="169">
        <v>0.875</v>
      </c>
      <c r="G677" s="166" t="s">
        <v>105</v>
      </c>
      <c r="H677" s="160"/>
      <c r="I677" s="161"/>
      <c r="J677" s="162" t="s">
        <v>2</v>
      </c>
      <c r="K677" s="161"/>
      <c r="L677" s="160"/>
      <c r="M677" s="163" t="s">
        <v>111</v>
      </c>
      <c r="N677" s="160"/>
      <c r="O677" s="160"/>
      <c r="P677" s="160"/>
      <c r="Q677" s="168" t="s">
        <v>143</v>
      </c>
      <c r="R677" s="160"/>
      <c r="S677" s="160"/>
      <c r="T677" s="160"/>
      <c r="U677" s="160"/>
      <c r="V677" s="160"/>
      <c r="W677" s="160"/>
      <c r="X677" s="160"/>
      <c r="Y677" s="160"/>
      <c r="Z677" s="11"/>
      <c r="AA677" s="1"/>
      <c r="AB677" s="21"/>
      <c r="AC677" s="75"/>
      <c r="AD677" s="75"/>
      <c r="AE677" s="75"/>
      <c r="AF677" s="75"/>
      <c r="AG677" s="10"/>
      <c r="AH677" s="10"/>
      <c r="AI677" s="10"/>
      <c r="AJ677" s="10"/>
      <c r="AK677" s="10"/>
      <c r="AL677" s="10"/>
      <c r="AM677" s="10"/>
      <c r="AN677" s="25"/>
      <c r="AO677" s="11"/>
      <c r="AP677" s="2"/>
      <c r="DH677" s="6"/>
      <c r="DI677" s="12"/>
      <c r="DJ677" s="13"/>
      <c r="DK677" s="6"/>
    </row>
    <row r="678" spans="2:115" s="7" customFormat="1" ht="18" customHeight="1">
      <c r="B678" s="8"/>
      <c r="C678" s="155"/>
      <c r="D678" s="156">
        <v>663</v>
      </c>
      <c r="E678" s="157">
        <v>42758</v>
      </c>
      <c r="F678" s="169">
        <v>0.875</v>
      </c>
      <c r="G678" s="166" t="s">
        <v>109</v>
      </c>
      <c r="H678" s="160"/>
      <c r="I678" s="161"/>
      <c r="J678" s="162" t="s">
        <v>2</v>
      </c>
      <c r="K678" s="161"/>
      <c r="L678" s="160"/>
      <c r="M678" s="163" t="s">
        <v>131</v>
      </c>
      <c r="N678" s="160"/>
      <c r="O678" s="160"/>
      <c r="P678" s="160"/>
      <c r="Q678" s="168" t="s">
        <v>134</v>
      </c>
      <c r="R678" s="160"/>
      <c r="S678" s="160"/>
      <c r="T678" s="160"/>
      <c r="U678" s="160"/>
      <c r="V678" s="160"/>
      <c r="W678" s="160"/>
      <c r="X678" s="160"/>
      <c r="Y678" s="160"/>
      <c r="Z678" s="11"/>
      <c r="AA678" s="1"/>
      <c r="AB678" s="21"/>
      <c r="AC678" s="75"/>
      <c r="AD678" s="75"/>
      <c r="AE678" s="75"/>
      <c r="AF678" s="75"/>
      <c r="AG678" s="10"/>
      <c r="AH678" s="10"/>
      <c r="AI678" s="10"/>
      <c r="AJ678" s="10"/>
      <c r="AK678" s="10"/>
      <c r="AL678" s="10"/>
      <c r="AM678" s="10"/>
      <c r="AN678" s="25"/>
      <c r="AO678" s="11"/>
      <c r="AP678" s="2"/>
      <c r="DH678" s="6"/>
      <c r="DI678" s="12"/>
      <c r="DJ678" s="13"/>
      <c r="DK678" s="6"/>
    </row>
    <row r="679" spans="2:115" s="7" customFormat="1" ht="18" customHeight="1">
      <c r="B679" s="8"/>
      <c r="C679" s="155"/>
      <c r="D679" s="156">
        <v>664</v>
      </c>
      <c r="E679" s="157">
        <v>42758</v>
      </c>
      <c r="F679" s="169">
        <v>0.875</v>
      </c>
      <c r="G679" s="166" t="s">
        <v>129</v>
      </c>
      <c r="H679" s="160"/>
      <c r="I679" s="161"/>
      <c r="J679" s="162" t="s">
        <v>2</v>
      </c>
      <c r="K679" s="161"/>
      <c r="L679" s="160"/>
      <c r="M679" s="163" t="s">
        <v>112</v>
      </c>
      <c r="N679" s="160"/>
      <c r="O679" s="160"/>
      <c r="P679" s="160"/>
      <c r="Q679" s="168" t="s">
        <v>139</v>
      </c>
      <c r="R679" s="160"/>
      <c r="S679" s="160"/>
      <c r="T679" s="160"/>
      <c r="U679" s="160"/>
      <c r="V679" s="160"/>
      <c r="W679" s="160"/>
      <c r="X679" s="160"/>
      <c r="Y679" s="160"/>
      <c r="Z679" s="11"/>
      <c r="AA679" s="1"/>
      <c r="AB679" s="21"/>
      <c r="AC679" s="75"/>
      <c r="AD679" s="75"/>
      <c r="AE679" s="75"/>
      <c r="AF679" s="75"/>
      <c r="AG679" s="10"/>
      <c r="AH679" s="10"/>
      <c r="AI679" s="10"/>
      <c r="AJ679" s="10"/>
      <c r="AK679" s="10"/>
      <c r="AL679" s="10"/>
      <c r="AM679" s="10"/>
      <c r="AN679" s="25"/>
      <c r="AO679" s="11"/>
      <c r="AP679" s="2"/>
      <c r="DH679" s="6"/>
      <c r="DI679" s="12"/>
      <c r="DJ679" s="13"/>
      <c r="DK679" s="6"/>
    </row>
    <row r="680" spans="2:115" s="7" customFormat="1" ht="18" customHeight="1">
      <c r="B680" s="8"/>
      <c r="C680" s="155"/>
      <c r="D680" s="156">
        <v>665</v>
      </c>
      <c r="E680" s="157">
        <v>42758</v>
      </c>
      <c r="F680" s="169">
        <v>0.9166666666666666</v>
      </c>
      <c r="G680" s="166" t="s">
        <v>120</v>
      </c>
      <c r="H680" s="160"/>
      <c r="I680" s="161"/>
      <c r="J680" s="162" t="s">
        <v>2</v>
      </c>
      <c r="K680" s="161"/>
      <c r="L680" s="160"/>
      <c r="M680" s="163" t="s">
        <v>122</v>
      </c>
      <c r="N680" s="160"/>
      <c r="O680" s="160"/>
      <c r="P680" s="160"/>
      <c r="Q680" s="168" t="s">
        <v>135</v>
      </c>
      <c r="R680" s="160"/>
      <c r="S680" s="160"/>
      <c r="T680" s="160"/>
      <c r="U680" s="160"/>
      <c r="V680" s="160"/>
      <c r="W680" s="160"/>
      <c r="X680" s="160"/>
      <c r="Y680" s="160"/>
      <c r="Z680" s="11"/>
      <c r="AA680" s="1"/>
      <c r="AB680" s="21"/>
      <c r="AC680" s="75"/>
      <c r="AD680" s="75"/>
      <c r="AE680" s="75"/>
      <c r="AF680" s="75"/>
      <c r="AG680" s="10"/>
      <c r="AH680" s="10"/>
      <c r="AI680" s="10"/>
      <c r="AJ680" s="10"/>
      <c r="AK680" s="10"/>
      <c r="AL680" s="10"/>
      <c r="AM680" s="10"/>
      <c r="AN680" s="25"/>
      <c r="AO680" s="11"/>
      <c r="AP680" s="2"/>
      <c r="DH680" s="6"/>
      <c r="DI680" s="12"/>
      <c r="DJ680" s="13"/>
      <c r="DK680" s="6"/>
    </row>
    <row r="681" spans="2:115" s="7" customFormat="1" ht="18" customHeight="1">
      <c r="B681" s="8"/>
      <c r="C681" s="155"/>
      <c r="D681" s="156">
        <v>666</v>
      </c>
      <c r="E681" s="157">
        <v>42759</v>
      </c>
      <c r="F681" s="169">
        <v>0.8333333333333334</v>
      </c>
      <c r="G681" s="166" t="s">
        <v>104</v>
      </c>
      <c r="H681" s="160"/>
      <c r="I681" s="161"/>
      <c r="J681" s="162" t="s">
        <v>2</v>
      </c>
      <c r="K681" s="161"/>
      <c r="L681" s="160"/>
      <c r="M681" s="163" t="s">
        <v>117</v>
      </c>
      <c r="N681" s="160"/>
      <c r="O681" s="160"/>
      <c r="P681" s="160"/>
      <c r="Q681" s="168" t="s">
        <v>80</v>
      </c>
      <c r="R681" s="160"/>
      <c r="S681" s="160"/>
      <c r="T681" s="160"/>
      <c r="U681" s="160"/>
      <c r="V681" s="160"/>
      <c r="W681" s="160"/>
      <c r="X681" s="160"/>
      <c r="Y681" s="160"/>
      <c r="Z681" s="11"/>
      <c r="AA681" s="1"/>
      <c r="AB681" s="21"/>
      <c r="AC681" s="75"/>
      <c r="AD681" s="75"/>
      <c r="AE681" s="75"/>
      <c r="AF681" s="75"/>
      <c r="AG681" s="10"/>
      <c r="AH681" s="10"/>
      <c r="AI681" s="10"/>
      <c r="AJ681" s="10"/>
      <c r="AK681" s="10"/>
      <c r="AL681" s="10"/>
      <c r="AM681" s="10"/>
      <c r="AN681" s="25"/>
      <c r="AO681" s="11"/>
      <c r="AP681" s="2"/>
      <c r="DH681" s="6"/>
      <c r="DI681" s="12"/>
      <c r="DJ681" s="13"/>
      <c r="DK681" s="6"/>
    </row>
    <row r="682" spans="2:115" s="7" customFormat="1" ht="18" customHeight="1">
      <c r="B682" s="8"/>
      <c r="C682" s="155"/>
      <c r="D682" s="156">
        <v>667</v>
      </c>
      <c r="E682" s="157">
        <v>42759</v>
      </c>
      <c r="F682" s="169">
        <v>0.8333333333333334</v>
      </c>
      <c r="G682" s="166" t="s">
        <v>156</v>
      </c>
      <c r="H682" s="160"/>
      <c r="I682" s="161"/>
      <c r="J682" s="162" t="s">
        <v>2</v>
      </c>
      <c r="K682" s="161"/>
      <c r="L682" s="160"/>
      <c r="M682" s="163" t="s">
        <v>106</v>
      </c>
      <c r="N682" s="160"/>
      <c r="O682" s="160"/>
      <c r="P682" s="160"/>
      <c r="Q682" s="168" t="s">
        <v>100</v>
      </c>
      <c r="R682" s="160"/>
      <c r="S682" s="160"/>
      <c r="T682" s="160"/>
      <c r="U682" s="160"/>
      <c r="V682" s="160"/>
      <c r="W682" s="160"/>
      <c r="X682" s="160"/>
      <c r="Y682" s="160"/>
      <c r="Z682" s="11"/>
      <c r="AA682" s="1"/>
      <c r="AB682" s="21"/>
      <c r="AC682" s="75"/>
      <c r="AD682" s="75"/>
      <c r="AE682" s="75"/>
      <c r="AF682" s="75"/>
      <c r="AG682" s="10"/>
      <c r="AH682" s="10"/>
      <c r="AI682" s="10"/>
      <c r="AJ682" s="10"/>
      <c r="AK682" s="10"/>
      <c r="AL682" s="10"/>
      <c r="AM682" s="10"/>
      <c r="AN682" s="25"/>
      <c r="AO682" s="11"/>
      <c r="AP682" s="2"/>
      <c r="DH682" s="6"/>
      <c r="DI682" s="12"/>
      <c r="DJ682" s="13"/>
      <c r="DK682" s="6"/>
    </row>
    <row r="683" spans="2:115" s="7" customFormat="1" ht="18" customHeight="1">
      <c r="B683" s="8"/>
      <c r="C683" s="155"/>
      <c r="D683" s="156">
        <v>668</v>
      </c>
      <c r="E683" s="157">
        <v>42759</v>
      </c>
      <c r="F683" s="169">
        <v>0.8333333333333334</v>
      </c>
      <c r="G683" s="166" t="s">
        <v>108</v>
      </c>
      <c r="H683" s="160"/>
      <c r="I683" s="161"/>
      <c r="J683" s="162" t="s">
        <v>2</v>
      </c>
      <c r="K683" s="161"/>
      <c r="L683" s="160"/>
      <c r="M683" s="163" t="s">
        <v>116</v>
      </c>
      <c r="N683" s="160"/>
      <c r="O683" s="160"/>
      <c r="P683" s="160"/>
      <c r="Q683" s="168" t="s">
        <v>142</v>
      </c>
      <c r="R683" s="160"/>
      <c r="S683" s="160"/>
      <c r="T683" s="160"/>
      <c r="U683" s="160"/>
      <c r="V683" s="160"/>
      <c r="W683" s="160"/>
      <c r="X683" s="160"/>
      <c r="Y683" s="160"/>
      <c r="Z683" s="11"/>
      <c r="AA683" s="1"/>
      <c r="AB683" s="21"/>
      <c r="AC683" s="75"/>
      <c r="AD683" s="75"/>
      <c r="AE683" s="75"/>
      <c r="AF683" s="75"/>
      <c r="AG683" s="10"/>
      <c r="AH683" s="10"/>
      <c r="AI683" s="10"/>
      <c r="AJ683" s="10"/>
      <c r="AK683" s="10"/>
      <c r="AL683" s="10"/>
      <c r="AM683" s="10"/>
      <c r="AN683" s="25"/>
      <c r="AO683" s="11"/>
      <c r="AP683" s="2"/>
      <c r="DH683" s="6"/>
      <c r="DI683" s="12"/>
      <c r="DJ683" s="13"/>
      <c r="DK683" s="6"/>
    </row>
    <row r="684" spans="2:115" s="7" customFormat="1" ht="18" customHeight="1">
      <c r="B684" s="8"/>
      <c r="C684" s="155"/>
      <c r="D684" s="156">
        <v>669</v>
      </c>
      <c r="E684" s="157">
        <v>42759</v>
      </c>
      <c r="F684" s="169">
        <v>0.8333333333333334</v>
      </c>
      <c r="G684" s="166" t="s">
        <v>132</v>
      </c>
      <c r="H684" s="160"/>
      <c r="I684" s="161"/>
      <c r="J684" s="162" t="s">
        <v>2</v>
      </c>
      <c r="K684" s="161"/>
      <c r="L684" s="160"/>
      <c r="M684" s="163" t="s">
        <v>107</v>
      </c>
      <c r="N684" s="160"/>
      <c r="O684" s="160"/>
      <c r="P684" s="160"/>
      <c r="Q684" s="168" t="s">
        <v>101</v>
      </c>
      <c r="R684" s="160"/>
      <c r="S684" s="160"/>
      <c r="T684" s="160"/>
      <c r="U684" s="160"/>
      <c r="V684" s="160"/>
      <c r="W684" s="160"/>
      <c r="X684" s="160"/>
      <c r="Y684" s="160"/>
      <c r="Z684" s="11"/>
      <c r="AA684" s="1"/>
      <c r="AB684" s="21"/>
      <c r="AC684" s="75"/>
      <c r="AD684" s="75"/>
      <c r="AE684" s="75"/>
      <c r="AF684" s="75"/>
      <c r="AG684" s="10"/>
      <c r="AH684" s="10"/>
      <c r="AI684" s="10"/>
      <c r="AJ684" s="10"/>
      <c r="AK684" s="10"/>
      <c r="AL684" s="10"/>
      <c r="AM684" s="10"/>
      <c r="AN684" s="25"/>
      <c r="AO684" s="11"/>
      <c r="AP684" s="2"/>
      <c r="DH684" s="6"/>
      <c r="DI684" s="12"/>
      <c r="DJ684" s="13"/>
      <c r="DK684" s="6"/>
    </row>
    <row r="685" spans="2:115" s="7" customFormat="1" ht="18" customHeight="1">
      <c r="B685" s="8"/>
      <c r="C685" s="155"/>
      <c r="D685" s="156">
        <v>670</v>
      </c>
      <c r="E685" s="157">
        <v>42759</v>
      </c>
      <c r="F685" s="169">
        <v>0.9166666666666666</v>
      </c>
      <c r="G685" s="166" t="s">
        <v>122</v>
      </c>
      <c r="H685" s="160"/>
      <c r="I685" s="161"/>
      <c r="J685" s="162" t="s">
        <v>2</v>
      </c>
      <c r="K685" s="161"/>
      <c r="L685" s="160"/>
      <c r="M685" s="163" t="s">
        <v>118</v>
      </c>
      <c r="N685" s="160"/>
      <c r="O685" s="160"/>
      <c r="P685" s="160"/>
      <c r="Q685" s="168" t="s">
        <v>81</v>
      </c>
      <c r="R685" s="160"/>
      <c r="S685" s="160"/>
      <c r="T685" s="160"/>
      <c r="U685" s="160"/>
      <c r="V685" s="160"/>
      <c r="W685" s="160"/>
      <c r="X685" s="160"/>
      <c r="Y685" s="160"/>
      <c r="Z685" s="11"/>
      <c r="AA685" s="1"/>
      <c r="AB685" s="21"/>
      <c r="AC685" s="75"/>
      <c r="AD685" s="75"/>
      <c r="AE685" s="75"/>
      <c r="AF685" s="75"/>
      <c r="AG685" s="10"/>
      <c r="AH685" s="10"/>
      <c r="AI685" s="10"/>
      <c r="AJ685" s="10"/>
      <c r="AK685" s="10"/>
      <c r="AL685" s="10"/>
      <c r="AM685" s="10"/>
      <c r="AN685" s="25"/>
      <c r="AO685" s="11"/>
      <c r="AP685" s="2"/>
      <c r="DH685" s="6"/>
      <c r="DI685" s="12"/>
      <c r="DJ685" s="13"/>
      <c r="DK685" s="6"/>
    </row>
    <row r="686" spans="2:115" s="7" customFormat="1" ht="18" customHeight="1">
      <c r="B686" s="8"/>
      <c r="C686" s="155"/>
      <c r="D686" s="156">
        <v>671</v>
      </c>
      <c r="E686" s="157">
        <v>42759</v>
      </c>
      <c r="F686" s="169">
        <v>0.9166666666666666</v>
      </c>
      <c r="G686" s="166" t="s">
        <v>119</v>
      </c>
      <c r="H686" s="160"/>
      <c r="I686" s="161"/>
      <c r="J686" s="162" t="s">
        <v>2</v>
      </c>
      <c r="K686" s="161"/>
      <c r="L686" s="160"/>
      <c r="M686" s="163" t="s">
        <v>126</v>
      </c>
      <c r="N686" s="160"/>
      <c r="O686" s="160"/>
      <c r="P686" s="160"/>
      <c r="Q686" s="168" t="s">
        <v>152</v>
      </c>
      <c r="R686" s="160"/>
      <c r="S686" s="160"/>
      <c r="T686" s="160"/>
      <c r="U686" s="160"/>
      <c r="V686" s="160"/>
      <c r="W686" s="160"/>
      <c r="X686" s="160"/>
      <c r="Y686" s="160"/>
      <c r="Z686" s="11"/>
      <c r="AA686" s="1"/>
      <c r="AB686" s="21"/>
      <c r="AC686" s="75"/>
      <c r="AD686" s="75"/>
      <c r="AE686" s="75"/>
      <c r="AF686" s="75"/>
      <c r="AG686" s="10"/>
      <c r="AH686" s="10"/>
      <c r="AI686" s="10"/>
      <c r="AJ686" s="10"/>
      <c r="AK686" s="10"/>
      <c r="AL686" s="10"/>
      <c r="AM686" s="10"/>
      <c r="AN686" s="25"/>
      <c r="AO686" s="11"/>
      <c r="AP686" s="2"/>
      <c r="DH686" s="6"/>
      <c r="DI686" s="12"/>
      <c r="DJ686" s="13"/>
      <c r="DK686" s="6"/>
    </row>
    <row r="687" spans="2:115" s="7" customFormat="1" ht="18" customHeight="1">
      <c r="B687" s="8"/>
      <c r="C687" s="155"/>
      <c r="D687" s="156">
        <v>672</v>
      </c>
      <c r="E687" s="157">
        <v>42760</v>
      </c>
      <c r="F687" s="169">
        <v>0.8333333333333334</v>
      </c>
      <c r="G687" s="166" t="s">
        <v>127</v>
      </c>
      <c r="H687" s="160"/>
      <c r="I687" s="161"/>
      <c r="J687" s="162" t="s">
        <v>2</v>
      </c>
      <c r="K687" s="161"/>
      <c r="L687" s="160"/>
      <c r="M687" s="163" t="s">
        <v>109</v>
      </c>
      <c r="N687" s="160"/>
      <c r="O687" s="160"/>
      <c r="P687" s="160"/>
      <c r="Q687" s="168" t="s">
        <v>136</v>
      </c>
      <c r="R687" s="160"/>
      <c r="S687" s="160"/>
      <c r="T687" s="160"/>
      <c r="U687" s="160"/>
      <c r="V687" s="160"/>
      <c r="W687" s="160"/>
      <c r="X687" s="160"/>
      <c r="Y687" s="160"/>
      <c r="Z687" s="11"/>
      <c r="AA687" s="1"/>
      <c r="AB687" s="21"/>
      <c r="AC687" s="75"/>
      <c r="AD687" s="75"/>
      <c r="AE687" s="75"/>
      <c r="AF687" s="75"/>
      <c r="AG687" s="10"/>
      <c r="AH687" s="10"/>
      <c r="AI687" s="10"/>
      <c r="AJ687" s="10"/>
      <c r="AK687" s="10"/>
      <c r="AL687" s="10"/>
      <c r="AM687" s="10"/>
      <c r="AN687" s="25"/>
      <c r="AO687" s="11"/>
      <c r="AP687" s="2"/>
      <c r="DH687" s="6"/>
      <c r="DI687" s="12"/>
      <c r="DJ687" s="13"/>
      <c r="DK687" s="6"/>
    </row>
    <row r="688" spans="2:115" s="7" customFormat="1" ht="18" customHeight="1">
      <c r="B688" s="8"/>
      <c r="C688" s="155"/>
      <c r="D688" s="156">
        <v>673</v>
      </c>
      <c r="E688" s="157">
        <v>42760</v>
      </c>
      <c r="F688" s="169">
        <v>0.8541666666666666</v>
      </c>
      <c r="G688" s="166" t="s">
        <v>115</v>
      </c>
      <c r="H688" s="160"/>
      <c r="I688" s="161"/>
      <c r="J688" s="162" t="s">
        <v>2</v>
      </c>
      <c r="K688" s="161"/>
      <c r="L688" s="160"/>
      <c r="M688" s="163" t="s">
        <v>160</v>
      </c>
      <c r="N688" s="160"/>
      <c r="O688" s="160"/>
      <c r="P688" s="160"/>
      <c r="Q688" s="168" t="s">
        <v>82</v>
      </c>
      <c r="R688" s="160"/>
      <c r="S688" s="160"/>
      <c r="T688" s="160"/>
      <c r="U688" s="160"/>
      <c r="V688" s="160"/>
      <c r="W688" s="160"/>
      <c r="X688" s="160"/>
      <c r="Y688" s="160"/>
      <c r="Z688" s="11"/>
      <c r="AA688" s="1"/>
      <c r="AB688" s="21"/>
      <c r="AC688" s="75"/>
      <c r="AD688" s="75"/>
      <c r="AE688" s="75"/>
      <c r="AF688" s="75"/>
      <c r="AG688" s="10"/>
      <c r="AH688" s="10"/>
      <c r="AI688" s="10"/>
      <c r="AJ688" s="10"/>
      <c r="AK688" s="10"/>
      <c r="AL688" s="10"/>
      <c r="AM688" s="10"/>
      <c r="AN688" s="25"/>
      <c r="AO688" s="11"/>
      <c r="AP688" s="2"/>
      <c r="DH688" s="6"/>
      <c r="DI688" s="12"/>
      <c r="DJ688" s="13"/>
      <c r="DK688" s="6"/>
    </row>
    <row r="689" spans="2:115" s="7" customFormat="1" ht="18" customHeight="1">
      <c r="B689" s="8"/>
      <c r="C689" s="155"/>
      <c r="D689" s="156">
        <v>674</v>
      </c>
      <c r="E689" s="157">
        <v>42760</v>
      </c>
      <c r="F689" s="169">
        <v>0.8541666666666666</v>
      </c>
      <c r="G689" s="166" t="s">
        <v>129</v>
      </c>
      <c r="H689" s="160"/>
      <c r="I689" s="161"/>
      <c r="J689" s="162" t="s">
        <v>2</v>
      </c>
      <c r="K689" s="161"/>
      <c r="L689" s="160"/>
      <c r="M689" s="163" t="s">
        <v>104</v>
      </c>
      <c r="N689" s="160"/>
      <c r="O689" s="160"/>
      <c r="P689" s="160"/>
      <c r="Q689" s="168" t="s">
        <v>99</v>
      </c>
      <c r="R689" s="160"/>
      <c r="S689" s="160"/>
      <c r="T689" s="160"/>
      <c r="U689" s="160"/>
      <c r="V689" s="160"/>
      <c r="W689" s="160"/>
      <c r="X689" s="160"/>
      <c r="Y689" s="160"/>
      <c r="Z689" s="11"/>
      <c r="AA689" s="1"/>
      <c r="AB689" s="21"/>
      <c r="AC689" s="75"/>
      <c r="AD689" s="75"/>
      <c r="AE689" s="75"/>
      <c r="AF689" s="75"/>
      <c r="AG689" s="10"/>
      <c r="AH689" s="10"/>
      <c r="AI689" s="10"/>
      <c r="AJ689" s="10"/>
      <c r="AK689" s="10"/>
      <c r="AL689" s="10"/>
      <c r="AM689" s="10"/>
      <c r="AN689" s="25"/>
      <c r="AO689" s="11"/>
      <c r="AP689" s="2"/>
      <c r="DH689" s="6"/>
      <c r="DI689" s="12"/>
      <c r="DJ689" s="13"/>
      <c r="DK689" s="6"/>
    </row>
    <row r="690" spans="2:115" s="7" customFormat="1" ht="18" customHeight="1">
      <c r="B690" s="8"/>
      <c r="C690" s="155"/>
      <c r="D690" s="156">
        <v>675</v>
      </c>
      <c r="E690" s="157">
        <v>42760</v>
      </c>
      <c r="F690" s="169">
        <v>0.875</v>
      </c>
      <c r="G690" s="166" t="s">
        <v>113</v>
      </c>
      <c r="H690" s="160"/>
      <c r="I690" s="161"/>
      <c r="J690" s="162" t="s">
        <v>2</v>
      </c>
      <c r="K690" s="161"/>
      <c r="L690" s="160"/>
      <c r="M690" s="163" t="s">
        <v>108</v>
      </c>
      <c r="N690" s="160"/>
      <c r="O690" s="160"/>
      <c r="P690" s="160"/>
      <c r="Q690" s="168" t="s">
        <v>77</v>
      </c>
      <c r="R690" s="160"/>
      <c r="S690" s="160"/>
      <c r="T690" s="160"/>
      <c r="U690" s="160"/>
      <c r="V690" s="160"/>
      <c r="W690" s="160"/>
      <c r="X690" s="160"/>
      <c r="Y690" s="160"/>
      <c r="Z690" s="11"/>
      <c r="AA690" s="1"/>
      <c r="AB690" s="21"/>
      <c r="AC690" s="75"/>
      <c r="AD690" s="75"/>
      <c r="AE690" s="75"/>
      <c r="AF690" s="75"/>
      <c r="AG690" s="10"/>
      <c r="AH690" s="10"/>
      <c r="AI690" s="10"/>
      <c r="AJ690" s="10"/>
      <c r="AK690" s="10"/>
      <c r="AL690" s="10"/>
      <c r="AM690" s="10"/>
      <c r="AN690" s="25"/>
      <c r="AO690" s="11"/>
      <c r="AP690" s="2"/>
      <c r="DH690" s="6"/>
      <c r="DI690" s="12"/>
      <c r="DJ690" s="13"/>
      <c r="DK690" s="6"/>
    </row>
    <row r="691" spans="2:115" s="7" customFormat="1" ht="18" customHeight="1">
      <c r="B691" s="8"/>
      <c r="C691" s="155"/>
      <c r="D691" s="156">
        <v>676</v>
      </c>
      <c r="E691" s="157">
        <v>42760</v>
      </c>
      <c r="F691" s="169">
        <v>0.875</v>
      </c>
      <c r="G691" s="166" t="s">
        <v>123</v>
      </c>
      <c r="H691" s="160"/>
      <c r="I691" s="161"/>
      <c r="J691" s="162" t="s">
        <v>2</v>
      </c>
      <c r="K691" s="161"/>
      <c r="L691" s="160"/>
      <c r="M691" s="163" t="s">
        <v>114</v>
      </c>
      <c r="N691" s="160"/>
      <c r="O691" s="160"/>
      <c r="P691" s="160"/>
      <c r="Q691" s="168" t="s">
        <v>155</v>
      </c>
      <c r="R691" s="160"/>
      <c r="S691" s="160"/>
      <c r="T691" s="160"/>
      <c r="U691" s="160"/>
      <c r="V691" s="160"/>
      <c r="W691" s="160"/>
      <c r="X691" s="160"/>
      <c r="Y691" s="160"/>
      <c r="Z691" s="11"/>
      <c r="AA691" s="1"/>
      <c r="AB691" s="21"/>
      <c r="AC691" s="75"/>
      <c r="AD691" s="75"/>
      <c r="AE691" s="75"/>
      <c r="AF691" s="75"/>
      <c r="AG691" s="10"/>
      <c r="AH691" s="10"/>
      <c r="AI691" s="10"/>
      <c r="AJ691" s="10"/>
      <c r="AK691" s="10"/>
      <c r="AL691" s="10"/>
      <c r="AM691" s="10"/>
      <c r="AN691" s="25"/>
      <c r="AO691" s="11"/>
      <c r="AP691" s="2"/>
      <c r="DH691" s="6"/>
      <c r="DI691" s="12"/>
      <c r="DJ691" s="13"/>
      <c r="DK691" s="6"/>
    </row>
    <row r="692" spans="2:115" s="7" customFormat="1" ht="18" customHeight="1">
      <c r="B692" s="8"/>
      <c r="C692" s="155"/>
      <c r="D692" s="156">
        <v>677</v>
      </c>
      <c r="E692" s="157">
        <v>42760</v>
      </c>
      <c r="F692" s="169">
        <v>0.875</v>
      </c>
      <c r="G692" s="166" t="s">
        <v>106</v>
      </c>
      <c r="H692" s="160"/>
      <c r="I692" s="161"/>
      <c r="J692" s="162" t="s">
        <v>2</v>
      </c>
      <c r="K692" s="161"/>
      <c r="L692" s="160"/>
      <c r="M692" s="163" t="s">
        <v>112</v>
      </c>
      <c r="N692" s="160"/>
      <c r="O692" s="160"/>
      <c r="P692" s="160"/>
      <c r="Q692" s="168" t="s">
        <v>139</v>
      </c>
      <c r="R692" s="160"/>
      <c r="S692" s="160"/>
      <c r="T692" s="160"/>
      <c r="U692" s="160"/>
      <c r="V692" s="160"/>
      <c r="W692" s="160"/>
      <c r="X692" s="160"/>
      <c r="Y692" s="160"/>
      <c r="Z692" s="11"/>
      <c r="AA692" s="1"/>
      <c r="AB692" s="21"/>
      <c r="AC692" s="75"/>
      <c r="AD692" s="75"/>
      <c r="AE692" s="75"/>
      <c r="AF692" s="75"/>
      <c r="AG692" s="10"/>
      <c r="AH692" s="10"/>
      <c r="AI692" s="10"/>
      <c r="AJ692" s="10"/>
      <c r="AK692" s="10"/>
      <c r="AL692" s="10"/>
      <c r="AM692" s="10"/>
      <c r="AN692" s="25"/>
      <c r="AO692" s="11"/>
      <c r="AP692" s="2"/>
      <c r="DH692" s="6"/>
      <c r="DI692" s="12"/>
      <c r="DJ692" s="13"/>
      <c r="DK692" s="6"/>
    </row>
    <row r="693" spans="2:115" s="7" customFormat="1" ht="18" customHeight="1">
      <c r="B693" s="8"/>
      <c r="C693" s="155"/>
      <c r="D693" s="156">
        <v>678</v>
      </c>
      <c r="E693" s="157">
        <v>42760</v>
      </c>
      <c r="F693" s="169">
        <v>0.875</v>
      </c>
      <c r="G693" s="166" t="s">
        <v>107</v>
      </c>
      <c r="H693" s="160"/>
      <c r="I693" s="161"/>
      <c r="J693" s="162" t="s">
        <v>2</v>
      </c>
      <c r="K693" s="161"/>
      <c r="L693" s="160"/>
      <c r="M693" s="163" t="s">
        <v>130</v>
      </c>
      <c r="N693" s="160"/>
      <c r="O693" s="160"/>
      <c r="P693" s="160"/>
      <c r="Q693" s="168" t="s">
        <v>133</v>
      </c>
      <c r="R693" s="160"/>
      <c r="S693" s="160"/>
      <c r="T693" s="160"/>
      <c r="U693" s="160"/>
      <c r="V693" s="160"/>
      <c r="W693" s="160"/>
      <c r="X693" s="160"/>
      <c r="Y693" s="160"/>
      <c r="Z693" s="11"/>
      <c r="AA693" s="1"/>
      <c r="AB693" s="21"/>
      <c r="AC693" s="75"/>
      <c r="AD693" s="75"/>
      <c r="AE693" s="75"/>
      <c r="AF693" s="75"/>
      <c r="AG693" s="10"/>
      <c r="AH693" s="10"/>
      <c r="AI693" s="10"/>
      <c r="AJ693" s="10"/>
      <c r="AK693" s="10"/>
      <c r="AL693" s="10"/>
      <c r="AM693" s="10"/>
      <c r="AN693" s="25"/>
      <c r="AO693" s="11"/>
      <c r="AP693" s="2"/>
      <c r="DH693" s="6"/>
      <c r="DI693" s="12"/>
      <c r="DJ693" s="13"/>
      <c r="DK693" s="6"/>
    </row>
    <row r="694" spans="2:115" s="7" customFormat="1" ht="18" customHeight="1">
      <c r="B694" s="8"/>
      <c r="C694" s="155"/>
      <c r="D694" s="156">
        <v>679</v>
      </c>
      <c r="E694" s="157">
        <v>42760</v>
      </c>
      <c r="F694" s="169">
        <v>0.875</v>
      </c>
      <c r="G694" s="166" t="s">
        <v>120</v>
      </c>
      <c r="H694" s="160"/>
      <c r="I694" s="161"/>
      <c r="J694" s="162" t="s">
        <v>2</v>
      </c>
      <c r="K694" s="161"/>
      <c r="L694" s="160"/>
      <c r="M694" s="163" t="s">
        <v>131</v>
      </c>
      <c r="N694" s="160"/>
      <c r="O694" s="160"/>
      <c r="P694" s="160"/>
      <c r="Q694" s="168" t="s">
        <v>134</v>
      </c>
      <c r="R694" s="160"/>
      <c r="S694" s="160"/>
      <c r="T694" s="160"/>
      <c r="U694" s="160"/>
      <c r="V694" s="160"/>
      <c r="W694" s="160"/>
      <c r="X694" s="160"/>
      <c r="Y694" s="160"/>
      <c r="Z694" s="11"/>
      <c r="AA694" s="1"/>
      <c r="AB694" s="21"/>
      <c r="AC694" s="75"/>
      <c r="AD694" s="75"/>
      <c r="AE694" s="75"/>
      <c r="AF694" s="75"/>
      <c r="AG694" s="10"/>
      <c r="AH694" s="10"/>
      <c r="AI694" s="10"/>
      <c r="AJ694" s="10"/>
      <c r="AK694" s="10"/>
      <c r="AL694" s="10"/>
      <c r="AM694" s="10"/>
      <c r="AN694" s="25"/>
      <c r="AO694" s="11"/>
      <c r="AP694" s="2"/>
      <c r="DH694" s="6"/>
      <c r="DI694" s="12"/>
      <c r="DJ694" s="13"/>
      <c r="DK694" s="6"/>
    </row>
    <row r="695" spans="2:115" s="7" customFormat="1" ht="18" customHeight="1">
      <c r="B695" s="8"/>
      <c r="C695" s="155"/>
      <c r="D695" s="156">
        <v>680</v>
      </c>
      <c r="E695" s="157">
        <v>42760</v>
      </c>
      <c r="F695" s="169">
        <v>0.8958333333333334</v>
      </c>
      <c r="G695" s="166" t="s">
        <v>105</v>
      </c>
      <c r="H695" s="160"/>
      <c r="I695" s="161"/>
      <c r="J695" s="162" t="s">
        <v>2</v>
      </c>
      <c r="K695" s="161"/>
      <c r="L695" s="160"/>
      <c r="M695" s="163" t="s">
        <v>128</v>
      </c>
      <c r="N695" s="160"/>
      <c r="O695" s="160"/>
      <c r="P695" s="160"/>
      <c r="Q695" s="168" t="s">
        <v>79</v>
      </c>
      <c r="R695" s="160"/>
      <c r="S695" s="160"/>
      <c r="T695" s="160"/>
      <c r="U695" s="160"/>
      <c r="V695" s="160"/>
      <c r="W695" s="160"/>
      <c r="X695" s="160"/>
      <c r="Y695" s="160"/>
      <c r="Z695" s="11"/>
      <c r="AA695" s="1"/>
      <c r="AB695" s="21"/>
      <c r="AC695" s="75"/>
      <c r="AD695" s="75"/>
      <c r="AE695" s="75"/>
      <c r="AF695" s="75"/>
      <c r="AG695" s="10"/>
      <c r="AH695" s="10"/>
      <c r="AI695" s="10"/>
      <c r="AJ695" s="10"/>
      <c r="AK695" s="10"/>
      <c r="AL695" s="10"/>
      <c r="AM695" s="10"/>
      <c r="AN695" s="25"/>
      <c r="AO695" s="11"/>
      <c r="AP695" s="2"/>
      <c r="DH695" s="6"/>
      <c r="DI695" s="12"/>
      <c r="DJ695" s="13"/>
      <c r="DK695" s="6"/>
    </row>
    <row r="696" spans="2:115" s="7" customFormat="1" ht="18" customHeight="1">
      <c r="B696" s="8"/>
      <c r="C696" s="155"/>
      <c r="D696" s="156">
        <v>681</v>
      </c>
      <c r="E696" s="157">
        <v>42760</v>
      </c>
      <c r="F696" s="169">
        <v>0.9791666666666666</v>
      </c>
      <c r="G696" s="166" t="s">
        <v>154</v>
      </c>
      <c r="H696" s="160"/>
      <c r="I696" s="161"/>
      <c r="J696" s="162" t="s">
        <v>2</v>
      </c>
      <c r="K696" s="161"/>
      <c r="L696" s="160"/>
      <c r="M696" s="163" t="s">
        <v>121</v>
      </c>
      <c r="N696" s="160"/>
      <c r="O696" s="160"/>
      <c r="P696" s="160"/>
      <c r="Q696" s="168" t="s">
        <v>149</v>
      </c>
      <c r="R696" s="160"/>
      <c r="S696" s="160"/>
      <c r="T696" s="160"/>
      <c r="U696" s="160"/>
      <c r="V696" s="160"/>
      <c r="W696" s="160"/>
      <c r="X696" s="160"/>
      <c r="Y696" s="160"/>
      <c r="Z696" s="11"/>
      <c r="AA696" s="1"/>
      <c r="AB696" s="21"/>
      <c r="AC696" s="75"/>
      <c r="AD696" s="75"/>
      <c r="AE696" s="75"/>
      <c r="AF696" s="75"/>
      <c r="AG696" s="10"/>
      <c r="AH696" s="10"/>
      <c r="AI696" s="10"/>
      <c r="AJ696" s="10"/>
      <c r="AK696" s="10"/>
      <c r="AL696" s="10"/>
      <c r="AM696" s="10"/>
      <c r="AN696" s="25"/>
      <c r="AO696" s="11"/>
      <c r="AP696" s="2"/>
      <c r="DH696" s="6"/>
      <c r="DI696" s="12"/>
      <c r="DJ696" s="13"/>
      <c r="DK696" s="6"/>
    </row>
    <row r="697" spans="2:115" s="7" customFormat="1" ht="18" customHeight="1">
      <c r="B697" s="8"/>
      <c r="C697" s="155"/>
      <c r="D697" s="156">
        <v>682</v>
      </c>
      <c r="E697" s="157">
        <v>42761</v>
      </c>
      <c r="F697" s="169">
        <v>0.875</v>
      </c>
      <c r="G697" s="166" t="s">
        <v>128</v>
      </c>
      <c r="H697" s="160"/>
      <c r="I697" s="161"/>
      <c r="J697" s="162" t="s">
        <v>2</v>
      </c>
      <c r="K697" s="161"/>
      <c r="L697" s="160"/>
      <c r="M697" s="163" t="s">
        <v>120</v>
      </c>
      <c r="N697" s="160"/>
      <c r="O697" s="160"/>
      <c r="P697" s="160"/>
      <c r="Q697" s="168" t="s">
        <v>138</v>
      </c>
      <c r="R697" s="160"/>
      <c r="S697" s="160"/>
      <c r="T697" s="160"/>
      <c r="U697" s="160"/>
      <c r="V697" s="160"/>
      <c r="W697" s="160"/>
      <c r="X697" s="160"/>
      <c r="Y697" s="160"/>
      <c r="Z697" s="11"/>
      <c r="AA697" s="1"/>
      <c r="AB697" s="21"/>
      <c r="AC697" s="75"/>
      <c r="AD697" s="75"/>
      <c r="AE697" s="75"/>
      <c r="AF697" s="75"/>
      <c r="AG697" s="10"/>
      <c r="AH697" s="10"/>
      <c r="AI697" s="10"/>
      <c r="AJ697" s="10"/>
      <c r="AK697" s="10"/>
      <c r="AL697" s="10"/>
      <c r="AM697" s="10"/>
      <c r="AN697" s="25"/>
      <c r="AO697" s="11"/>
      <c r="AP697" s="2"/>
      <c r="DH697" s="6"/>
      <c r="DI697" s="12"/>
      <c r="DJ697" s="13"/>
      <c r="DK697" s="6"/>
    </row>
    <row r="698" spans="2:115" s="7" customFormat="1" ht="18" customHeight="1">
      <c r="B698" s="8"/>
      <c r="C698" s="155"/>
      <c r="D698" s="156">
        <v>683</v>
      </c>
      <c r="E698" s="157">
        <v>42761</v>
      </c>
      <c r="F698" s="169">
        <v>0.875</v>
      </c>
      <c r="G698" s="166" t="s">
        <v>111</v>
      </c>
      <c r="H698" s="160"/>
      <c r="I698" s="161"/>
      <c r="J698" s="162" t="s">
        <v>2</v>
      </c>
      <c r="K698" s="161"/>
      <c r="L698" s="160"/>
      <c r="M698" s="163" t="s">
        <v>119</v>
      </c>
      <c r="N698" s="160"/>
      <c r="O698" s="160"/>
      <c r="P698" s="160"/>
      <c r="Q698" s="168" t="s">
        <v>137</v>
      </c>
      <c r="R698" s="160"/>
      <c r="S698" s="160"/>
      <c r="T698" s="160"/>
      <c r="U698" s="160"/>
      <c r="V698" s="160"/>
      <c r="W698" s="160"/>
      <c r="X698" s="160"/>
      <c r="Y698" s="160"/>
      <c r="Z698" s="11"/>
      <c r="AA698" s="1"/>
      <c r="AB698" s="21"/>
      <c r="AC698" s="75"/>
      <c r="AD698" s="75"/>
      <c r="AE698" s="75"/>
      <c r="AF698" s="75"/>
      <c r="AG698" s="10"/>
      <c r="AH698" s="10"/>
      <c r="AI698" s="10"/>
      <c r="AJ698" s="10"/>
      <c r="AK698" s="10"/>
      <c r="AL698" s="10"/>
      <c r="AM698" s="10"/>
      <c r="AN698" s="25"/>
      <c r="AO698" s="11"/>
      <c r="AP698" s="2"/>
      <c r="DH698" s="6"/>
      <c r="DI698" s="12"/>
      <c r="DJ698" s="13"/>
      <c r="DK698" s="6"/>
    </row>
    <row r="699" spans="2:115" s="7" customFormat="1" ht="18" customHeight="1">
      <c r="B699" s="8"/>
      <c r="C699" s="155"/>
      <c r="D699" s="156">
        <v>684</v>
      </c>
      <c r="E699" s="157">
        <v>42761</v>
      </c>
      <c r="F699" s="169">
        <v>0.9166666666666666</v>
      </c>
      <c r="G699" s="166" t="s">
        <v>126</v>
      </c>
      <c r="H699" s="160"/>
      <c r="I699" s="161"/>
      <c r="J699" s="162" t="s">
        <v>2</v>
      </c>
      <c r="K699" s="161"/>
      <c r="L699" s="160"/>
      <c r="M699" s="163" t="s">
        <v>118</v>
      </c>
      <c r="N699" s="160"/>
      <c r="O699" s="160"/>
      <c r="P699" s="160"/>
      <c r="Q699" s="168" t="s">
        <v>81</v>
      </c>
      <c r="R699" s="160"/>
      <c r="S699" s="160"/>
      <c r="T699" s="160"/>
      <c r="U699" s="160"/>
      <c r="V699" s="160"/>
      <c r="W699" s="160"/>
      <c r="X699" s="160"/>
      <c r="Y699" s="160"/>
      <c r="Z699" s="11"/>
      <c r="AA699" s="1"/>
      <c r="AB699" s="21"/>
      <c r="AC699" s="75"/>
      <c r="AD699" s="75"/>
      <c r="AE699" s="75"/>
      <c r="AF699" s="75"/>
      <c r="AG699" s="10"/>
      <c r="AH699" s="10"/>
      <c r="AI699" s="10"/>
      <c r="AJ699" s="10"/>
      <c r="AK699" s="10"/>
      <c r="AL699" s="10"/>
      <c r="AM699" s="10"/>
      <c r="AN699" s="25"/>
      <c r="AO699" s="11"/>
      <c r="AP699" s="2"/>
      <c r="DH699" s="6"/>
      <c r="DI699" s="12"/>
      <c r="DJ699" s="13"/>
      <c r="DK699" s="6"/>
    </row>
    <row r="700" spans="2:115" s="7" customFormat="1" ht="18" customHeight="1">
      <c r="B700" s="8"/>
      <c r="C700" s="155"/>
      <c r="D700" s="156">
        <v>685</v>
      </c>
      <c r="E700" s="157">
        <v>42761</v>
      </c>
      <c r="F700" s="169">
        <v>0.9791666666666666</v>
      </c>
      <c r="G700" s="166" t="s">
        <v>154</v>
      </c>
      <c r="H700" s="160"/>
      <c r="I700" s="161"/>
      <c r="J700" s="162" t="s">
        <v>2</v>
      </c>
      <c r="K700" s="161"/>
      <c r="L700" s="160"/>
      <c r="M700" s="163" t="s">
        <v>122</v>
      </c>
      <c r="N700" s="160"/>
      <c r="O700" s="160"/>
      <c r="P700" s="160"/>
      <c r="Q700" s="168" t="s">
        <v>135</v>
      </c>
      <c r="R700" s="160"/>
      <c r="S700" s="160"/>
      <c r="T700" s="160"/>
      <c r="U700" s="160"/>
      <c r="V700" s="160"/>
      <c r="W700" s="160"/>
      <c r="X700" s="160"/>
      <c r="Y700" s="160"/>
      <c r="Z700" s="11"/>
      <c r="AA700" s="1"/>
      <c r="AB700" s="21"/>
      <c r="AC700" s="75"/>
      <c r="AD700" s="75"/>
      <c r="AE700" s="75"/>
      <c r="AF700" s="75"/>
      <c r="AG700" s="10"/>
      <c r="AH700" s="10"/>
      <c r="AI700" s="10"/>
      <c r="AJ700" s="10"/>
      <c r="AK700" s="10"/>
      <c r="AL700" s="10"/>
      <c r="AM700" s="10"/>
      <c r="AN700" s="25"/>
      <c r="AO700" s="11"/>
      <c r="AP700" s="2"/>
      <c r="DH700" s="6"/>
      <c r="DI700" s="12"/>
      <c r="DJ700" s="13"/>
      <c r="DK700" s="6"/>
    </row>
    <row r="701" spans="2:115" s="7" customFormat="1" ht="18" customHeight="1">
      <c r="B701" s="8"/>
      <c r="C701" s="155"/>
      <c r="D701" s="156">
        <v>686</v>
      </c>
      <c r="E701" s="157">
        <v>42762</v>
      </c>
      <c r="F701" s="158">
        <v>0.8333333333333334</v>
      </c>
      <c r="G701" s="166" t="s">
        <v>127</v>
      </c>
      <c r="H701" s="160"/>
      <c r="I701" s="161"/>
      <c r="J701" s="162" t="s">
        <v>2</v>
      </c>
      <c r="K701" s="161"/>
      <c r="L701" s="160"/>
      <c r="M701" s="163" t="s">
        <v>111</v>
      </c>
      <c r="N701" s="160"/>
      <c r="O701" s="160"/>
      <c r="P701" s="160"/>
      <c r="Q701" s="168" t="s">
        <v>143</v>
      </c>
      <c r="R701" s="160"/>
      <c r="S701" s="160"/>
      <c r="T701" s="160"/>
      <c r="U701" s="160"/>
      <c r="V701" s="160"/>
      <c r="W701" s="160"/>
      <c r="X701" s="160"/>
      <c r="Y701" s="160"/>
      <c r="Z701" s="11"/>
      <c r="AA701" s="1"/>
      <c r="AB701" s="21"/>
      <c r="AC701" s="75"/>
      <c r="AD701" s="75"/>
      <c r="AE701" s="75"/>
      <c r="AF701" s="75"/>
      <c r="AG701" s="10"/>
      <c r="AH701" s="10"/>
      <c r="AI701" s="10"/>
      <c r="AJ701" s="10"/>
      <c r="AK701" s="10"/>
      <c r="AL701" s="10"/>
      <c r="AM701" s="10"/>
      <c r="AN701" s="25"/>
      <c r="AO701" s="11"/>
      <c r="AP701" s="2"/>
      <c r="DH701" s="6"/>
      <c r="DI701" s="12"/>
      <c r="DJ701" s="13"/>
      <c r="DK701" s="6"/>
    </row>
    <row r="702" spans="2:115" s="7" customFormat="1" ht="18" customHeight="1">
      <c r="B702" s="8"/>
      <c r="C702" s="155"/>
      <c r="D702" s="156">
        <v>687</v>
      </c>
      <c r="E702" s="157">
        <v>42762</v>
      </c>
      <c r="F702" s="158">
        <v>0.8333333333333334</v>
      </c>
      <c r="G702" s="166" t="s">
        <v>129</v>
      </c>
      <c r="H702" s="160"/>
      <c r="I702" s="161"/>
      <c r="J702" s="162" t="s">
        <v>2</v>
      </c>
      <c r="K702" s="161"/>
      <c r="L702" s="160"/>
      <c r="M702" s="163" t="s">
        <v>106</v>
      </c>
      <c r="N702" s="160"/>
      <c r="O702" s="160"/>
      <c r="P702" s="160"/>
      <c r="Q702" s="168" t="s">
        <v>100</v>
      </c>
      <c r="R702" s="160"/>
      <c r="S702" s="160"/>
      <c r="T702" s="160"/>
      <c r="U702" s="160"/>
      <c r="V702" s="160"/>
      <c r="W702" s="160"/>
      <c r="X702" s="160"/>
      <c r="Y702" s="160"/>
      <c r="Z702" s="11"/>
      <c r="AA702" s="1"/>
      <c r="AB702" s="21"/>
      <c r="AC702" s="75"/>
      <c r="AD702" s="75"/>
      <c r="AE702" s="75"/>
      <c r="AF702" s="75"/>
      <c r="AG702" s="10"/>
      <c r="AH702" s="10"/>
      <c r="AI702" s="10"/>
      <c r="AJ702" s="10"/>
      <c r="AK702" s="10"/>
      <c r="AL702" s="10"/>
      <c r="AM702" s="10"/>
      <c r="AN702" s="25"/>
      <c r="AO702" s="11"/>
      <c r="AP702" s="2"/>
      <c r="DH702" s="6"/>
      <c r="DI702" s="12"/>
      <c r="DJ702" s="13"/>
      <c r="DK702" s="6"/>
    </row>
    <row r="703" spans="2:115" s="7" customFormat="1" ht="18" customHeight="1">
      <c r="B703" s="8"/>
      <c r="C703" s="155"/>
      <c r="D703" s="156">
        <v>688</v>
      </c>
      <c r="E703" s="157">
        <v>42762</v>
      </c>
      <c r="F703" s="158">
        <v>0.8541666666666666</v>
      </c>
      <c r="G703" s="166" t="s">
        <v>114</v>
      </c>
      <c r="H703" s="160"/>
      <c r="I703" s="161"/>
      <c r="J703" s="162" t="s">
        <v>2</v>
      </c>
      <c r="K703" s="161"/>
      <c r="L703" s="160"/>
      <c r="M703" s="163" t="s">
        <v>105</v>
      </c>
      <c r="N703" s="160"/>
      <c r="O703" s="160"/>
      <c r="P703" s="160"/>
      <c r="Q703" s="168" t="s">
        <v>78</v>
      </c>
      <c r="R703" s="160"/>
      <c r="S703" s="160"/>
      <c r="T703" s="160"/>
      <c r="U703" s="160"/>
      <c r="V703" s="160"/>
      <c r="W703" s="160"/>
      <c r="X703" s="160"/>
      <c r="Y703" s="160"/>
      <c r="Z703" s="11"/>
      <c r="AA703" s="1"/>
      <c r="AB703" s="21"/>
      <c r="AC703" s="75"/>
      <c r="AD703" s="75"/>
      <c r="AE703" s="75"/>
      <c r="AF703" s="75"/>
      <c r="AG703" s="10"/>
      <c r="AH703" s="10"/>
      <c r="AI703" s="10"/>
      <c r="AJ703" s="10"/>
      <c r="AK703" s="10"/>
      <c r="AL703" s="10"/>
      <c r="AM703" s="10"/>
      <c r="AN703" s="25"/>
      <c r="AO703" s="11"/>
      <c r="AP703" s="2"/>
      <c r="DH703" s="6"/>
      <c r="DI703" s="12"/>
      <c r="DJ703" s="13"/>
      <c r="DK703" s="6"/>
    </row>
    <row r="704" spans="2:115" s="7" customFormat="1" ht="18" customHeight="1">
      <c r="B704" s="8"/>
      <c r="C704" s="155"/>
      <c r="D704" s="156">
        <v>689</v>
      </c>
      <c r="E704" s="157">
        <v>42762</v>
      </c>
      <c r="F704" s="158">
        <v>0.8541666666666666</v>
      </c>
      <c r="G704" s="166" t="s">
        <v>116</v>
      </c>
      <c r="H704" s="160"/>
      <c r="I704" s="161"/>
      <c r="J704" s="162" t="s">
        <v>2</v>
      </c>
      <c r="K704" s="161"/>
      <c r="L704" s="160"/>
      <c r="M704" s="163" t="s">
        <v>104</v>
      </c>
      <c r="N704" s="160"/>
      <c r="O704" s="160"/>
      <c r="P704" s="160"/>
      <c r="Q704" s="168" t="s">
        <v>99</v>
      </c>
      <c r="R704" s="160"/>
      <c r="S704" s="160"/>
      <c r="T704" s="160"/>
      <c r="U704" s="160"/>
      <c r="V704" s="160"/>
      <c r="W704" s="160"/>
      <c r="X704" s="160"/>
      <c r="Y704" s="160"/>
      <c r="Z704" s="11"/>
      <c r="AA704" s="1"/>
      <c r="AB704" s="21"/>
      <c r="AC704" s="75"/>
      <c r="AD704" s="75"/>
      <c r="AE704" s="75"/>
      <c r="AF704" s="75"/>
      <c r="AG704" s="10"/>
      <c r="AH704" s="10"/>
      <c r="AI704" s="10"/>
      <c r="AJ704" s="10"/>
      <c r="AK704" s="10"/>
      <c r="AL704" s="10"/>
      <c r="AM704" s="10"/>
      <c r="AN704" s="25"/>
      <c r="AO704" s="11"/>
      <c r="AP704" s="2"/>
      <c r="DH704" s="6"/>
      <c r="DI704" s="12"/>
      <c r="DJ704" s="13"/>
      <c r="DK704" s="6"/>
    </row>
    <row r="705" spans="2:115" s="7" customFormat="1" ht="18" customHeight="1">
      <c r="B705" s="8"/>
      <c r="C705" s="155"/>
      <c r="D705" s="156">
        <v>690</v>
      </c>
      <c r="E705" s="157">
        <v>42762</v>
      </c>
      <c r="F705" s="158">
        <v>0.8541666666666666</v>
      </c>
      <c r="G705" s="166" t="s">
        <v>112</v>
      </c>
      <c r="H705" s="160"/>
      <c r="I705" s="161"/>
      <c r="J705" s="162" t="s">
        <v>2</v>
      </c>
      <c r="K705" s="161"/>
      <c r="L705" s="160"/>
      <c r="M705" s="163" t="s">
        <v>107</v>
      </c>
      <c r="N705" s="160"/>
      <c r="O705" s="160"/>
      <c r="P705" s="160"/>
      <c r="Q705" s="168" t="s">
        <v>101</v>
      </c>
      <c r="R705" s="160"/>
      <c r="S705" s="160"/>
      <c r="T705" s="160"/>
      <c r="U705" s="160"/>
      <c r="V705" s="160"/>
      <c r="W705" s="160"/>
      <c r="X705" s="160"/>
      <c r="Y705" s="160"/>
      <c r="Z705" s="11"/>
      <c r="AA705" s="1"/>
      <c r="AB705" s="21"/>
      <c r="AC705" s="75"/>
      <c r="AD705" s="75"/>
      <c r="AE705" s="75"/>
      <c r="AF705" s="75"/>
      <c r="AG705" s="10"/>
      <c r="AH705" s="10"/>
      <c r="AI705" s="10"/>
      <c r="AJ705" s="10"/>
      <c r="AK705" s="10"/>
      <c r="AL705" s="10"/>
      <c r="AM705" s="10"/>
      <c r="AN705" s="25"/>
      <c r="AO705" s="11"/>
      <c r="AP705" s="2"/>
      <c r="DH705" s="6"/>
      <c r="DI705" s="12"/>
      <c r="DJ705" s="13"/>
      <c r="DK705" s="6"/>
    </row>
    <row r="706" spans="2:115" s="7" customFormat="1" ht="18" customHeight="1">
      <c r="B706" s="8"/>
      <c r="C706" s="155"/>
      <c r="D706" s="156">
        <v>691</v>
      </c>
      <c r="E706" s="157">
        <v>42762</v>
      </c>
      <c r="F706" s="158">
        <v>0.8541666666666666</v>
      </c>
      <c r="G706" s="166" t="s">
        <v>160</v>
      </c>
      <c r="H706" s="160"/>
      <c r="I706" s="161"/>
      <c r="J706" s="162" t="s">
        <v>2</v>
      </c>
      <c r="K706" s="161"/>
      <c r="L706" s="160"/>
      <c r="M706" s="163" t="s">
        <v>109</v>
      </c>
      <c r="N706" s="160"/>
      <c r="O706" s="160"/>
      <c r="P706" s="160"/>
      <c r="Q706" s="168" t="s">
        <v>136</v>
      </c>
      <c r="R706" s="160"/>
      <c r="S706" s="160"/>
      <c r="T706" s="160"/>
      <c r="U706" s="160"/>
      <c r="V706" s="160"/>
      <c r="W706" s="160"/>
      <c r="X706" s="160"/>
      <c r="Y706" s="160"/>
      <c r="Z706" s="11"/>
      <c r="AA706" s="1"/>
      <c r="AB706" s="21"/>
      <c r="AC706" s="75"/>
      <c r="AD706" s="75"/>
      <c r="AE706" s="75"/>
      <c r="AF706" s="75"/>
      <c r="AG706" s="10"/>
      <c r="AH706" s="10"/>
      <c r="AI706" s="10"/>
      <c r="AJ706" s="10"/>
      <c r="AK706" s="10"/>
      <c r="AL706" s="10"/>
      <c r="AM706" s="10"/>
      <c r="AN706" s="25"/>
      <c r="AO706" s="11"/>
      <c r="AP706" s="2"/>
      <c r="DH706" s="6"/>
      <c r="DI706" s="12"/>
      <c r="DJ706" s="13"/>
      <c r="DK706" s="6"/>
    </row>
    <row r="707" spans="2:115" s="7" customFormat="1" ht="18" customHeight="1">
      <c r="B707" s="8"/>
      <c r="C707" s="155"/>
      <c r="D707" s="156">
        <v>692</v>
      </c>
      <c r="E707" s="157">
        <v>42762</v>
      </c>
      <c r="F707" s="158">
        <v>0.875</v>
      </c>
      <c r="G707" s="166" t="s">
        <v>132</v>
      </c>
      <c r="H707" s="160"/>
      <c r="I707" s="161"/>
      <c r="J707" s="162" t="s">
        <v>2</v>
      </c>
      <c r="K707" s="161"/>
      <c r="L707" s="160"/>
      <c r="M707" s="163" t="s">
        <v>131</v>
      </c>
      <c r="N707" s="160"/>
      <c r="O707" s="160"/>
      <c r="P707" s="160"/>
      <c r="Q707" s="168" t="s">
        <v>134</v>
      </c>
      <c r="R707" s="160"/>
      <c r="S707" s="160"/>
      <c r="T707" s="160"/>
      <c r="U707" s="160"/>
      <c r="V707" s="160"/>
      <c r="W707" s="160"/>
      <c r="X707" s="160"/>
      <c r="Y707" s="160"/>
      <c r="Z707" s="11"/>
      <c r="AA707" s="1"/>
      <c r="AB707" s="21"/>
      <c r="AC707" s="75"/>
      <c r="AD707" s="75"/>
      <c r="AE707" s="75"/>
      <c r="AF707" s="75"/>
      <c r="AG707" s="10"/>
      <c r="AH707" s="10"/>
      <c r="AI707" s="10"/>
      <c r="AJ707" s="10"/>
      <c r="AK707" s="10"/>
      <c r="AL707" s="10"/>
      <c r="AM707" s="10"/>
      <c r="AN707" s="25"/>
      <c r="AO707" s="11"/>
      <c r="AP707" s="2"/>
      <c r="DH707" s="6"/>
      <c r="DI707" s="12"/>
      <c r="DJ707" s="13"/>
      <c r="DK707" s="6"/>
    </row>
    <row r="708" spans="2:115" s="7" customFormat="1" ht="18" customHeight="1">
      <c r="B708" s="8"/>
      <c r="C708" s="155"/>
      <c r="D708" s="156">
        <v>693</v>
      </c>
      <c r="E708" s="157">
        <v>42762</v>
      </c>
      <c r="F708" s="158">
        <v>0.875</v>
      </c>
      <c r="G708" s="166" t="s">
        <v>115</v>
      </c>
      <c r="H708" s="160"/>
      <c r="I708" s="161"/>
      <c r="J708" s="162" t="s">
        <v>2</v>
      </c>
      <c r="K708" s="161"/>
      <c r="L708" s="160"/>
      <c r="M708" s="163" t="s">
        <v>108</v>
      </c>
      <c r="N708" s="160"/>
      <c r="O708" s="160"/>
      <c r="P708" s="160"/>
      <c r="Q708" s="168" t="s">
        <v>77</v>
      </c>
      <c r="R708" s="160"/>
      <c r="S708" s="160"/>
      <c r="T708" s="160"/>
      <c r="U708" s="160"/>
      <c r="V708" s="160"/>
      <c r="W708" s="160"/>
      <c r="X708" s="160"/>
      <c r="Y708" s="160"/>
      <c r="Z708" s="11"/>
      <c r="AA708" s="1"/>
      <c r="AB708" s="21"/>
      <c r="AC708" s="75"/>
      <c r="AD708" s="75"/>
      <c r="AE708" s="75"/>
      <c r="AF708" s="75"/>
      <c r="AG708" s="10"/>
      <c r="AH708" s="10"/>
      <c r="AI708" s="10"/>
      <c r="AJ708" s="10"/>
      <c r="AK708" s="10"/>
      <c r="AL708" s="10"/>
      <c r="AM708" s="10"/>
      <c r="AN708" s="25"/>
      <c r="AO708" s="11"/>
      <c r="AP708" s="2"/>
      <c r="DH708" s="6"/>
      <c r="DI708" s="12"/>
      <c r="DJ708" s="13"/>
      <c r="DK708" s="6"/>
    </row>
    <row r="709" spans="2:115" s="7" customFormat="1" ht="18" customHeight="1">
      <c r="B709" s="8"/>
      <c r="C709" s="155"/>
      <c r="D709" s="156">
        <v>694</v>
      </c>
      <c r="E709" s="157">
        <v>42762</v>
      </c>
      <c r="F709" s="158">
        <v>0.875</v>
      </c>
      <c r="G709" s="166" t="s">
        <v>117</v>
      </c>
      <c r="H709" s="160"/>
      <c r="I709" s="161"/>
      <c r="J709" s="162" t="s">
        <v>2</v>
      </c>
      <c r="K709" s="161"/>
      <c r="L709" s="160"/>
      <c r="M709" s="163" t="s">
        <v>113</v>
      </c>
      <c r="N709" s="160"/>
      <c r="O709" s="160"/>
      <c r="P709" s="160"/>
      <c r="Q709" s="168" t="s">
        <v>148</v>
      </c>
      <c r="R709" s="160"/>
      <c r="S709" s="160"/>
      <c r="T709" s="160"/>
      <c r="U709" s="160"/>
      <c r="V709" s="160"/>
      <c r="W709" s="160"/>
      <c r="X709" s="160"/>
      <c r="Y709" s="160"/>
      <c r="Z709" s="11"/>
      <c r="AA709" s="1"/>
      <c r="AB709" s="21"/>
      <c r="AC709" s="75"/>
      <c r="AD709" s="75"/>
      <c r="AE709" s="75"/>
      <c r="AF709" s="75"/>
      <c r="AG709" s="10"/>
      <c r="AH709" s="10"/>
      <c r="AI709" s="10"/>
      <c r="AJ709" s="10"/>
      <c r="AK709" s="10"/>
      <c r="AL709" s="10"/>
      <c r="AM709" s="10"/>
      <c r="AN709" s="25"/>
      <c r="AO709" s="11"/>
      <c r="AP709" s="2"/>
      <c r="DH709" s="6"/>
      <c r="DI709" s="12"/>
      <c r="DJ709" s="13"/>
      <c r="DK709" s="6"/>
    </row>
    <row r="710" spans="2:115" s="7" customFormat="1" ht="18" customHeight="1">
      <c r="B710" s="8"/>
      <c r="C710" s="155"/>
      <c r="D710" s="156">
        <v>695</v>
      </c>
      <c r="E710" s="157">
        <v>42762</v>
      </c>
      <c r="F710" s="158">
        <v>0.9583333333333334</v>
      </c>
      <c r="G710" s="166" t="s">
        <v>130</v>
      </c>
      <c r="H710" s="160"/>
      <c r="I710" s="161"/>
      <c r="J710" s="162" t="s">
        <v>2</v>
      </c>
      <c r="K710" s="161"/>
      <c r="L710" s="160"/>
      <c r="M710" s="163" t="s">
        <v>121</v>
      </c>
      <c r="N710" s="160"/>
      <c r="O710" s="160"/>
      <c r="P710" s="160"/>
      <c r="Q710" s="168" t="s">
        <v>149</v>
      </c>
      <c r="R710" s="160"/>
      <c r="S710" s="160"/>
      <c r="T710" s="160"/>
      <c r="U710" s="160"/>
      <c r="V710" s="160"/>
      <c r="W710" s="160"/>
      <c r="X710" s="160"/>
      <c r="Y710" s="160"/>
      <c r="Z710" s="11"/>
      <c r="AA710" s="1"/>
      <c r="AB710" s="21"/>
      <c r="AC710" s="75"/>
      <c r="AD710" s="75"/>
      <c r="AE710" s="75"/>
      <c r="AF710" s="75"/>
      <c r="AG710" s="10"/>
      <c r="AH710" s="10"/>
      <c r="AI710" s="10"/>
      <c r="AJ710" s="10"/>
      <c r="AK710" s="10"/>
      <c r="AL710" s="10"/>
      <c r="AM710" s="10"/>
      <c r="AN710" s="25"/>
      <c r="AO710" s="11"/>
      <c r="AP710" s="2"/>
      <c r="DH710" s="6"/>
      <c r="DI710" s="12"/>
      <c r="DJ710" s="13"/>
      <c r="DK710" s="6"/>
    </row>
    <row r="711" spans="2:115" s="7" customFormat="1" ht="18" customHeight="1">
      <c r="B711" s="8"/>
      <c r="C711" s="155"/>
      <c r="D711" s="156">
        <v>696</v>
      </c>
      <c r="E711" s="157">
        <v>42763</v>
      </c>
      <c r="F711" s="169">
        <v>0.8333333333333334</v>
      </c>
      <c r="G711" s="166" t="s">
        <v>127</v>
      </c>
      <c r="H711" s="160"/>
      <c r="I711" s="161"/>
      <c r="J711" s="162" t="s">
        <v>2</v>
      </c>
      <c r="K711" s="161"/>
      <c r="L711" s="160"/>
      <c r="M711" s="163" t="s">
        <v>114</v>
      </c>
      <c r="N711" s="160"/>
      <c r="O711" s="160"/>
      <c r="P711" s="160"/>
      <c r="Q711" s="168" t="s">
        <v>155</v>
      </c>
      <c r="R711" s="160"/>
      <c r="S711" s="160"/>
      <c r="T711" s="160"/>
      <c r="U711" s="160"/>
      <c r="V711" s="160"/>
      <c r="W711" s="160"/>
      <c r="X711" s="160"/>
      <c r="Y711" s="160"/>
      <c r="Z711" s="11"/>
      <c r="AA711" s="1"/>
      <c r="AB711" s="21"/>
      <c r="AC711" s="75"/>
      <c r="AD711" s="75"/>
      <c r="AE711" s="75"/>
      <c r="AF711" s="75"/>
      <c r="AG711" s="10"/>
      <c r="AH711" s="10"/>
      <c r="AI711" s="10"/>
      <c r="AJ711" s="10"/>
      <c r="AK711" s="10"/>
      <c r="AL711" s="10"/>
      <c r="AM711" s="10"/>
      <c r="AN711" s="25"/>
      <c r="AO711" s="11"/>
      <c r="AP711" s="2"/>
      <c r="DH711" s="6"/>
      <c r="DI711" s="12"/>
      <c r="DJ711" s="13"/>
      <c r="DK711" s="6"/>
    </row>
    <row r="712" spans="2:115" s="7" customFormat="1" ht="18" customHeight="1">
      <c r="B712" s="8"/>
      <c r="C712" s="155"/>
      <c r="D712" s="156">
        <v>697</v>
      </c>
      <c r="E712" s="157">
        <v>42763</v>
      </c>
      <c r="F712" s="169">
        <v>0.8541666666666666</v>
      </c>
      <c r="G712" s="166" t="s">
        <v>110</v>
      </c>
      <c r="H712" s="160"/>
      <c r="I712" s="161"/>
      <c r="J712" s="162" t="s">
        <v>2</v>
      </c>
      <c r="K712" s="161"/>
      <c r="L712" s="160"/>
      <c r="M712" s="163" t="s">
        <v>115</v>
      </c>
      <c r="N712" s="160"/>
      <c r="O712" s="160"/>
      <c r="P712" s="160"/>
      <c r="Q712" s="168" t="s">
        <v>153</v>
      </c>
      <c r="R712" s="160"/>
      <c r="S712" s="160"/>
      <c r="T712" s="160"/>
      <c r="U712" s="160"/>
      <c r="V712" s="160"/>
      <c r="W712" s="160"/>
      <c r="X712" s="160"/>
      <c r="Y712" s="160"/>
      <c r="Z712" s="11"/>
      <c r="AA712" s="1"/>
      <c r="AB712" s="21"/>
      <c r="AC712" s="75"/>
      <c r="AD712" s="75"/>
      <c r="AE712" s="75"/>
      <c r="AF712" s="75"/>
      <c r="AG712" s="10"/>
      <c r="AH712" s="10"/>
      <c r="AI712" s="10"/>
      <c r="AJ712" s="10"/>
      <c r="AK712" s="10"/>
      <c r="AL712" s="10"/>
      <c r="AM712" s="10"/>
      <c r="AN712" s="25"/>
      <c r="AO712" s="11"/>
      <c r="AP712" s="2"/>
      <c r="DH712" s="6"/>
      <c r="DI712" s="12"/>
      <c r="DJ712" s="13"/>
      <c r="DK712" s="6"/>
    </row>
    <row r="713" spans="2:115" s="7" customFormat="1" ht="18" customHeight="1">
      <c r="B713" s="8"/>
      <c r="C713" s="155"/>
      <c r="D713" s="156">
        <v>698</v>
      </c>
      <c r="E713" s="157">
        <v>42763</v>
      </c>
      <c r="F713" s="169">
        <v>0.875</v>
      </c>
      <c r="G713" s="166" t="s">
        <v>104</v>
      </c>
      <c r="H713" s="160"/>
      <c r="I713" s="161"/>
      <c r="J713" s="162" t="s">
        <v>2</v>
      </c>
      <c r="K713" s="161"/>
      <c r="L713" s="160"/>
      <c r="M713" s="163" t="s">
        <v>112</v>
      </c>
      <c r="N713" s="160"/>
      <c r="O713" s="160"/>
      <c r="P713" s="160"/>
      <c r="Q713" s="168" t="s">
        <v>139</v>
      </c>
      <c r="R713" s="160"/>
      <c r="S713" s="160"/>
      <c r="T713" s="160"/>
      <c r="U713" s="160"/>
      <c r="V713" s="160"/>
      <c r="W713" s="160"/>
      <c r="X713" s="160"/>
      <c r="Y713" s="160"/>
      <c r="Z713" s="11"/>
      <c r="AA713" s="1"/>
      <c r="AB713" s="21"/>
      <c r="AC713" s="75"/>
      <c r="AD713" s="75"/>
      <c r="AE713" s="75"/>
      <c r="AF713" s="75"/>
      <c r="AG713" s="10"/>
      <c r="AH713" s="10"/>
      <c r="AI713" s="10"/>
      <c r="AJ713" s="10"/>
      <c r="AK713" s="10"/>
      <c r="AL713" s="10"/>
      <c r="AM713" s="10"/>
      <c r="AN713" s="25"/>
      <c r="AO713" s="11"/>
      <c r="AP713" s="2"/>
      <c r="DH713" s="6"/>
      <c r="DI713" s="12"/>
      <c r="DJ713" s="13"/>
      <c r="DK713" s="6"/>
    </row>
    <row r="714" spans="2:115" s="7" customFormat="1" ht="18" customHeight="1">
      <c r="B714" s="8"/>
      <c r="C714" s="155"/>
      <c r="D714" s="156">
        <v>699</v>
      </c>
      <c r="E714" s="157">
        <v>42763</v>
      </c>
      <c r="F714" s="169">
        <v>0.8958333333333334</v>
      </c>
      <c r="G714" s="166" t="s">
        <v>156</v>
      </c>
      <c r="H714" s="160"/>
      <c r="I714" s="161"/>
      <c r="J714" s="162" t="s">
        <v>2</v>
      </c>
      <c r="K714" s="161"/>
      <c r="L714" s="160"/>
      <c r="M714" s="163" t="s">
        <v>123</v>
      </c>
      <c r="N714" s="160"/>
      <c r="O714" s="160"/>
      <c r="P714" s="160"/>
      <c r="Q714" s="168" t="s">
        <v>151</v>
      </c>
      <c r="R714" s="160"/>
      <c r="S714" s="160"/>
      <c r="T714" s="160"/>
      <c r="U714" s="160"/>
      <c r="V714" s="160"/>
      <c r="W714" s="160"/>
      <c r="X714" s="160"/>
      <c r="Y714" s="160"/>
      <c r="Z714" s="11"/>
      <c r="AA714" s="1"/>
      <c r="AB714" s="21"/>
      <c r="AC714" s="75"/>
      <c r="AD714" s="75"/>
      <c r="AE714" s="75"/>
      <c r="AF714" s="75"/>
      <c r="AG714" s="10"/>
      <c r="AH714" s="10"/>
      <c r="AI714" s="10"/>
      <c r="AJ714" s="10"/>
      <c r="AK714" s="10"/>
      <c r="AL714" s="10"/>
      <c r="AM714" s="10"/>
      <c r="AN714" s="25"/>
      <c r="AO714" s="11"/>
      <c r="AP714" s="2"/>
      <c r="DH714" s="6"/>
      <c r="DI714" s="12"/>
      <c r="DJ714" s="13"/>
      <c r="DK714" s="6"/>
    </row>
    <row r="715" spans="2:115" s="7" customFormat="1" ht="18" customHeight="1">
      <c r="B715" s="8"/>
      <c r="C715" s="155"/>
      <c r="D715" s="156">
        <v>700</v>
      </c>
      <c r="E715" s="157">
        <v>42763</v>
      </c>
      <c r="F715" s="169">
        <v>0.9166666666666666</v>
      </c>
      <c r="G715" s="166" t="s">
        <v>118</v>
      </c>
      <c r="H715" s="160"/>
      <c r="I715" s="161"/>
      <c r="J715" s="162" t="s">
        <v>2</v>
      </c>
      <c r="K715" s="161"/>
      <c r="L715" s="160"/>
      <c r="M715" s="163" t="s">
        <v>126</v>
      </c>
      <c r="N715" s="160"/>
      <c r="O715" s="160"/>
      <c r="P715" s="160"/>
      <c r="Q715" s="168" t="s">
        <v>152</v>
      </c>
      <c r="R715" s="160"/>
      <c r="S715" s="160"/>
      <c r="T715" s="160"/>
      <c r="U715" s="160"/>
      <c r="V715" s="160"/>
      <c r="W715" s="160"/>
      <c r="X715" s="160"/>
      <c r="Y715" s="160"/>
      <c r="Z715" s="11"/>
      <c r="AA715" s="1"/>
      <c r="AB715" s="21"/>
      <c r="AC715" s="75"/>
      <c r="AD715" s="75"/>
      <c r="AE715" s="75"/>
      <c r="AF715" s="75"/>
      <c r="AG715" s="10"/>
      <c r="AH715" s="10"/>
      <c r="AI715" s="10"/>
      <c r="AJ715" s="10"/>
      <c r="AK715" s="10"/>
      <c r="AL715" s="10"/>
      <c r="AM715" s="10"/>
      <c r="AN715" s="25"/>
      <c r="AO715" s="11"/>
      <c r="AP715" s="2"/>
      <c r="DH715" s="6"/>
      <c r="DI715" s="12"/>
      <c r="DJ715" s="13"/>
      <c r="DK715" s="6"/>
    </row>
    <row r="716" spans="2:115" s="7" customFormat="1" ht="18" customHeight="1">
      <c r="B716" s="8"/>
      <c r="C716" s="155"/>
      <c r="D716" s="156">
        <v>701</v>
      </c>
      <c r="E716" s="157">
        <v>42763</v>
      </c>
      <c r="F716" s="169">
        <v>0.9166666666666666</v>
      </c>
      <c r="G716" s="166" t="s">
        <v>130</v>
      </c>
      <c r="H716" s="160"/>
      <c r="I716" s="161"/>
      <c r="J716" s="162" t="s">
        <v>2</v>
      </c>
      <c r="K716" s="161"/>
      <c r="L716" s="160"/>
      <c r="M716" s="163" t="s">
        <v>122</v>
      </c>
      <c r="N716" s="160"/>
      <c r="O716" s="160"/>
      <c r="P716" s="160"/>
      <c r="Q716" s="168" t="s">
        <v>135</v>
      </c>
      <c r="R716" s="160"/>
      <c r="S716" s="160"/>
      <c r="T716" s="160"/>
      <c r="U716" s="160"/>
      <c r="V716" s="160"/>
      <c r="W716" s="160"/>
      <c r="X716" s="160"/>
      <c r="Y716" s="160"/>
      <c r="Z716" s="11"/>
      <c r="AA716" s="1"/>
      <c r="AB716" s="21"/>
      <c r="AC716" s="75"/>
      <c r="AD716" s="75"/>
      <c r="AE716" s="75"/>
      <c r="AF716" s="75"/>
      <c r="AG716" s="10"/>
      <c r="AH716" s="10"/>
      <c r="AI716" s="10"/>
      <c r="AJ716" s="10"/>
      <c r="AK716" s="10"/>
      <c r="AL716" s="10"/>
      <c r="AM716" s="10"/>
      <c r="AN716" s="25"/>
      <c r="AO716" s="11"/>
      <c r="AP716" s="2"/>
      <c r="DH716" s="6"/>
      <c r="DI716" s="12"/>
      <c r="DJ716" s="13"/>
      <c r="DK716" s="6"/>
    </row>
    <row r="717" spans="2:115" s="7" customFormat="1" ht="18" customHeight="1">
      <c r="B717" s="8"/>
      <c r="C717" s="155"/>
      <c r="D717" s="156">
        <v>702</v>
      </c>
      <c r="E717" s="157">
        <v>42763</v>
      </c>
      <c r="F717" s="169">
        <v>0.9166666666666666</v>
      </c>
      <c r="G717" s="166" t="s">
        <v>160</v>
      </c>
      <c r="H717" s="160"/>
      <c r="I717" s="161"/>
      <c r="J717" s="162" t="s">
        <v>2</v>
      </c>
      <c r="K717" s="161"/>
      <c r="L717" s="160"/>
      <c r="M717" s="163" t="s">
        <v>119</v>
      </c>
      <c r="N717" s="160"/>
      <c r="O717" s="160"/>
      <c r="P717" s="160"/>
      <c r="Q717" s="168" t="s">
        <v>137</v>
      </c>
      <c r="R717" s="160"/>
      <c r="S717" s="160"/>
      <c r="T717" s="160"/>
      <c r="U717" s="160"/>
      <c r="V717" s="160"/>
      <c r="W717" s="160"/>
      <c r="X717" s="160"/>
      <c r="Y717" s="160"/>
      <c r="Z717" s="11"/>
      <c r="AA717" s="1"/>
      <c r="AB717" s="21"/>
      <c r="AC717" s="75"/>
      <c r="AD717" s="75"/>
      <c r="AE717" s="75"/>
      <c r="AF717" s="75"/>
      <c r="AG717" s="10"/>
      <c r="AH717" s="10"/>
      <c r="AI717" s="10"/>
      <c r="AJ717" s="10"/>
      <c r="AK717" s="10"/>
      <c r="AL717" s="10"/>
      <c r="AM717" s="10"/>
      <c r="AN717" s="25"/>
      <c r="AO717" s="11"/>
      <c r="AP717" s="2"/>
      <c r="DH717" s="6"/>
      <c r="DI717" s="12"/>
      <c r="DJ717" s="13"/>
      <c r="DK717" s="6"/>
    </row>
    <row r="718" spans="2:115" s="7" customFormat="1" ht="18" customHeight="1">
      <c r="B718" s="8"/>
      <c r="C718" s="155"/>
      <c r="D718" s="156">
        <v>703</v>
      </c>
      <c r="E718" s="157">
        <v>42764</v>
      </c>
      <c r="F718" s="169">
        <v>0.6666666666666666</v>
      </c>
      <c r="G718" s="166" t="s">
        <v>105</v>
      </c>
      <c r="H718" s="160"/>
      <c r="I718" s="161"/>
      <c r="J718" s="162" t="s">
        <v>2</v>
      </c>
      <c r="K718" s="161"/>
      <c r="L718" s="160"/>
      <c r="M718" s="163" t="s">
        <v>113</v>
      </c>
      <c r="N718" s="160"/>
      <c r="O718" s="160"/>
      <c r="P718" s="160"/>
      <c r="Q718" s="168" t="s">
        <v>148</v>
      </c>
      <c r="R718" s="160"/>
      <c r="S718" s="160"/>
      <c r="T718" s="160"/>
      <c r="U718" s="160"/>
      <c r="V718" s="160"/>
      <c r="W718" s="160"/>
      <c r="X718" s="160"/>
      <c r="Y718" s="160"/>
      <c r="Z718" s="11"/>
      <c r="AA718" s="1"/>
      <c r="AB718" s="21"/>
      <c r="AC718" s="75"/>
      <c r="AD718" s="75"/>
      <c r="AE718" s="75"/>
      <c r="AF718" s="75"/>
      <c r="AG718" s="10"/>
      <c r="AH718" s="10"/>
      <c r="AI718" s="10"/>
      <c r="AJ718" s="10"/>
      <c r="AK718" s="10"/>
      <c r="AL718" s="10"/>
      <c r="AM718" s="10"/>
      <c r="AN718" s="25"/>
      <c r="AO718" s="11"/>
      <c r="AP718" s="2"/>
      <c r="DH718" s="6"/>
      <c r="DI718" s="12"/>
      <c r="DJ718" s="13"/>
      <c r="DK718" s="6"/>
    </row>
    <row r="719" spans="2:115" s="7" customFormat="1" ht="18" customHeight="1">
      <c r="B719" s="8"/>
      <c r="C719" s="155"/>
      <c r="D719" s="156">
        <v>704</v>
      </c>
      <c r="E719" s="157">
        <v>42764</v>
      </c>
      <c r="F719" s="169">
        <v>0.6875</v>
      </c>
      <c r="G719" s="166" t="s">
        <v>120</v>
      </c>
      <c r="H719" s="160"/>
      <c r="I719" s="161"/>
      <c r="J719" s="162" t="s">
        <v>2</v>
      </c>
      <c r="K719" s="161"/>
      <c r="L719" s="160"/>
      <c r="M719" s="163" t="s">
        <v>109</v>
      </c>
      <c r="N719" s="160"/>
      <c r="O719" s="160"/>
      <c r="P719" s="160"/>
      <c r="Q719" s="168" t="s">
        <v>136</v>
      </c>
      <c r="R719" s="160"/>
      <c r="S719" s="160"/>
      <c r="T719" s="160"/>
      <c r="U719" s="160"/>
      <c r="V719" s="160"/>
      <c r="W719" s="160"/>
      <c r="X719" s="160"/>
      <c r="Y719" s="160"/>
      <c r="Z719" s="11"/>
      <c r="AA719" s="1"/>
      <c r="AB719" s="21"/>
      <c r="AC719" s="75"/>
      <c r="AD719" s="75"/>
      <c r="AE719" s="75"/>
      <c r="AF719" s="75"/>
      <c r="AG719" s="10"/>
      <c r="AH719" s="10"/>
      <c r="AI719" s="10"/>
      <c r="AJ719" s="10"/>
      <c r="AK719" s="10"/>
      <c r="AL719" s="10"/>
      <c r="AM719" s="10"/>
      <c r="AN719" s="25"/>
      <c r="AO719" s="11"/>
      <c r="AP719" s="2"/>
      <c r="DH719" s="6"/>
      <c r="DI719" s="12"/>
      <c r="DJ719" s="13"/>
      <c r="DK719" s="6"/>
    </row>
    <row r="720" spans="2:115" s="7" customFormat="1" ht="18" customHeight="1">
      <c r="B720" s="8"/>
      <c r="C720" s="155"/>
      <c r="D720" s="156">
        <v>705</v>
      </c>
      <c r="E720" s="157">
        <v>42764</v>
      </c>
      <c r="F720" s="169">
        <v>0.7916666666666666</v>
      </c>
      <c r="G720" s="166" t="s">
        <v>129</v>
      </c>
      <c r="H720" s="160"/>
      <c r="I720" s="161"/>
      <c r="J720" s="162" t="s">
        <v>2</v>
      </c>
      <c r="K720" s="161"/>
      <c r="L720" s="160"/>
      <c r="M720" s="163" t="s">
        <v>111</v>
      </c>
      <c r="N720" s="160"/>
      <c r="O720" s="160"/>
      <c r="P720" s="160"/>
      <c r="Q720" s="168" t="s">
        <v>143</v>
      </c>
      <c r="R720" s="160"/>
      <c r="S720" s="160"/>
      <c r="T720" s="160"/>
      <c r="U720" s="160"/>
      <c r="V720" s="160"/>
      <c r="W720" s="160"/>
      <c r="X720" s="160"/>
      <c r="Y720" s="160"/>
      <c r="Z720" s="11"/>
      <c r="AA720" s="1"/>
      <c r="AB720" s="21"/>
      <c r="AC720" s="75"/>
      <c r="AD720" s="75"/>
      <c r="AE720" s="75"/>
      <c r="AF720" s="75"/>
      <c r="AG720" s="10"/>
      <c r="AH720" s="10"/>
      <c r="AI720" s="10"/>
      <c r="AJ720" s="10"/>
      <c r="AK720" s="10"/>
      <c r="AL720" s="10"/>
      <c r="AM720" s="10"/>
      <c r="AN720" s="25"/>
      <c r="AO720" s="11"/>
      <c r="AP720" s="2"/>
      <c r="DH720" s="6"/>
      <c r="DI720" s="12"/>
      <c r="DJ720" s="13"/>
      <c r="DK720" s="6"/>
    </row>
    <row r="721" spans="2:115" s="7" customFormat="1" ht="18" customHeight="1">
      <c r="B721" s="8"/>
      <c r="C721" s="155"/>
      <c r="D721" s="156">
        <v>706</v>
      </c>
      <c r="E721" s="157">
        <v>42764</v>
      </c>
      <c r="F721" s="169">
        <v>0.7916666666666666</v>
      </c>
      <c r="G721" s="166" t="s">
        <v>117</v>
      </c>
      <c r="H721" s="160"/>
      <c r="I721" s="161"/>
      <c r="J721" s="162" t="s">
        <v>2</v>
      </c>
      <c r="K721" s="161"/>
      <c r="L721" s="160"/>
      <c r="M721" s="163" t="s">
        <v>131</v>
      </c>
      <c r="N721" s="160"/>
      <c r="O721" s="160"/>
      <c r="P721" s="160"/>
      <c r="Q721" s="168" t="s">
        <v>134</v>
      </c>
      <c r="R721" s="160"/>
      <c r="S721" s="160"/>
      <c r="T721" s="160"/>
      <c r="U721" s="160"/>
      <c r="V721" s="160"/>
      <c r="W721" s="160"/>
      <c r="X721" s="160"/>
      <c r="Y721" s="160"/>
      <c r="Z721" s="11"/>
      <c r="AA721" s="1"/>
      <c r="AB721" s="21"/>
      <c r="AC721" s="75"/>
      <c r="AD721" s="75"/>
      <c r="AE721" s="75"/>
      <c r="AF721" s="75"/>
      <c r="AG721" s="10"/>
      <c r="AH721" s="10"/>
      <c r="AI721" s="10"/>
      <c r="AJ721" s="10"/>
      <c r="AK721" s="10"/>
      <c r="AL721" s="10"/>
      <c r="AM721" s="10"/>
      <c r="AN721" s="25"/>
      <c r="AO721" s="11"/>
      <c r="AP721" s="2"/>
      <c r="DH721" s="6"/>
      <c r="DI721" s="12"/>
      <c r="DJ721" s="13"/>
      <c r="DK721" s="6"/>
    </row>
    <row r="722" spans="2:115" s="7" customFormat="1" ht="18" customHeight="1">
      <c r="B722" s="8"/>
      <c r="C722" s="155"/>
      <c r="D722" s="156">
        <v>707</v>
      </c>
      <c r="E722" s="157">
        <v>42764</v>
      </c>
      <c r="F722" s="169">
        <v>0.7916666666666666</v>
      </c>
      <c r="G722" s="166" t="s">
        <v>116</v>
      </c>
      <c r="H722" s="160"/>
      <c r="I722" s="161"/>
      <c r="J722" s="162" t="s">
        <v>2</v>
      </c>
      <c r="K722" s="161"/>
      <c r="L722" s="160"/>
      <c r="M722" s="163" t="s">
        <v>107</v>
      </c>
      <c r="N722" s="160"/>
      <c r="O722" s="160"/>
      <c r="P722" s="160"/>
      <c r="Q722" s="168" t="s">
        <v>101</v>
      </c>
      <c r="R722" s="160"/>
      <c r="S722" s="160"/>
      <c r="T722" s="160"/>
      <c r="U722" s="160"/>
      <c r="V722" s="160"/>
      <c r="W722" s="160"/>
      <c r="X722" s="160"/>
      <c r="Y722" s="160"/>
      <c r="Z722" s="11"/>
      <c r="AA722" s="1"/>
      <c r="AB722" s="21"/>
      <c r="AC722" s="75"/>
      <c r="AD722" s="75"/>
      <c r="AE722" s="75"/>
      <c r="AF722" s="75"/>
      <c r="AG722" s="10"/>
      <c r="AH722" s="10"/>
      <c r="AI722" s="10"/>
      <c r="AJ722" s="10"/>
      <c r="AK722" s="10"/>
      <c r="AL722" s="10"/>
      <c r="AM722" s="10"/>
      <c r="AN722" s="25"/>
      <c r="AO722" s="11"/>
      <c r="AP722" s="2"/>
      <c r="DH722" s="6"/>
      <c r="DI722" s="12"/>
      <c r="DJ722" s="13"/>
      <c r="DK722" s="6"/>
    </row>
    <row r="723" spans="2:115" s="7" customFormat="1" ht="18" customHeight="1">
      <c r="B723" s="8"/>
      <c r="C723" s="155"/>
      <c r="D723" s="156">
        <v>708</v>
      </c>
      <c r="E723" s="157">
        <v>42764</v>
      </c>
      <c r="F723" s="169">
        <v>0.8333333333333334</v>
      </c>
      <c r="G723" s="166" t="s">
        <v>128</v>
      </c>
      <c r="H723" s="160"/>
      <c r="I723" s="161"/>
      <c r="J723" s="162" t="s">
        <v>2</v>
      </c>
      <c r="K723" s="161"/>
      <c r="L723" s="160"/>
      <c r="M723" s="163" t="s">
        <v>132</v>
      </c>
      <c r="N723" s="160"/>
      <c r="O723" s="160"/>
      <c r="P723" s="160"/>
      <c r="Q723" s="168" t="s">
        <v>144</v>
      </c>
      <c r="R723" s="160"/>
      <c r="S723" s="160"/>
      <c r="T723" s="160"/>
      <c r="U723" s="160"/>
      <c r="V723" s="160"/>
      <c r="W723" s="160"/>
      <c r="X723" s="160"/>
      <c r="Y723" s="160"/>
      <c r="Z723" s="11"/>
      <c r="AA723" s="1"/>
      <c r="AB723" s="21"/>
      <c r="AC723" s="75"/>
      <c r="AD723" s="75"/>
      <c r="AE723" s="75"/>
      <c r="AF723" s="75"/>
      <c r="AG723" s="10"/>
      <c r="AH723" s="10"/>
      <c r="AI723" s="10"/>
      <c r="AJ723" s="10"/>
      <c r="AK723" s="10"/>
      <c r="AL723" s="10"/>
      <c r="AM723" s="10"/>
      <c r="AN723" s="25"/>
      <c r="AO723" s="11"/>
      <c r="AP723" s="2"/>
      <c r="DH723" s="6"/>
      <c r="DI723" s="12"/>
      <c r="DJ723" s="13"/>
      <c r="DK723" s="6"/>
    </row>
    <row r="724" spans="2:115" s="7" customFormat="1" ht="18" customHeight="1">
      <c r="B724" s="8"/>
      <c r="C724" s="155"/>
      <c r="D724" s="156">
        <v>709</v>
      </c>
      <c r="E724" s="157">
        <v>42764</v>
      </c>
      <c r="F724" s="169">
        <v>0.8333333333333334</v>
      </c>
      <c r="G724" s="166" t="s">
        <v>106</v>
      </c>
      <c r="H724" s="160"/>
      <c r="I724" s="161"/>
      <c r="J724" s="162" t="s">
        <v>2</v>
      </c>
      <c r="K724" s="161"/>
      <c r="L724" s="160"/>
      <c r="M724" s="163" t="s">
        <v>108</v>
      </c>
      <c r="N724" s="160"/>
      <c r="O724" s="160"/>
      <c r="P724" s="160"/>
      <c r="Q724" s="168" t="s">
        <v>77</v>
      </c>
      <c r="R724" s="160"/>
      <c r="S724" s="160"/>
      <c r="T724" s="160"/>
      <c r="U724" s="160"/>
      <c r="V724" s="160"/>
      <c r="W724" s="160"/>
      <c r="X724" s="160"/>
      <c r="Y724" s="160"/>
      <c r="Z724" s="11"/>
      <c r="AA724" s="1"/>
      <c r="AB724" s="21"/>
      <c r="AC724" s="75"/>
      <c r="AD724" s="75"/>
      <c r="AE724" s="75"/>
      <c r="AF724" s="75"/>
      <c r="AG724" s="10"/>
      <c r="AH724" s="10"/>
      <c r="AI724" s="10"/>
      <c r="AJ724" s="10"/>
      <c r="AK724" s="10"/>
      <c r="AL724" s="10"/>
      <c r="AM724" s="10"/>
      <c r="AN724" s="25"/>
      <c r="AO724" s="11"/>
      <c r="AP724" s="2"/>
      <c r="DH724" s="6"/>
      <c r="DI724" s="12"/>
      <c r="DJ724" s="13"/>
      <c r="DK724" s="6"/>
    </row>
    <row r="725" spans="2:115" s="7" customFormat="1" ht="18" customHeight="1">
      <c r="B725" s="8"/>
      <c r="C725" s="155"/>
      <c r="D725" s="156">
        <v>710</v>
      </c>
      <c r="E725" s="157">
        <v>42764</v>
      </c>
      <c r="F725" s="169">
        <v>0.9166666666666666</v>
      </c>
      <c r="G725" s="166" t="s">
        <v>123</v>
      </c>
      <c r="H725" s="160"/>
      <c r="I725" s="161"/>
      <c r="J725" s="162" t="s">
        <v>2</v>
      </c>
      <c r="K725" s="161"/>
      <c r="L725" s="160"/>
      <c r="M725" s="163" t="s">
        <v>121</v>
      </c>
      <c r="N725" s="160"/>
      <c r="O725" s="160"/>
      <c r="P725" s="160"/>
      <c r="Q725" s="168" t="s">
        <v>149</v>
      </c>
      <c r="R725" s="160"/>
      <c r="S725" s="160"/>
      <c r="T725" s="160"/>
      <c r="U725" s="160"/>
      <c r="V725" s="160"/>
      <c r="W725" s="160"/>
      <c r="X725" s="160"/>
      <c r="Y725" s="160"/>
      <c r="Z725" s="11"/>
      <c r="AA725" s="1"/>
      <c r="AB725" s="21"/>
      <c r="AC725" s="75"/>
      <c r="AD725" s="75"/>
      <c r="AE725" s="75"/>
      <c r="AF725" s="75"/>
      <c r="AG725" s="10"/>
      <c r="AH725" s="10"/>
      <c r="AI725" s="10"/>
      <c r="AJ725" s="10"/>
      <c r="AK725" s="10"/>
      <c r="AL725" s="10"/>
      <c r="AM725" s="10"/>
      <c r="AN725" s="25"/>
      <c r="AO725" s="11"/>
      <c r="AP725" s="2"/>
      <c r="DH725" s="6"/>
      <c r="DI725" s="12"/>
      <c r="DJ725" s="13"/>
      <c r="DK725" s="6"/>
    </row>
    <row r="726" spans="2:115" s="7" customFormat="1" ht="18" customHeight="1">
      <c r="B726" s="8"/>
      <c r="C726" s="155"/>
      <c r="D726" s="156">
        <v>711</v>
      </c>
      <c r="E726" s="157">
        <v>42765</v>
      </c>
      <c r="F726" s="169">
        <v>0.8541666666666666</v>
      </c>
      <c r="G726" s="166" t="s">
        <v>160</v>
      </c>
      <c r="H726" s="160"/>
      <c r="I726" s="161"/>
      <c r="J726" s="162" t="s">
        <v>2</v>
      </c>
      <c r="K726" s="161"/>
      <c r="L726" s="160"/>
      <c r="M726" s="163" t="s">
        <v>115</v>
      </c>
      <c r="N726" s="160"/>
      <c r="O726" s="160"/>
      <c r="P726" s="160"/>
      <c r="Q726" s="168" t="s">
        <v>153</v>
      </c>
      <c r="R726" s="160"/>
      <c r="S726" s="160"/>
      <c r="T726" s="160"/>
      <c r="U726" s="160"/>
      <c r="V726" s="160"/>
      <c r="W726" s="160"/>
      <c r="X726" s="160"/>
      <c r="Y726" s="160"/>
      <c r="Z726" s="11"/>
      <c r="AA726" s="1"/>
      <c r="AB726" s="21"/>
      <c r="AC726" s="75"/>
      <c r="AD726" s="75"/>
      <c r="AE726" s="75"/>
      <c r="AF726" s="75"/>
      <c r="AG726" s="10"/>
      <c r="AH726" s="10"/>
      <c r="AI726" s="10"/>
      <c r="AJ726" s="10"/>
      <c r="AK726" s="10"/>
      <c r="AL726" s="10"/>
      <c r="AM726" s="10"/>
      <c r="AN726" s="25"/>
      <c r="AO726" s="11"/>
      <c r="AP726" s="2"/>
      <c r="DH726" s="6"/>
      <c r="DI726" s="12"/>
      <c r="DJ726" s="13"/>
      <c r="DK726" s="6"/>
    </row>
    <row r="727" spans="2:115" s="7" customFormat="1" ht="18" customHeight="1">
      <c r="B727" s="8"/>
      <c r="C727" s="155"/>
      <c r="D727" s="156">
        <v>712</v>
      </c>
      <c r="E727" s="157">
        <v>42765</v>
      </c>
      <c r="F727" s="169">
        <v>0.875</v>
      </c>
      <c r="G727" s="166" t="s">
        <v>110</v>
      </c>
      <c r="H727" s="160"/>
      <c r="I727" s="161"/>
      <c r="J727" s="162" t="s">
        <v>2</v>
      </c>
      <c r="K727" s="161"/>
      <c r="L727" s="160"/>
      <c r="M727" s="163" t="s">
        <v>104</v>
      </c>
      <c r="N727" s="160"/>
      <c r="O727" s="160"/>
      <c r="P727" s="160"/>
      <c r="Q727" s="168" t="s">
        <v>99</v>
      </c>
      <c r="R727" s="160"/>
      <c r="S727" s="160"/>
      <c r="T727" s="160"/>
      <c r="U727" s="160"/>
      <c r="V727" s="160"/>
      <c r="W727" s="160"/>
      <c r="X727" s="160"/>
      <c r="Y727" s="160"/>
      <c r="Z727" s="11"/>
      <c r="AA727" s="1"/>
      <c r="AB727" s="21"/>
      <c r="AC727" s="75"/>
      <c r="AD727" s="75"/>
      <c r="AE727" s="75"/>
      <c r="AF727" s="75"/>
      <c r="AG727" s="10"/>
      <c r="AH727" s="10"/>
      <c r="AI727" s="10"/>
      <c r="AJ727" s="10"/>
      <c r="AK727" s="10"/>
      <c r="AL727" s="10"/>
      <c r="AM727" s="10"/>
      <c r="AN727" s="25"/>
      <c r="AO727" s="11"/>
      <c r="AP727" s="2"/>
      <c r="DH727" s="6"/>
      <c r="DI727" s="12"/>
      <c r="DJ727" s="13"/>
      <c r="DK727" s="6"/>
    </row>
    <row r="728" spans="2:115" s="7" customFormat="1" ht="18" customHeight="1">
      <c r="B728" s="8"/>
      <c r="C728" s="155"/>
      <c r="D728" s="156">
        <v>713</v>
      </c>
      <c r="E728" s="157">
        <v>42765</v>
      </c>
      <c r="F728" s="169">
        <v>0.875</v>
      </c>
      <c r="G728" s="166" t="s">
        <v>116</v>
      </c>
      <c r="H728" s="160"/>
      <c r="I728" s="161"/>
      <c r="J728" s="162" t="s">
        <v>2</v>
      </c>
      <c r="K728" s="161"/>
      <c r="L728" s="160"/>
      <c r="M728" s="163" t="s">
        <v>119</v>
      </c>
      <c r="N728" s="160"/>
      <c r="O728" s="160"/>
      <c r="P728" s="160"/>
      <c r="Q728" s="168" t="s">
        <v>137</v>
      </c>
      <c r="R728" s="160"/>
      <c r="S728" s="160"/>
      <c r="T728" s="160"/>
      <c r="U728" s="160"/>
      <c r="V728" s="160"/>
      <c r="W728" s="160"/>
      <c r="X728" s="160"/>
      <c r="Y728" s="160"/>
      <c r="Z728" s="11"/>
      <c r="AA728" s="1"/>
      <c r="AB728" s="21"/>
      <c r="AC728" s="75"/>
      <c r="AD728" s="75"/>
      <c r="AE728" s="75"/>
      <c r="AF728" s="75"/>
      <c r="AG728" s="10"/>
      <c r="AH728" s="10"/>
      <c r="AI728" s="10"/>
      <c r="AJ728" s="10"/>
      <c r="AK728" s="10"/>
      <c r="AL728" s="10"/>
      <c r="AM728" s="10"/>
      <c r="AN728" s="25"/>
      <c r="AO728" s="11"/>
      <c r="AP728" s="2"/>
      <c r="DH728" s="6"/>
      <c r="DI728" s="12"/>
      <c r="DJ728" s="13"/>
      <c r="DK728" s="6"/>
    </row>
    <row r="729" spans="2:115" s="7" customFormat="1" ht="18" customHeight="1">
      <c r="B729" s="8"/>
      <c r="C729" s="155"/>
      <c r="D729" s="156">
        <v>714</v>
      </c>
      <c r="E729" s="157">
        <v>42765</v>
      </c>
      <c r="F729" s="169">
        <v>0.8958333333333334</v>
      </c>
      <c r="G729" s="166" t="s">
        <v>109</v>
      </c>
      <c r="H729" s="160"/>
      <c r="I729" s="161"/>
      <c r="J729" s="162" t="s">
        <v>2</v>
      </c>
      <c r="K729" s="161"/>
      <c r="L729" s="160"/>
      <c r="M729" s="163" t="s">
        <v>128</v>
      </c>
      <c r="N729" s="160"/>
      <c r="O729" s="160"/>
      <c r="P729" s="160"/>
      <c r="Q729" s="168" t="s">
        <v>79</v>
      </c>
      <c r="R729" s="160"/>
      <c r="S729" s="160"/>
      <c r="T729" s="160"/>
      <c r="U729" s="160"/>
      <c r="V729" s="160"/>
      <c r="W729" s="160"/>
      <c r="X729" s="160"/>
      <c r="Y729" s="160"/>
      <c r="Z729" s="11"/>
      <c r="AA729" s="1"/>
      <c r="AB729" s="21"/>
      <c r="AC729" s="75"/>
      <c r="AD729" s="75"/>
      <c r="AE729" s="75"/>
      <c r="AF729" s="75"/>
      <c r="AG729" s="10"/>
      <c r="AH729" s="10"/>
      <c r="AI729" s="10"/>
      <c r="AJ729" s="10"/>
      <c r="AK729" s="10"/>
      <c r="AL729" s="10"/>
      <c r="AM729" s="10"/>
      <c r="AN729" s="25"/>
      <c r="AO729" s="11"/>
      <c r="AP729" s="2"/>
      <c r="DH729" s="6"/>
      <c r="DI729" s="12"/>
      <c r="DJ729" s="13"/>
      <c r="DK729" s="6"/>
    </row>
    <row r="730" spans="2:115" s="7" customFormat="1" ht="18" customHeight="1">
      <c r="B730" s="8"/>
      <c r="C730" s="155"/>
      <c r="D730" s="156">
        <v>715</v>
      </c>
      <c r="E730" s="157">
        <v>42765</v>
      </c>
      <c r="F730" s="169">
        <v>0.9791666666666666</v>
      </c>
      <c r="G730" s="166" t="s">
        <v>130</v>
      </c>
      <c r="H730" s="160"/>
      <c r="I730" s="161"/>
      <c r="J730" s="162" t="s">
        <v>2</v>
      </c>
      <c r="K730" s="161"/>
      <c r="L730" s="160"/>
      <c r="M730" s="163" t="s">
        <v>126</v>
      </c>
      <c r="N730" s="160"/>
      <c r="O730" s="160"/>
      <c r="P730" s="160"/>
      <c r="Q730" s="168" t="s">
        <v>152</v>
      </c>
      <c r="R730" s="160"/>
      <c r="S730" s="160"/>
      <c r="T730" s="160"/>
      <c r="U730" s="160"/>
      <c r="V730" s="160"/>
      <c r="W730" s="160"/>
      <c r="X730" s="160"/>
      <c r="Y730" s="160"/>
      <c r="Z730" s="11"/>
      <c r="AA730" s="1"/>
      <c r="AB730" s="21"/>
      <c r="AC730" s="75"/>
      <c r="AD730" s="75"/>
      <c r="AE730" s="75"/>
      <c r="AF730" s="75"/>
      <c r="AG730" s="10"/>
      <c r="AH730" s="10"/>
      <c r="AI730" s="10"/>
      <c r="AJ730" s="10"/>
      <c r="AK730" s="10"/>
      <c r="AL730" s="10"/>
      <c r="AM730" s="10"/>
      <c r="AN730" s="25"/>
      <c r="AO730" s="11"/>
      <c r="AP730" s="2"/>
      <c r="DH730" s="6"/>
      <c r="DI730" s="12"/>
      <c r="DJ730" s="13"/>
      <c r="DK730" s="6"/>
    </row>
    <row r="731" spans="2:115" s="7" customFormat="1" ht="18" customHeight="1">
      <c r="B731" s="8"/>
      <c r="C731" s="155"/>
      <c r="D731" s="156">
        <v>716</v>
      </c>
      <c r="E731" s="157">
        <v>42766</v>
      </c>
      <c r="F731" s="169">
        <v>0.8333333333333334</v>
      </c>
      <c r="G731" s="166" t="s">
        <v>105</v>
      </c>
      <c r="H731" s="160"/>
      <c r="I731" s="161"/>
      <c r="J731" s="162" t="s">
        <v>2</v>
      </c>
      <c r="K731" s="161"/>
      <c r="L731" s="160"/>
      <c r="M731" s="163" t="s">
        <v>117</v>
      </c>
      <c r="N731" s="160"/>
      <c r="O731" s="160"/>
      <c r="P731" s="160"/>
      <c r="Q731" s="168" t="s">
        <v>80</v>
      </c>
      <c r="R731" s="160"/>
      <c r="S731" s="160"/>
      <c r="T731" s="160"/>
      <c r="U731" s="160"/>
      <c r="V731" s="160"/>
      <c r="W731" s="160"/>
      <c r="X731" s="160"/>
      <c r="Y731" s="160"/>
      <c r="Z731" s="11"/>
      <c r="AA731" s="1"/>
      <c r="AB731" s="21"/>
      <c r="AC731" s="75"/>
      <c r="AD731" s="75"/>
      <c r="AE731" s="75"/>
      <c r="AF731" s="75"/>
      <c r="AG731" s="10"/>
      <c r="AH731" s="10"/>
      <c r="AI731" s="10"/>
      <c r="AJ731" s="10"/>
      <c r="AK731" s="10"/>
      <c r="AL731" s="10"/>
      <c r="AM731" s="10"/>
      <c r="AN731" s="25"/>
      <c r="AO731" s="11"/>
      <c r="AP731" s="2"/>
      <c r="DH731" s="6"/>
      <c r="DI731" s="12"/>
      <c r="DJ731" s="13"/>
      <c r="DK731" s="6"/>
    </row>
    <row r="732" spans="2:115" s="7" customFormat="1" ht="18" customHeight="1">
      <c r="B732" s="8"/>
      <c r="C732" s="155"/>
      <c r="D732" s="156">
        <v>717</v>
      </c>
      <c r="E732" s="157">
        <v>42766</v>
      </c>
      <c r="F732" s="169">
        <v>0.8541666666666666</v>
      </c>
      <c r="G732" s="166" t="s">
        <v>131</v>
      </c>
      <c r="H732" s="160"/>
      <c r="I732" s="161"/>
      <c r="J732" s="162" t="s">
        <v>2</v>
      </c>
      <c r="K732" s="161"/>
      <c r="L732" s="160"/>
      <c r="M732" s="163" t="s">
        <v>107</v>
      </c>
      <c r="N732" s="160"/>
      <c r="O732" s="160"/>
      <c r="P732" s="160"/>
      <c r="Q732" s="168" t="s">
        <v>101</v>
      </c>
      <c r="R732" s="160"/>
      <c r="S732" s="160"/>
      <c r="T732" s="160"/>
      <c r="U732" s="160"/>
      <c r="V732" s="160"/>
      <c r="W732" s="160"/>
      <c r="X732" s="160"/>
      <c r="Y732" s="160"/>
      <c r="Z732" s="11"/>
      <c r="AA732" s="1"/>
      <c r="AB732" s="21"/>
      <c r="AC732" s="75"/>
      <c r="AD732" s="75"/>
      <c r="AE732" s="75"/>
      <c r="AF732" s="75"/>
      <c r="AG732" s="10"/>
      <c r="AH732" s="10"/>
      <c r="AI732" s="10"/>
      <c r="AJ732" s="10"/>
      <c r="AK732" s="10"/>
      <c r="AL732" s="10"/>
      <c r="AM732" s="10"/>
      <c r="AN732" s="25"/>
      <c r="AO732" s="11"/>
      <c r="AP732" s="2"/>
      <c r="DH732" s="6"/>
      <c r="DI732" s="12"/>
      <c r="DJ732" s="13"/>
      <c r="DK732" s="6"/>
    </row>
    <row r="733" spans="2:115" s="7" customFormat="1" ht="18" customHeight="1">
      <c r="B733" s="8"/>
      <c r="C733" s="155"/>
      <c r="D733" s="156">
        <v>718</v>
      </c>
      <c r="E733" s="157">
        <v>42766</v>
      </c>
      <c r="F733" s="169">
        <v>0.875</v>
      </c>
      <c r="G733" s="166" t="s">
        <v>127</v>
      </c>
      <c r="H733" s="160"/>
      <c r="I733" s="161"/>
      <c r="J733" s="162" t="s">
        <v>2</v>
      </c>
      <c r="K733" s="161"/>
      <c r="L733" s="160"/>
      <c r="M733" s="163" t="s">
        <v>129</v>
      </c>
      <c r="N733" s="160"/>
      <c r="O733" s="160"/>
      <c r="P733" s="160"/>
      <c r="Q733" s="168" t="s">
        <v>145</v>
      </c>
      <c r="R733" s="160"/>
      <c r="S733" s="160"/>
      <c r="T733" s="160"/>
      <c r="U733" s="160"/>
      <c r="V733" s="160"/>
      <c r="W733" s="160"/>
      <c r="X733" s="160"/>
      <c r="Y733" s="160"/>
      <c r="Z733" s="11"/>
      <c r="AA733" s="1"/>
      <c r="AB733" s="21"/>
      <c r="AC733" s="75"/>
      <c r="AD733" s="75"/>
      <c r="AE733" s="75"/>
      <c r="AF733" s="75"/>
      <c r="AG733" s="10"/>
      <c r="AH733" s="10"/>
      <c r="AI733" s="10"/>
      <c r="AJ733" s="10"/>
      <c r="AK733" s="10"/>
      <c r="AL733" s="10"/>
      <c r="AM733" s="10"/>
      <c r="AN733" s="25"/>
      <c r="AO733" s="11"/>
      <c r="AP733" s="2"/>
      <c r="DH733" s="6"/>
      <c r="DI733" s="12"/>
      <c r="DJ733" s="13"/>
      <c r="DK733" s="6"/>
    </row>
    <row r="734" spans="2:115" s="7" customFormat="1" ht="18" customHeight="1">
      <c r="B734" s="8"/>
      <c r="C734" s="155"/>
      <c r="D734" s="156">
        <v>719</v>
      </c>
      <c r="E734" s="157">
        <v>42766</v>
      </c>
      <c r="F734" s="169">
        <v>0.8958333333333334</v>
      </c>
      <c r="G734" s="166" t="s">
        <v>120</v>
      </c>
      <c r="H734" s="160"/>
      <c r="I734" s="161"/>
      <c r="J734" s="162" t="s">
        <v>2</v>
      </c>
      <c r="K734" s="161"/>
      <c r="L734" s="160"/>
      <c r="M734" s="163" t="s">
        <v>132</v>
      </c>
      <c r="N734" s="160"/>
      <c r="O734" s="160"/>
      <c r="P734" s="160"/>
      <c r="Q734" s="168" t="s">
        <v>144</v>
      </c>
      <c r="R734" s="160"/>
      <c r="S734" s="160"/>
      <c r="T734" s="160"/>
      <c r="U734" s="160"/>
      <c r="V734" s="160"/>
      <c r="W734" s="160"/>
      <c r="X734" s="160"/>
      <c r="Y734" s="160"/>
      <c r="Z734" s="11"/>
      <c r="AA734" s="1"/>
      <c r="AB734" s="21"/>
      <c r="AC734" s="75"/>
      <c r="AD734" s="75"/>
      <c r="AE734" s="75"/>
      <c r="AF734" s="75"/>
      <c r="AG734" s="10"/>
      <c r="AH734" s="10"/>
      <c r="AI734" s="10"/>
      <c r="AJ734" s="10"/>
      <c r="AK734" s="10"/>
      <c r="AL734" s="10"/>
      <c r="AM734" s="10"/>
      <c r="AN734" s="25"/>
      <c r="AO734" s="11"/>
      <c r="AP734" s="2"/>
      <c r="DH734" s="6"/>
      <c r="DI734" s="12"/>
      <c r="DJ734" s="13"/>
      <c r="DK734" s="6"/>
    </row>
    <row r="735" spans="2:115" s="7" customFormat="1" ht="18" customHeight="1">
      <c r="B735" s="8"/>
      <c r="C735" s="155"/>
      <c r="D735" s="156">
        <v>720</v>
      </c>
      <c r="E735" s="157">
        <v>42766</v>
      </c>
      <c r="F735" s="169">
        <v>0.9583333333333334</v>
      </c>
      <c r="G735" s="166" t="s">
        <v>114</v>
      </c>
      <c r="H735" s="160"/>
      <c r="I735" s="161"/>
      <c r="J735" s="162" t="s">
        <v>2</v>
      </c>
      <c r="K735" s="161"/>
      <c r="L735" s="160"/>
      <c r="M735" s="163" t="s">
        <v>121</v>
      </c>
      <c r="N735" s="160"/>
      <c r="O735" s="160"/>
      <c r="P735" s="160"/>
      <c r="Q735" s="168" t="s">
        <v>149</v>
      </c>
      <c r="R735" s="160"/>
      <c r="S735" s="160"/>
      <c r="T735" s="160"/>
      <c r="U735" s="160"/>
      <c r="V735" s="160"/>
      <c r="W735" s="160"/>
      <c r="X735" s="160"/>
      <c r="Y735" s="160"/>
      <c r="Z735" s="11"/>
      <c r="AA735" s="1"/>
      <c r="AB735" s="21"/>
      <c r="AC735" s="75"/>
      <c r="AD735" s="75"/>
      <c r="AE735" s="75"/>
      <c r="AF735" s="75"/>
      <c r="AG735" s="10"/>
      <c r="AH735" s="10"/>
      <c r="AI735" s="10"/>
      <c r="AJ735" s="10"/>
      <c r="AK735" s="10"/>
      <c r="AL735" s="10"/>
      <c r="AM735" s="10"/>
      <c r="AN735" s="25"/>
      <c r="AO735" s="11"/>
      <c r="AP735" s="2"/>
      <c r="DH735" s="6"/>
      <c r="DI735" s="12"/>
      <c r="DJ735" s="13"/>
      <c r="DK735" s="6"/>
    </row>
    <row r="736" spans="2:115" s="7" customFormat="1" ht="18" customHeight="1">
      <c r="B736" s="8"/>
      <c r="C736" s="155"/>
      <c r="D736" s="156">
        <v>721</v>
      </c>
      <c r="E736" s="157">
        <v>42766</v>
      </c>
      <c r="F736" s="169">
        <v>0.9791666666666666</v>
      </c>
      <c r="G736" s="166" t="s">
        <v>118</v>
      </c>
      <c r="H736" s="160"/>
      <c r="I736" s="161"/>
      <c r="J736" s="162" t="s">
        <v>2</v>
      </c>
      <c r="K736" s="161"/>
      <c r="L736" s="160"/>
      <c r="M736" s="163" t="s">
        <v>154</v>
      </c>
      <c r="N736" s="160"/>
      <c r="O736" s="160"/>
      <c r="P736" s="160"/>
      <c r="Q736" s="168" t="s">
        <v>140</v>
      </c>
      <c r="R736" s="160"/>
      <c r="S736" s="160"/>
      <c r="T736" s="160"/>
      <c r="U736" s="160"/>
      <c r="V736" s="160"/>
      <c r="W736" s="160"/>
      <c r="X736" s="160"/>
      <c r="Y736" s="160"/>
      <c r="Z736" s="11"/>
      <c r="AA736" s="1"/>
      <c r="AB736" s="21"/>
      <c r="AC736" s="75"/>
      <c r="AD736" s="75"/>
      <c r="AE736" s="75"/>
      <c r="AF736" s="75"/>
      <c r="AG736" s="10"/>
      <c r="AH736" s="10"/>
      <c r="AI736" s="10"/>
      <c r="AJ736" s="10"/>
      <c r="AK736" s="10"/>
      <c r="AL736" s="10"/>
      <c r="AM736" s="10"/>
      <c r="AN736" s="25"/>
      <c r="AO736" s="11"/>
      <c r="AP736" s="2"/>
      <c r="DH736" s="6"/>
      <c r="DI736" s="12"/>
      <c r="DJ736" s="13"/>
      <c r="DK736" s="6"/>
    </row>
    <row r="737" spans="2:115" s="7" customFormat="1" ht="18" customHeight="1">
      <c r="B737" s="8"/>
      <c r="C737" s="155"/>
      <c r="D737" s="156">
        <v>722</v>
      </c>
      <c r="E737" s="157">
        <v>42767</v>
      </c>
      <c r="F737" s="169">
        <v>0.8333333333333334</v>
      </c>
      <c r="G737" s="166" t="s">
        <v>111</v>
      </c>
      <c r="H737" s="160"/>
      <c r="I737" s="161"/>
      <c r="J737" s="162" t="s">
        <v>2</v>
      </c>
      <c r="K737" s="161"/>
      <c r="L737" s="160"/>
      <c r="M737" s="163" t="s">
        <v>116</v>
      </c>
      <c r="N737" s="160"/>
      <c r="O737" s="160"/>
      <c r="P737" s="160"/>
      <c r="Q737" s="168" t="s">
        <v>142</v>
      </c>
      <c r="R737" s="160"/>
      <c r="S737" s="160"/>
      <c r="T737" s="160"/>
      <c r="U737" s="160"/>
      <c r="V737" s="160"/>
      <c r="W737" s="160"/>
      <c r="X737" s="160"/>
      <c r="Y737" s="160"/>
      <c r="Z737" s="11"/>
      <c r="AA737" s="1"/>
      <c r="AB737" s="21"/>
      <c r="AC737" s="75"/>
      <c r="AD737" s="75"/>
      <c r="AE737" s="75"/>
      <c r="AF737" s="75"/>
      <c r="AG737" s="10"/>
      <c r="AH737" s="10"/>
      <c r="AI737" s="10"/>
      <c r="AJ737" s="10"/>
      <c r="AK737" s="10"/>
      <c r="AL737" s="10"/>
      <c r="AM737" s="10"/>
      <c r="AN737" s="25"/>
      <c r="AO737" s="11"/>
      <c r="AP737" s="2"/>
      <c r="DH737" s="6"/>
      <c r="DI737" s="12"/>
      <c r="DJ737" s="13"/>
      <c r="DK737" s="6"/>
    </row>
    <row r="738" spans="2:115" s="7" customFormat="1" ht="18" customHeight="1">
      <c r="B738" s="8"/>
      <c r="C738" s="155"/>
      <c r="D738" s="156">
        <v>723</v>
      </c>
      <c r="E738" s="157">
        <v>42767</v>
      </c>
      <c r="F738" s="169">
        <v>0.8333333333333334</v>
      </c>
      <c r="G738" s="166" t="s">
        <v>119</v>
      </c>
      <c r="H738" s="160"/>
      <c r="I738" s="161"/>
      <c r="J738" s="162" t="s">
        <v>2</v>
      </c>
      <c r="K738" s="161"/>
      <c r="L738" s="160"/>
      <c r="M738" s="163" t="s">
        <v>109</v>
      </c>
      <c r="N738" s="160"/>
      <c r="O738" s="160"/>
      <c r="P738" s="160"/>
      <c r="Q738" s="168" t="s">
        <v>136</v>
      </c>
      <c r="R738" s="160"/>
      <c r="S738" s="160"/>
      <c r="T738" s="160"/>
      <c r="U738" s="160"/>
      <c r="V738" s="160"/>
      <c r="W738" s="160"/>
      <c r="X738" s="160"/>
      <c r="Y738" s="160"/>
      <c r="Z738" s="11"/>
      <c r="AA738" s="1"/>
      <c r="AB738" s="21"/>
      <c r="AC738" s="75"/>
      <c r="AD738" s="75"/>
      <c r="AE738" s="75"/>
      <c r="AF738" s="75"/>
      <c r="AG738" s="10"/>
      <c r="AH738" s="10"/>
      <c r="AI738" s="10"/>
      <c r="AJ738" s="10"/>
      <c r="AK738" s="10"/>
      <c r="AL738" s="10"/>
      <c r="AM738" s="10"/>
      <c r="AN738" s="25"/>
      <c r="AO738" s="11"/>
      <c r="AP738" s="2"/>
      <c r="DH738" s="6"/>
      <c r="DI738" s="12"/>
      <c r="DJ738" s="13"/>
      <c r="DK738" s="6"/>
    </row>
    <row r="739" spans="2:115" s="7" customFormat="1" ht="18" customHeight="1">
      <c r="B739" s="8"/>
      <c r="C739" s="155"/>
      <c r="D739" s="156">
        <v>724</v>
      </c>
      <c r="E739" s="157">
        <v>42767</v>
      </c>
      <c r="F739" s="169">
        <v>0.8541666666666666</v>
      </c>
      <c r="G739" s="166" t="s">
        <v>105</v>
      </c>
      <c r="H739" s="160"/>
      <c r="I739" s="161"/>
      <c r="J739" s="162" t="s">
        <v>2</v>
      </c>
      <c r="K739" s="161"/>
      <c r="L739" s="160"/>
      <c r="M739" s="163" t="s">
        <v>160</v>
      </c>
      <c r="N739" s="160"/>
      <c r="O739" s="160"/>
      <c r="P739" s="160"/>
      <c r="Q739" s="168" t="s">
        <v>82</v>
      </c>
      <c r="R739" s="160"/>
      <c r="S739" s="160"/>
      <c r="T739" s="160"/>
      <c r="U739" s="160"/>
      <c r="V739" s="160"/>
      <c r="W739" s="160"/>
      <c r="X739" s="160"/>
      <c r="Y739" s="160"/>
      <c r="Z739" s="11"/>
      <c r="AA739" s="1"/>
      <c r="AB739" s="21"/>
      <c r="AC739" s="75"/>
      <c r="AD739" s="75"/>
      <c r="AE739" s="75"/>
      <c r="AF739" s="75"/>
      <c r="AG739" s="10"/>
      <c r="AH739" s="10"/>
      <c r="AI739" s="10"/>
      <c r="AJ739" s="10"/>
      <c r="AK739" s="10"/>
      <c r="AL739" s="10"/>
      <c r="AM739" s="10"/>
      <c r="AN739" s="25"/>
      <c r="AO739" s="11"/>
      <c r="AP739" s="2"/>
      <c r="DH739" s="6"/>
      <c r="DI739" s="12"/>
      <c r="DJ739" s="13"/>
      <c r="DK739" s="6"/>
    </row>
    <row r="740" spans="2:115" s="7" customFormat="1" ht="18" customHeight="1">
      <c r="B740" s="8"/>
      <c r="C740" s="155"/>
      <c r="D740" s="156">
        <v>725</v>
      </c>
      <c r="E740" s="157">
        <v>42767</v>
      </c>
      <c r="F740" s="169">
        <v>0.8541666666666666</v>
      </c>
      <c r="G740" s="166" t="s">
        <v>131</v>
      </c>
      <c r="H740" s="160"/>
      <c r="I740" s="161"/>
      <c r="J740" s="162" t="s">
        <v>2</v>
      </c>
      <c r="K740" s="161"/>
      <c r="L740" s="160"/>
      <c r="M740" s="163" t="s">
        <v>110</v>
      </c>
      <c r="N740" s="160"/>
      <c r="O740" s="160"/>
      <c r="P740" s="160"/>
      <c r="Q740" s="168" t="s">
        <v>146</v>
      </c>
      <c r="R740" s="160"/>
      <c r="S740" s="160"/>
      <c r="T740" s="160"/>
      <c r="U740" s="160"/>
      <c r="V740" s="160"/>
      <c r="W740" s="160"/>
      <c r="X740" s="160"/>
      <c r="Y740" s="160"/>
      <c r="Z740" s="11"/>
      <c r="AA740" s="1"/>
      <c r="AB740" s="21"/>
      <c r="AC740" s="75"/>
      <c r="AD740" s="75"/>
      <c r="AE740" s="75"/>
      <c r="AF740" s="75"/>
      <c r="AG740" s="10"/>
      <c r="AH740" s="10"/>
      <c r="AI740" s="10"/>
      <c r="AJ740" s="10"/>
      <c r="AK740" s="10"/>
      <c r="AL740" s="10"/>
      <c r="AM740" s="10"/>
      <c r="AN740" s="25"/>
      <c r="AO740" s="11"/>
      <c r="AP740" s="2"/>
      <c r="DH740" s="6"/>
      <c r="DI740" s="12"/>
      <c r="DJ740" s="13"/>
      <c r="DK740" s="6"/>
    </row>
    <row r="741" spans="2:115" s="7" customFormat="1" ht="18" customHeight="1">
      <c r="B741" s="8"/>
      <c r="C741" s="155"/>
      <c r="D741" s="156">
        <v>726</v>
      </c>
      <c r="E741" s="157">
        <v>42767</v>
      </c>
      <c r="F741" s="169">
        <v>0.8541666666666666</v>
      </c>
      <c r="G741" s="166" t="s">
        <v>107</v>
      </c>
      <c r="H741" s="160"/>
      <c r="I741" s="161"/>
      <c r="J741" s="162" t="s">
        <v>2</v>
      </c>
      <c r="K741" s="161"/>
      <c r="L741" s="160"/>
      <c r="M741" s="163" t="s">
        <v>104</v>
      </c>
      <c r="N741" s="160"/>
      <c r="O741" s="160"/>
      <c r="P741" s="160"/>
      <c r="Q741" s="168" t="s">
        <v>99</v>
      </c>
      <c r="R741" s="160"/>
      <c r="S741" s="160"/>
      <c r="T741" s="160"/>
      <c r="U741" s="160"/>
      <c r="V741" s="160"/>
      <c r="W741" s="160"/>
      <c r="X741" s="160"/>
      <c r="Y741" s="160"/>
      <c r="Z741" s="11"/>
      <c r="AA741" s="1"/>
      <c r="AB741" s="21"/>
      <c r="AC741" s="75"/>
      <c r="AD741" s="75"/>
      <c r="AE741" s="75"/>
      <c r="AF741" s="75"/>
      <c r="AG741" s="10"/>
      <c r="AH741" s="10"/>
      <c r="AI741" s="10"/>
      <c r="AJ741" s="10"/>
      <c r="AK741" s="10"/>
      <c r="AL741" s="10"/>
      <c r="AM741" s="10"/>
      <c r="AN741" s="25"/>
      <c r="AO741" s="11"/>
      <c r="AP741" s="2"/>
      <c r="DH741" s="6"/>
      <c r="DI741" s="12"/>
      <c r="DJ741" s="13"/>
      <c r="DK741" s="6"/>
    </row>
    <row r="742" spans="2:115" s="7" customFormat="1" ht="18" customHeight="1">
      <c r="B742" s="8"/>
      <c r="C742" s="155"/>
      <c r="D742" s="156">
        <v>727</v>
      </c>
      <c r="E742" s="157">
        <v>42767</v>
      </c>
      <c r="F742" s="169">
        <v>0.8541666666666666</v>
      </c>
      <c r="G742" s="166" t="s">
        <v>113</v>
      </c>
      <c r="H742" s="160"/>
      <c r="I742" s="161"/>
      <c r="J742" s="162" t="s">
        <v>2</v>
      </c>
      <c r="K742" s="161"/>
      <c r="L742" s="160"/>
      <c r="M742" s="163" t="s">
        <v>115</v>
      </c>
      <c r="N742" s="160"/>
      <c r="O742" s="160"/>
      <c r="P742" s="160"/>
      <c r="Q742" s="168" t="s">
        <v>153</v>
      </c>
      <c r="R742" s="160"/>
      <c r="S742" s="160"/>
      <c r="T742" s="160"/>
      <c r="U742" s="160"/>
      <c r="V742" s="160"/>
      <c r="W742" s="160"/>
      <c r="X742" s="160"/>
      <c r="Y742" s="160"/>
      <c r="Z742" s="11"/>
      <c r="AA742" s="1"/>
      <c r="AB742" s="21"/>
      <c r="AC742" s="75"/>
      <c r="AD742" s="75"/>
      <c r="AE742" s="75"/>
      <c r="AF742" s="75"/>
      <c r="AG742" s="10"/>
      <c r="AH742" s="10"/>
      <c r="AI742" s="10"/>
      <c r="AJ742" s="10"/>
      <c r="AK742" s="10"/>
      <c r="AL742" s="10"/>
      <c r="AM742" s="10"/>
      <c r="AN742" s="25"/>
      <c r="AO742" s="11"/>
      <c r="AP742" s="2"/>
      <c r="DH742" s="6"/>
      <c r="DI742" s="12"/>
      <c r="DJ742" s="13"/>
      <c r="DK742" s="6"/>
    </row>
    <row r="743" spans="2:115" s="7" customFormat="1" ht="18" customHeight="1">
      <c r="B743" s="8"/>
      <c r="C743" s="155"/>
      <c r="D743" s="156">
        <v>728</v>
      </c>
      <c r="E743" s="157">
        <v>42767</v>
      </c>
      <c r="F743" s="169">
        <v>0.8958333333333334</v>
      </c>
      <c r="G743" s="166" t="s">
        <v>106</v>
      </c>
      <c r="H743" s="160"/>
      <c r="I743" s="161"/>
      <c r="J743" s="162" t="s">
        <v>2</v>
      </c>
      <c r="K743" s="161"/>
      <c r="L743" s="160"/>
      <c r="M743" s="163" t="s">
        <v>128</v>
      </c>
      <c r="N743" s="160"/>
      <c r="O743" s="160"/>
      <c r="P743" s="160"/>
      <c r="Q743" s="168" t="s">
        <v>79</v>
      </c>
      <c r="R743" s="160"/>
      <c r="S743" s="160"/>
      <c r="T743" s="160"/>
      <c r="U743" s="160"/>
      <c r="V743" s="160"/>
      <c r="W743" s="160"/>
      <c r="X743" s="160"/>
      <c r="Y743" s="160"/>
      <c r="Z743" s="11"/>
      <c r="AA743" s="1"/>
      <c r="AB743" s="21"/>
      <c r="AC743" s="75"/>
      <c r="AD743" s="75"/>
      <c r="AE743" s="75"/>
      <c r="AF743" s="75"/>
      <c r="AG743" s="10"/>
      <c r="AH743" s="10"/>
      <c r="AI743" s="10"/>
      <c r="AJ743" s="10"/>
      <c r="AK743" s="10"/>
      <c r="AL743" s="10"/>
      <c r="AM743" s="10"/>
      <c r="AN743" s="25"/>
      <c r="AO743" s="11"/>
      <c r="AP743" s="2"/>
      <c r="DH743" s="6"/>
      <c r="DI743" s="12"/>
      <c r="DJ743" s="13"/>
      <c r="DK743" s="6"/>
    </row>
    <row r="744" spans="2:115" s="7" customFormat="1" ht="18" customHeight="1">
      <c r="B744" s="8"/>
      <c r="C744" s="155"/>
      <c r="D744" s="156">
        <v>729</v>
      </c>
      <c r="E744" s="157">
        <v>42767</v>
      </c>
      <c r="F744" s="169">
        <v>0.9166666666666666</v>
      </c>
      <c r="G744" s="166" t="s">
        <v>112</v>
      </c>
      <c r="H744" s="160"/>
      <c r="I744" s="161"/>
      <c r="J744" s="162" t="s">
        <v>2</v>
      </c>
      <c r="K744" s="161"/>
      <c r="L744" s="160"/>
      <c r="M744" s="163" t="s">
        <v>122</v>
      </c>
      <c r="N744" s="160"/>
      <c r="O744" s="160"/>
      <c r="P744" s="160"/>
      <c r="Q744" s="168" t="s">
        <v>135</v>
      </c>
      <c r="R744" s="160"/>
      <c r="S744" s="160"/>
      <c r="T744" s="160"/>
      <c r="U744" s="160"/>
      <c r="V744" s="160"/>
      <c r="W744" s="160"/>
      <c r="X744" s="160"/>
      <c r="Y744" s="160"/>
      <c r="Z744" s="11"/>
      <c r="AA744" s="1"/>
      <c r="AB744" s="21"/>
      <c r="AC744" s="75"/>
      <c r="AD744" s="75"/>
      <c r="AE744" s="75"/>
      <c r="AF744" s="75"/>
      <c r="AG744" s="10"/>
      <c r="AH744" s="10"/>
      <c r="AI744" s="10"/>
      <c r="AJ744" s="10"/>
      <c r="AK744" s="10"/>
      <c r="AL744" s="10"/>
      <c r="AM744" s="10"/>
      <c r="AN744" s="25"/>
      <c r="AO744" s="11"/>
      <c r="AP744" s="2"/>
      <c r="DH744" s="6"/>
      <c r="DI744" s="12"/>
      <c r="DJ744" s="13"/>
      <c r="DK744" s="6"/>
    </row>
    <row r="745" spans="2:115" s="7" customFormat="1" ht="18" customHeight="1">
      <c r="B745" s="8"/>
      <c r="C745" s="155"/>
      <c r="D745" s="156">
        <v>730</v>
      </c>
      <c r="E745" s="157">
        <v>42767</v>
      </c>
      <c r="F745" s="169">
        <v>0.9166666666666666</v>
      </c>
      <c r="G745" s="166" t="s">
        <v>156</v>
      </c>
      <c r="H745" s="160"/>
      <c r="I745" s="161"/>
      <c r="J745" s="162" t="s">
        <v>2</v>
      </c>
      <c r="K745" s="161"/>
      <c r="L745" s="160"/>
      <c r="M745" s="163" t="s">
        <v>126</v>
      </c>
      <c r="N745" s="160"/>
      <c r="O745" s="160"/>
      <c r="P745" s="160"/>
      <c r="Q745" s="168" t="s">
        <v>152</v>
      </c>
      <c r="R745" s="160"/>
      <c r="S745" s="160"/>
      <c r="T745" s="160"/>
      <c r="U745" s="160"/>
      <c r="V745" s="160"/>
      <c r="W745" s="160"/>
      <c r="X745" s="160"/>
      <c r="Y745" s="160"/>
      <c r="Z745" s="11"/>
      <c r="AA745" s="1"/>
      <c r="AB745" s="21"/>
      <c r="AC745" s="75"/>
      <c r="AD745" s="75"/>
      <c r="AE745" s="75"/>
      <c r="AF745" s="75"/>
      <c r="AG745" s="10"/>
      <c r="AH745" s="10"/>
      <c r="AI745" s="10"/>
      <c r="AJ745" s="10"/>
      <c r="AK745" s="10"/>
      <c r="AL745" s="10"/>
      <c r="AM745" s="10"/>
      <c r="AN745" s="25"/>
      <c r="AO745" s="11"/>
      <c r="AP745" s="2"/>
      <c r="DH745" s="6"/>
      <c r="DI745" s="12"/>
      <c r="DJ745" s="13"/>
      <c r="DK745" s="6"/>
    </row>
    <row r="746" spans="2:115" s="7" customFormat="1" ht="18" customHeight="1">
      <c r="B746" s="8"/>
      <c r="C746" s="155"/>
      <c r="D746" s="156">
        <v>731</v>
      </c>
      <c r="E746" s="157">
        <v>42767</v>
      </c>
      <c r="F746" s="169">
        <v>0.9166666666666666</v>
      </c>
      <c r="G746" s="166" t="s">
        <v>130</v>
      </c>
      <c r="H746" s="160"/>
      <c r="I746" s="161"/>
      <c r="J746" s="162" t="s">
        <v>2</v>
      </c>
      <c r="K746" s="161"/>
      <c r="L746" s="160"/>
      <c r="M746" s="163" t="s">
        <v>118</v>
      </c>
      <c r="N746" s="160"/>
      <c r="O746" s="160"/>
      <c r="P746" s="160"/>
      <c r="Q746" s="168" t="s">
        <v>81</v>
      </c>
      <c r="R746" s="160"/>
      <c r="S746" s="160"/>
      <c r="T746" s="160"/>
      <c r="U746" s="160"/>
      <c r="V746" s="160"/>
      <c r="W746" s="160"/>
      <c r="X746" s="160"/>
      <c r="Y746" s="160"/>
      <c r="Z746" s="11"/>
      <c r="AA746" s="1"/>
      <c r="AB746" s="21"/>
      <c r="AC746" s="75"/>
      <c r="AD746" s="75"/>
      <c r="AE746" s="75"/>
      <c r="AF746" s="75"/>
      <c r="AG746" s="10"/>
      <c r="AH746" s="10"/>
      <c r="AI746" s="10"/>
      <c r="AJ746" s="10"/>
      <c r="AK746" s="10"/>
      <c r="AL746" s="10"/>
      <c r="AM746" s="10"/>
      <c r="AN746" s="25"/>
      <c r="AO746" s="11"/>
      <c r="AP746" s="2"/>
      <c r="DH746" s="6"/>
      <c r="DI746" s="12"/>
      <c r="DJ746" s="13"/>
      <c r="DK746" s="6"/>
    </row>
    <row r="747" spans="2:115" s="7" customFormat="1" ht="18" customHeight="1">
      <c r="B747" s="8"/>
      <c r="C747" s="155"/>
      <c r="D747" s="156">
        <v>732</v>
      </c>
      <c r="E747" s="157">
        <v>42767</v>
      </c>
      <c r="F747" s="169">
        <v>0.9375</v>
      </c>
      <c r="G747" s="166" t="s">
        <v>108</v>
      </c>
      <c r="H747" s="160"/>
      <c r="I747" s="161"/>
      <c r="J747" s="162" t="s">
        <v>2</v>
      </c>
      <c r="K747" s="161"/>
      <c r="L747" s="160"/>
      <c r="M747" s="163" t="s">
        <v>120</v>
      </c>
      <c r="N747" s="160"/>
      <c r="O747" s="160"/>
      <c r="P747" s="160"/>
      <c r="Q747" s="168" t="s">
        <v>138</v>
      </c>
      <c r="R747" s="160"/>
      <c r="S747" s="160"/>
      <c r="T747" s="160"/>
      <c r="U747" s="160"/>
      <c r="V747" s="160"/>
      <c r="W747" s="160"/>
      <c r="X747" s="160"/>
      <c r="Y747" s="160"/>
      <c r="Z747" s="11"/>
      <c r="AA747" s="1"/>
      <c r="AB747" s="21"/>
      <c r="AC747" s="75"/>
      <c r="AD747" s="75"/>
      <c r="AE747" s="75"/>
      <c r="AF747" s="75"/>
      <c r="AG747" s="10"/>
      <c r="AH747" s="10"/>
      <c r="AI747" s="10"/>
      <c r="AJ747" s="10"/>
      <c r="AK747" s="10"/>
      <c r="AL747" s="10"/>
      <c r="AM747" s="10"/>
      <c r="AN747" s="25"/>
      <c r="AO747" s="11"/>
      <c r="AP747" s="2"/>
      <c r="DH747" s="6"/>
      <c r="DI747" s="12"/>
      <c r="DJ747" s="13"/>
      <c r="DK747" s="6"/>
    </row>
    <row r="748" spans="2:115" s="7" customFormat="1" ht="18" customHeight="1">
      <c r="B748" s="8"/>
      <c r="C748" s="155"/>
      <c r="D748" s="156">
        <v>733</v>
      </c>
      <c r="E748" s="157">
        <v>42767</v>
      </c>
      <c r="F748" s="169">
        <v>0.9791666666666666</v>
      </c>
      <c r="G748" s="166" t="s">
        <v>114</v>
      </c>
      <c r="H748" s="160"/>
      <c r="I748" s="161"/>
      <c r="J748" s="162" t="s">
        <v>2</v>
      </c>
      <c r="K748" s="161"/>
      <c r="L748" s="160"/>
      <c r="M748" s="163" t="s">
        <v>123</v>
      </c>
      <c r="N748" s="160"/>
      <c r="O748" s="160"/>
      <c r="P748" s="160"/>
      <c r="Q748" s="168" t="s">
        <v>151</v>
      </c>
      <c r="R748" s="160"/>
      <c r="S748" s="160"/>
      <c r="T748" s="160"/>
      <c r="U748" s="160"/>
      <c r="V748" s="160"/>
      <c r="W748" s="160"/>
      <c r="X748" s="160"/>
      <c r="Y748" s="160"/>
      <c r="Z748" s="11"/>
      <c r="AA748" s="1"/>
      <c r="AB748" s="21"/>
      <c r="AC748" s="75"/>
      <c r="AD748" s="75"/>
      <c r="AE748" s="75"/>
      <c r="AF748" s="75"/>
      <c r="AG748" s="10"/>
      <c r="AH748" s="10"/>
      <c r="AI748" s="10"/>
      <c r="AJ748" s="10"/>
      <c r="AK748" s="10"/>
      <c r="AL748" s="10"/>
      <c r="AM748" s="10"/>
      <c r="AN748" s="25"/>
      <c r="AO748" s="11"/>
      <c r="AP748" s="2"/>
      <c r="DH748" s="6"/>
      <c r="DI748" s="12"/>
      <c r="DJ748" s="13"/>
      <c r="DK748" s="6"/>
    </row>
    <row r="749" spans="2:115" s="7" customFormat="1" ht="18" customHeight="1">
      <c r="B749" s="8"/>
      <c r="C749" s="155"/>
      <c r="D749" s="156">
        <v>734</v>
      </c>
      <c r="E749" s="157">
        <v>42768</v>
      </c>
      <c r="F749" s="169">
        <v>0.8333333333333334</v>
      </c>
      <c r="G749" s="166" t="s">
        <v>154</v>
      </c>
      <c r="H749" s="160"/>
      <c r="I749" s="161"/>
      <c r="J749" s="162" t="s">
        <v>2</v>
      </c>
      <c r="K749" s="161"/>
      <c r="L749" s="160"/>
      <c r="M749" s="163" t="s">
        <v>117</v>
      </c>
      <c r="N749" s="160"/>
      <c r="O749" s="160"/>
      <c r="P749" s="160"/>
      <c r="Q749" s="168" t="s">
        <v>80</v>
      </c>
      <c r="R749" s="160"/>
      <c r="S749" s="160"/>
      <c r="T749" s="160"/>
      <c r="U749" s="160"/>
      <c r="V749" s="160"/>
      <c r="W749" s="160"/>
      <c r="X749" s="160"/>
      <c r="Y749" s="160"/>
      <c r="Z749" s="11"/>
      <c r="AA749" s="1"/>
      <c r="AB749" s="21"/>
      <c r="AC749" s="75"/>
      <c r="AD749" s="75"/>
      <c r="AE749" s="75"/>
      <c r="AF749" s="75"/>
      <c r="AG749" s="10"/>
      <c r="AH749" s="10"/>
      <c r="AI749" s="10"/>
      <c r="AJ749" s="10"/>
      <c r="AK749" s="10"/>
      <c r="AL749" s="10"/>
      <c r="AM749" s="10"/>
      <c r="AN749" s="25"/>
      <c r="AO749" s="11"/>
      <c r="AP749" s="2"/>
      <c r="DH749" s="6"/>
      <c r="DI749" s="12"/>
      <c r="DJ749" s="13"/>
      <c r="DK749" s="6"/>
    </row>
    <row r="750" spans="2:115" s="7" customFormat="1" ht="18" customHeight="1">
      <c r="B750" s="8"/>
      <c r="C750" s="155"/>
      <c r="D750" s="156">
        <v>735</v>
      </c>
      <c r="E750" s="157">
        <v>42768</v>
      </c>
      <c r="F750" s="169">
        <v>0.875</v>
      </c>
      <c r="G750" s="166" t="s">
        <v>113</v>
      </c>
      <c r="H750" s="160"/>
      <c r="I750" s="161"/>
      <c r="J750" s="162" t="s">
        <v>2</v>
      </c>
      <c r="K750" s="161"/>
      <c r="L750" s="160"/>
      <c r="M750" s="163" t="s">
        <v>129</v>
      </c>
      <c r="N750" s="160"/>
      <c r="O750" s="160"/>
      <c r="P750" s="160"/>
      <c r="Q750" s="168" t="s">
        <v>145</v>
      </c>
      <c r="R750" s="160"/>
      <c r="S750" s="160"/>
      <c r="T750" s="160"/>
      <c r="U750" s="160"/>
      <c r="V750" s="160"/>
      <c r="W750" s="160"/>
      <c r="X750" s="160"/>
      <c r="Y750" s="160"/>
      <c r="Z750" s="11"/>
      <c r="AA750" s="1"/>
      <c r="AB750" s="21"/>
      <c r="AC750" s="75"/>
      <c r="AD750" s="75"/>
      <c r="AE750" s="75"/>
      <c r="AF750" s="75"/>
      <c r="AG750" s="10"/>
      <c r="AH750" s="10"/>
      <c r="AI750" s="10"/>
      <c r="AJ750" s="10"/>
      <c r="AK750" s="10"/>
      <c r="AL750" s="10"/>
      <c r="AM750" s="10"/>
      <c r="AN750" s="25"/>
      <c r="AO750" s="11"/>
      <c r="AP750" s="2"/>
      <c r="DH750" s="6"/>
      <c r="DI750" s="12"/>
      <c r="DJ750" s="13"/>
      <c r="DK750" s="6"/>
    </row>
    <row r="751" spans="2:115" s="7" customFormat="1" ht="18" customHeight="1">
      <c r="B751" s="8"/>
      <c r="C751" s="155"/>
      <c r="D751" s="156">
        <v>736</v>
      </c>
      <c r="E751" s="157">
        <v>42768</v>
      </c>
      <c r="F751" s="169">
        <v>0.8958333333333334</v>
      </c>
      <c r="G751" s="166" t="s">
        <v>106</v>
      </c>
      <c r="H751" s="160"/>
      <c r="I751" s="161"/>
      <c r="J751" s="162" t="s">
        <v>2</v>
      </c>
      <c r="K751" s="161"/>
      <c r="L751" s="160"/>
      <c r="M751" s="163" t="s">
        <v>132</v>
      </c>
      <c r="N751" s="160"/>
      <c r="O751" s="160"/>
      <c r="P751" s="160"/>
      <c r="Q751" s="168" t="s">
        <v>144</v>
      </c>
      <c r="R751" s="160"/>
      <c r="S751" s="160"/>
      <c r="T751" s="160"/>
      <c r="U751" s="160"/>
      <c r="V751" s="160"/>
      <c r="W751" s="160"/>
      <c r="X751" s="160"/>
      <c r="Y751" s="160"/>
      <c r="Z751" s="11"/>
      <c r="AA751" s="1"/>
      <c r="AB751" s="21"/>
      <c r="AC751" s="75"/>
      <c r="AD751" s="75"/>
      <c r="AE751" s="75"/>
      <c r="AF751" s="75"/>
      <c r="AG751" s="10"/>
      <c r="AH751" s="10"/>
      <c r="AI751" s="10"/>
      <c r="AJ751" s="10"/>
      <c r="AK751" s="10"/>
      <c r="AL751" s="10"/>
      <c r="AM751" s="10"/>
      <c r="AN751" s="25"/>
      <c r="AO751" s="11"/>
      <c r="AP751" s="2"/>
      <c r="DH751" s="6"/>
      <c r="DI751" s="12"/>
      <c r="DJ751" s="13"/>
      <c r="DK751" s="6"/>
    </row>
    <row r="752" spans="2:115" s="7" customFormat="1" ht="18" customHeight="1">
      <c r="B752" s="8"/>
      <c r="C752" s="155"/>
      <c r="D752" s="156">
        <v>737</v>
      </c>
      <c r="E752" s="157">
        <v>42768</v>
      </c>
      <c r="F752" s="169">
        <v>0.9791666666666666</v>
      </c>
      <c r="G752" s="166" t="s">
        <v>123</v>
      </c>
      <c r="H752" s="160"/>
      <c r="I752" s="161"/>
      <c r="J752" s="162" t="s">
        <v>2</v>
      </c>
      <c r="K752" s="161"/>
      <c r="L752" s="160"/>
      <c r="M752" s="163" t="s">
        <v>156</v>
      </c>
      <c r="N752" s="160"/>
      <c r="O752" s="160"/>
      <c r="P752" s="160"/>
      <c r="Q752" s="168" t="s">
        <v>140</v>
      </c>
      <c r="R752" s="160"/>
      <c r="S752" s="160"/>
      <c r="T752" s="160"/>
      <c r="U752" s="160"/>
      <c r="V752" s="160"/>
      <c r="W752" s="160"/>
      <c r="X752" s="160"/>
      <c r="Y752" s="160"/>
      <c r="Z752" s="11"/>
      <c r="AA752" s="1"/>
      <c r="AB752" s="21"/>
      <c r="AC752" s="75"/>
      <c r="AD752" s="75"/>
      <c r="AE752" s="75"/>
      <c r="AF752" s="75"/>
      <c r="AG752" s="10"/>
      <c r="AH752" s="10"/>
      <c r="AI752" s="10"/>
      <c r="AJ752" s="10"/>
      <c r="AK752" s="10"/>
      <c r="AL752" s="10"/>
      <c r="AM752" s="10"/>
      <c r="AN752" s="25"/>
      <c r="AO752" s="11"/>
      <c r="AP752" s="2"/>
      <c r="DH752" s="6"/>
      <c r="DI752" s="12"/>
      <c r="DJ752" s="13"/>
      <c r="DK752" s="6"/>
    </row>
    <row r="753" spans="2:115" s="7" customFormat="1" ht="18" customHeight="1">
      <c r="B753" s="8"/>
      <c r="C753" s="155"/>
      <c r="D753" s="156">
        <v>738</v>
      </c>
      <c r="E753" s="157">
        <v>42769</v>
      </c>
      <c r="F753" s="169">
        <v>0.8333333333333334</v>
      </c>
      <c r="G753" s="166" t="s">
        <v>107</v>
      </c>
      <c r="H753" s="160"/>
      <c r="I753" s="161"/>
      <c r="J753" s="162" t="s">
        <v>2</v>
      </c>
      <c r="K753" s="161"/>
      <c r="L753" s="160"/>
      <c r="M753" s="163" t="s">
        <v>116</v>
      </c>
      <c r="N753" s="160"/>
      <c r="O753" s="160"/>
      <c r="P753" s="160"/>
      <c r="Q753" s="168" t="s">
        <v>142</v>
      </c>
      <c r="R753" s="160"/>
      <c r="S753" s="160"/>
      <c r="T753" s="160"/>
      <c r="U753" s="160"/>
      <c r="V753" s="160"/>
      <c r="W753" s="160"/>
      <c r="X753" s="160"/>
      <c r="Y753" s="160"/>
      <c r="Z753" s="11"/>
      <c r="AA753" s="1"/>
      <c r="AB753" s="21"/>
      <c r="AC753" s="75"/>
      <c r="AD753" s="75"/>
      <c r="AE753" s="75"/>
      <c r="AF753" s="75"/>
      <c r="AG753" s="10"/>
      <c r="AH753" s="10"/>
      <c r="AI753" s="10"/>
      <c r="AJ753" s="10"/>
      <c r="AK753" s="10"/>
      <c r="AL753" s="10"/>
      <c r="AM753" s="10"/>
      <c r="AN753" s="25"/>
      <c r="AO753" s="11"/>
      <c r="AP753" s="2"/>
      <c r="DH753" s="6"/>
      <c r="DI753" s="12"/>
      <c r="DJ753" s="13"/>
      <c r="DK753" s="6"/>
    </row>
    <row r="754" spans="2:115" s="7" customFormat="1" ht="18" customHeight="1">
      <c r="B754" s="8"/>
      <c r="C754" s="155"/>
      <c r="D754" s="156">
        <v>739</v>
      </c>
      <c r="E754" s="157">
        <v>42769</v>
      </c>
      <c r="F754" s="169">
        <v>0.8541666666666666</v>
      </c>
      <c r="G754" s="166" t="s">
        <v>119</v>
      </c>
      <c r="H754" s="160"/>
      <c r="I754" s="161"/>
      <c r="J754" s="162" t="s">
        <v>2</v>
      </c>
      <c r="K754" s="161"/>
      <c r="L754" s="160"/>
      <c r="M754" s="163" t="s">
        <v>110</v>
      </c>
      <c r="N754" s="160"/>
      <c r="O754" s="160"/>
      <c r="P754" s="160"/>
      <c r="Q754" s="168" t="s">
        <v>146</v>
      </c>
      <c r="R754" s="160"/>
      <c r="S754" s="160"/>
      <c r="T754" s="160"/>
      <c r="U754" s="160"/>
      <c r="V754" s="160"/>
      <c r="W754" s="160"/>
      <c r="X754" s="160"/>
      <c r="Y754" s="160"/>
      <c r="Z754" s="11"/>
      <c r="AA754" s="1"/>
      <c r="AB754" s="21"/>
      <c r="AC754" s="75"/>
      <c r="AD754" s="75"/>
      <c r="AE754" s="75"/>
      <c r="AF754" s="75"/>
      <c r="AG754" s="10"/>
      <c r="AH754" s="10"/>
      <c r="AI754" s="10"/>
      <c r="AJ754" s="10"/>
      <c r="AK754" s="10"/>
      <c r="AL754" s="10"/>
      <c r="AM754" s="10"/>
      <c r="AN754" s="25"/>
      <c r="AO754" s="11"/>
      <c r="AP754" s="2"/>
      <c r="DH754" s="6"/>
      <c r="DI754" s="12"/>
      <c r="DJ754" s="13"/>
      <c r="DK754" s="6"/>
    </row>
    <row r="755" spans="2:115" s="7" customFormat="1" ht="18" customHeight="1">
      <c r="B755" s="8"/>
      <c r="C755" s="155"/>
      <c r="D755" s="156">
        <v>740</v>
      </c>
      <c r="E755" s="157">
        <v>42769</v>
      </c>
      <c r="F755" s="169">
        <v>0.8541666666666666</v>
      </c>
      <c r="G755" s="166" t="s">
        <v>111</v>
      </c>
      <c r="H755" s="160"/>
      <c r="I755" s="161"/>
      <c r="J755" s="162" t="s">
        <v>2</v>
      </c>
      <c r="K755" s="161"/>
      <c r="L755" s="160"/>
      <c r="M755" s="163" t="s">
        <v>160</v>
      </c>
      <c r="N755" s="160"/>
      <c r="O755" s="160"/>
      <c r="P755" s="160"/>
      <c r="Q755" s="168" t="s">
        <v>82</v>
      </c>
      <c r="R755" s="160"/>
      <c r="S755" s="160"/>
      <c r="T755" s="160"/>
      <c r="U755" s="160"/>
      <c r="V755" s="160"/>
      <c r="W755" s="160"/>
      <c r="X755" s="160"/>
      <c r="Y755" s="160"/>
      <c r="Z755" s="11"/>
      <c r="AA755" s="1"/>
      <c r="AB755" s="21"/>
      <c r="AC755" s="75"/>
      <c r="AD755" s="75"/>
      <c r="AE755" s="75"/>
      <c r="AF755" s="75"/>
      <c r="AG755" s="10"/>
      <c r="AH755" s="10"/>
      <c r="AI755" s="10"/>
      <c r="AJ755" s="10"/>
      <c r="AK755" s="10"/>
      <c r="AL755" s="10"/>
      <c r="AM755" s="10"/>
      <c r="AN755" s="25"/>
      <c r="AO755" s="11"/>
      <c r="AP755" s="2"/>
      <c r="DH755" s="6"/>
      <c r="DI755" s="12"/>
      <c r="DJ755" s="13"/>
      <c r="DK755" s="6"/>
    </row>
    <row r="756" spans="2:115" s="7" customFormat="1" ht="18" customHeight="1">
      <c r="B756" s="8"/>
      <c r="C756" s="155"/>
      <c r="D756" s="156">
        <v>741</v>
      </c>
      <c r="E756" s="157">
        <v>42769</v>
      </c>
      <c r="F756" s="169">
        <v>0.875</v>
      </c>
      <c r="G756" s="166" t="s">
        <v>108</v>
      </c>
      <c r="H756" s="160"/>
      <c r="I756" s="161"/>
      <c r="J756" s="162" t="s">
        <v>2</v>
      </c>
      <c r="K756" s="161"/>
      <c r="L756" s="160"/>
      <c r="M756" s="163" t="s">
        <v>129</v>
      </c>
      <c r="N756" s="160"/>
      <c r="O756" s="160"/>
      <c r="P756" s="160"/>
      <c r="Q756" s="168" t="s">
        <v>145</v>
      </c>
      <c r="R756" s="160"/>
      <c r="S756" s="160"/>
      <c r="T756" s="160"/>
      <c r="U756" s="160"/>
      <c r="V756" s="160"/>
      <c r="W756" s="160"/>
      <c r="X756" s="160"/>
      <c r="Y756" s="160"/>
      <c r="Z756" s="11"/>
      <c r="AA756" s="1"/>
      <c r="AB756" s="21"/>
      <c r="AC756" s="75"/>
      <c r="AD756" s="75"/>
      <c r="AE756" s="75"/>
      <c r="AF756" s="75"/>
      <c r="AG756" s="10"/>
      <c r="AH756" s="10"/>
      <c r="AI756" s="10"/>
      <c r="AJ756" s="10"/>
      <c r="AK756" s="10"/>
      <c r="AL756" s="10"/>
      <c r="AM756" s="10"/>
      <c r="AN756" s="25"/>
      <c r="AO756" s="11"/>
      <c r="AP756" s="2"/>
      <c r="DH756" s="6"/>
      <c r="DI756" s="12"/>
      <c r="DJ756" s="13"/>
      <c r="DK756" s="6"/>
    </row>
    <row r="757" spans="2:115" s="7" customFormat="1" ht="18" customHeight="1">
      <c r="B757" s="8"/>
      <c r="C757" s="155"/>
      <c r="D757" s="156">
        <v>742</v>
      </c>
      <c r="E757" s="157">
        <v>42769</v>
      </c>
      <c r="F757" s="169">
        <v>0.875</v>
      </c>
      <c r="G757" s="166" t="s">
        <v>154</v>
      </c>
      <c r="H757" s="160"/>
      <c r="I757" s="161"/>
      <c r="J757" s="162" t="s">
        <v>2</v>
      </c>
      <c r="K757" s="161"/>
      <c r="L757" s="160"/>
      <c r="M757" s="163" t="s">
        <v>104</v>
      </c>
      <c r="N757" s="160"/>
      <c r="O757" s="160"/>
      <c r="P757" s="160"/>
      <c r="Q757" s="168" t="s">
        <v>99</v>
      </c>
      <c r="R757" s="160"/>
      <c r="S757" s="160"/>
      <c r="T757" s="160"/>
      <c r="U757" s="160"/>
      <c r="V757" s="160"/>
      <c r="W757" s="160"/>
      <c r="X757" s="160"/>
      <c r="Y757" s="160"/>
      <c r="Z757" s="11"/>
      <c r="AA757" s="1"/>
      <c r="AB757" s="21"/>
      <c r="AC757" s="75"/>
      <c r="AD757" s="75"/>
      <c r="AE757" s="75"/>
      <c r="AF757" s="75"/>
      <c r="AG757" s="10"/>
      <c r="AH757" s="10"/>
      <c r="AI757" s="10"/>
      <c r="AJ757" s="10"/>
      <c r="AK757" s="10"/>
      <c r="AL757" s="10"/>
      <c r="AM757" s="10"/>
      <c r="AN757" s="25"/>
      <c r="AO757" s="11"/>
      <c r="AP757" s="2"/>
      <c r="DH757" s="6"/>
      <c r="DI757" s="12"/>
      <c r="DJ757" s="13"/>
      <c r="DK757" s="6"/>
    </row>
    <row r="758" spans="2:115" s="7" customFormat="1" ht="18" customHeight="1">
      <c r="B758" s="8"/>
      <c r="C758" s="155"/>
      <c r="D758" s="156">
        <v>743</v>
      </c>
      <c r="E758" s="157">
        <v>42769</v>
      </c>
      <c r="F758" s="169">
        <v>0.875</v>
      </c>
      <c r="G758" s="166" t="s">
        <v>130</v>
      </c>
      <c r="H758" s="160"/>
      <c r="I758" s="161"/>
      <c r="J758" s="162" t="s">
        <v>2</v>
      </c>
      <c r="K758" s="161"/>
      <c r="L758" s="160"/>
      <c r="M758" s="163" t="s">
        <v>120</v>
      </c>
      <c r="N758" s="160"/>
      <c r="O758" s="160"/>
      <c r="P758" s="160"/>
      <c r="Q758" s="168" t="s">
        <v>138</v>
      </c>
      <c r="R758" s="160"/>
      <c r="S758" s="160"/>
      <c r="T758" s="160"/>
      <c r="U758" s="160"/>
      <c r="V758" s="160"/>
      <c r="W758" s="160"/>
      <c r="X758" s="160"/>
      <c r="Y758" s="160"/>
      <c r="Z758" s="11"/>
      <c r="AA758" s="1"/>
      <c r="AB758" s="21"/>
      <c r="AC758" s="75"/>
      <c r="AD758" s="75"/>
      <c r="AE758" s="75"/>
      <c r="AF758" s="75"/>
      <c r="AG758" s="10"/>
      <c r="AH758" s="10"/>
      <c r="AI758" s="10"/>
      <c r="AJ758" s="10"/>
      <c r="AK758" s="10"/>
      <c r="AL758" s="10"/>
      <c r="AM758" s="10"/>
      <c r="AN758" s="25"/>
      <c r="AO758" s="11"/>
      <c r="AP758" s="2"/>
      <c r="DH758" s="6"/>
      <c r="DI758" s="12"/>
      <c r="DJ758" s="13"/>
      <c r="DK758" s="6"/>
    </row>
    <row r="759" spans="2:115" s="7" customFormat="1" ht="18" customHeight="1">
      <c r="B759" s="8"/>
      <c r="C759" s="155"/>
      <c r="D759" s="156">
        <v>744</v>
      </c>
      <c r="E759" s="157">
        <v>42769</v>
      </c>
      <c r="F759" s="169">
        <v>0.9166666666666666</v>
      </c>
      <c r="G759" s="166" t="s">
        <v>112</v>
      </c>
      <c r="H759" s="160"/>
      <c r="I759" s="161"/>
      <c r="J759" s="162" t="s">
        <v>2</v>
      </c>
      <c r="K759" s="161"/>
      <c r="L759" s="160"/>
      <c r="M759" s="163" t="s">
        <v>118</v>
      </c>
      <c r="N759" s="160"/>
      <c r="O759" s="160"/>
      <c r="P759" s="160"/>
      <c r="Q759" s="168" t="s">
        <v>81</v>
      </c>
      <c r="R759" s="160"/>
      <c r="S759" s="160"/>
      <c r="T759" s="160"/>
      <c r="U759" s="160"/>
      <c r="V759" s="160"/>
      <c r="W759" s="160"/>
      <c r="X759" s="160"/>
      <c r="Y759" s="160"/>
      <c r="Z759" s="11"/>
      <c r="AA759" s="1"/>
      <c r="AB759" s="21"/>
      <c r="AC759" s="75"/>
      <c r="AD759" s="75"/>
      <c r="AE759" s="75"/>
      <c r="AF759" s="75"/>
      <c r="AG759" s="10"/>
      <c r="AH759" s="10"/>
      <c r="AI759" s="10"/>
      <c r="AJ759" s="10"/>
      <c r="AK759" s="10"/>
      <c r="AL759" s="10"/>
      <c r="AM759" s="10"/>
      <c r="AN759" s="25"/>
      <c r="AO759" s="11"/>
      <c r="AP759" s="2"/>
      <c r="DH759" s="6"/>
      <c r="DI759" s="12"/>
      <c r="DJ759" s="13"/>
      <c r="DK759" s="6"/>
    </row>
    <row r="760" spans="2:115" s="7" customFormat="1" ht="18" customHeight="1">
      <c r="B760" s="8"/>
      <c r="C760" s="155"/>
      <c r="D760" s="156">
        <v>745</v>
      </c>
      <c r="E760" s="157">
        <v>42769</v>
      </c>
      <c r="F760" s="169">
        <v>0.9791666666666666</v>
      </c>
      <c r="G760" s="166" t="s">
        <v>126</v>
      </c>
      <c r="H760" s="160"/>
      <c r="I760" s="161"/>
      <c r="J760" s="162" t="s">
        <v>2</v>
      </c>
      <c r="K760" s="161"/>
      <c r="L760" s="160"/>
      <c r="M760" s="163" t="s">
        <v>127</v>
      </c>
      <c r="N760" s="160"/>
      <c r="O760" s="160"/>
      <c r="P760" s="160"/>
      <c r="Q760" s="168" t="s">
        <v>141</v>
      </c>
      <c r="R760" s="160"/>
      <c r="S760" s="160"/>
      <c r="T760" s="160"/>
      <c r="U760" s="160"/>
      <c r="V760" s="160"/>
      <c r="W760" s="160"/>
      <c r="X760" s="160"/>
      <c r="Y760" s="160"/>
      <c r="Z760" s="11"/>
      <c r="AA760" s="1"/>
      <c r="AB760" s="21"/>
      <c r="AC760" s="75"/>
      <c r="AD760" s="75"/>
      <c r="AE760" s="75"/>
      <c r="AF760" s="75"/>
      <c r="AG760" s="10"/>
      <c r="AH760" s="10"/>
      <c r="AI760" s="10"/>
      <c r="AJ760" s="10"/>
      <c r="AK760" s="10"/>
      <c r="AL760" s="10"/>
      <c r="AM760" s="10"/>
      <c r="AN760" s="25"/>
      <c r="AO760" s="11"/>
      <c r="AP760" s="2"/>
      <c r="DH760" s="6"/>
      <c r="DI760" s="12"/>
      <c r="DJ760" s="13"/>
      <c r="DK760" s="6"/>
    </row>
    <row r="761" spans="2:115" s="7" customFormat="1" ht="18" customHeight="1">
      <c r="B761" s="8"/>
      <c r="C761" s="155"/>
      <c r="D761" s="156">
        <v>746</v>
      </c>
      <c r="E761" s="157">
        <v>42769</v>
      </c>
      <c r="F761" s="169">
        <v>0.9791666666666666</v>
      </c>
      <c r="G761" s="166" t="s">
        <v>128</v>
      </c>
      <c r="H761" s="160"/>
      <c r="I761" s="161"/>
      <c r="J761" s="162" t="s">
        <v>2</v>
      </c>
      <c r="K761" s="161"/>
      <c r="L761" s="160"/>
      <c r="M761" s="163" t="s">
        <v>121</v>
      </c>
      <c r="N761" s="160"/>
      <c r="O761" s="160"/>
      <c r="P761" s="160"/>
      <c r="Q761" s="168" t="s">
        <v>149</v>
      </c>
      <c r="R761" s="160"/>
      <c r="S761" s="160"/>
      <c r="T761" s="160"/>
      <c r="U761" s="160"/>
      <c r="V761" s="160"/>
      <c r="W761" s="160"/>
      <c r="X761" s="160"/>
      <c r="Y761" s="160"/>
      <c r="Z761" s="11"/>
      <c r="AA761" s="1"/>
      <c r="AB761" s="21"/>
      <c r="AC761" s="75"/>
      <c r="AD761" s="75"/>
      <c r="AE761" s="75"/>
      <c r="AF761" s="75"/>
      <c r="AG761" s="10"/>
      <c r="AH761" s="10"/>
      <c r="AI761" s="10"/>
      <c r="AJ761" s="10"/>
      <c r="AK761" s="10"/>
      <c r="AL761" s="10"/>
      <c r="AM761" s="10"/>
      <c r="AN761" s="25"/>
      <c r="AO761" s="11"/>
      <c r="AP761" s="2"/>
      <c r="DH761" s="6"/>
      <c r="DI761" s="12"/>
      <c r="DJ761" s="13"/>
      <c r="DK761" s="6"/>
    </row>
    <row r="762" spans="2:115" s="7" customFormat="1" ht="18" customHeight="1">
      <c r="B762" s="8"/>
      <c r="C762" s="155"/>
      <c r="D762" s="156">
        <v>747</v>
      </c>
      <c r="E762" s="157">
        <v>42770</v>
      </c>
      <c r="F762" s="169">
        <v>0.8333333333333334</v>
      </c>
      <c r="G762" s="166" t="s">
        <v>110</v>
      </c>
      <c r="H762" s="160"/>
      <c r="I762" s="161"/>
      <c r="J762" s="162" t="s">
        <v>2</v>
      </c>
      <c r="K762" s="161"/>
      <c r="L762" s="160"/>
      <c r="M762" s="163" t="s">
        <v>111</v>
      </c>
      <c r="N762" s="160"/>
      <c r="O762" s="160"/>
      <c r="P762" s="160"/>
      <c r="Q762" s="168" t="s">
        <v>143</v>
      </c>
      <c r="R762" s="160"/>
      <c r="S762" s="160"/>
      <c r="T762" s="160"/>
      <c r="U762" s="160"/>
      <c r="V762" s="160"/>
      <c r="W762" s="160"/>
      <c r="X762" s="160"/>
      <c r="Y762" s="160"/>
      <c r="Z762" s="11"/>
      <c r="AA762" s="1"/>
      <c r="AB762" s="21"/>
      <c r="AC762" s="75"/>
      <c r="AD762" s="75"/>
      <c r="AE762" s="75"/>
      <c r="AF762" s="75"/>
      <c r="AG762" s="10"/>
      <c r="AH762" s="10"/>
      <c r="AI762" s="10"/>
      <c r="AJ762" s="10"/>
      <c r="AK762" s="10"/>
      <c r="AL762" s="10"/>
      <c r="AM762" s="10"/>
      <c r="AN762" s="25"/>
      <c r="AO762" s="11"/>
      <c r="AP762" s="2"/>
      <c r="DH762" s="6"/>
      <c r="DI762" s="12"/>
      <c r="DJ762" s="13"/>
      <c r="DK762" s="6"/>
    </row>
    <row r="763" spans="2:115" s="7" customFormat="1" ht="18" customHeight="1">
      <c r="B763" s="8"/>
      <c r="C763" s="155"/>
      <c r="D763" s="156">
        <v>748</v>
      </c>
      <c r="E763" s="157">
        <v>42770</v>
      </c>
      <c r="F763" s="169">
        <v>0.8333333333333334</v>
      </c>
      <c r="G763" s="166" t="s">
        <v>131</v>
      </c>
      <c r="H763" s="160"/>
      <c r="I763" s="161"/>
      <c r="J763" s="162" t="s">
        <v>2</v>
      </c>
      <c r="K763" s="161"/>
      <c r="L763" s="160"/>
      <c r="M763" s="163" t="s">
        <v>117</v>
      </c>
      <c r="N763" s="160"/>
      <c r="O763" s="160"/>
      <c r="P763" s="160"/>
      <c r="Q763" s="168" t="s">
        <v>80</v>
      </c>
      <c r="R763" s="160"/>
      <c r="S763" s="160"/>
      <c r="T763" s="160"/>
      <c r="U763" s="160"/>
      <c r="V763" s="160"/>
      <c r="W763" s="160"/>
      <c r="X763" s="160"/>
      <c r="Y763" s="160"/>
      <c r="Z763" s="11"/>
      <c r="AA763" s="1"/>
      <c r="AB763" s="21"/>
      <c r="AC763" s="75"/>
      <c r="AD763" s="75"/>
      <c r="AE763" s="75"/>
      <c r="AF763" s="75"/>
      <c r="AG763" s="10"/>
      <c r="AH763" s="10"/>
      <c r="AI763" s="10"/>
      <c r="AJ763" s="10"/>
      <c r="AK763" s="10"/>
      <c r="AL763" s="10"/>
      <c r="AM763" s="10"/>
      <c r="AN763" s="25"/>
      <c r="AO763" s="11"/>
      <c r="AP763" s="2"/>
      <c r="DH763" s="6"/>
      <c r="DI763" s="12"/>
      <c r="DJ763" s="13"/>
      <c r="DK763" s="6"/>
    </row>
    <row r="764" spans="2:115" s="7" customFormat="1" ht="18" customHeight="1">
      <c r="B764" s="8"/>
      <c r="C764" s="155"/>
      <c r="D764" s="156">
        <v>749</v>
      </c>
      <c r="E764" s="157">
        <v>42770</v>
      </c>
      <c r="F764" s="169">
        <v>0.8333333333333334</v>
      </c>
      <c r="G764" s="166" t="s">
        <v>116</v>
      </c>
      <c r="H764" s="160"/>
      <c r="I764" s="161"/>
      <c r="J764" s="162" t="s">
        <v>2</v>
      </c>
      <c r="K764" s="161"/>
      <c r="L764" s="160"/>
      <c r="M764" s="163" t="s">
        <v>113</v>
      </c>
      <c r="N764" s="160"/>
      <c r="O764" s="160"/>
      <c r="P764" s="160"/>
      <c r="Q764" s="168" t="s">
        <v>148</v>
      </c>
      <c r="R764" s="160"/>
      <c r="S764" s="160"/>
      <c r="T764" s="160"/>
      <c r="U764" s="160"/>
      <c r="V764" s="160"/>
      <c r="W764" s="160"/>
      <c r="X764" s="160"/>
      <c r="Y764" s="160"/>
      <c r="Z764" s="11"/>
      <c r="AA764" s="1"/>
      <c r="AB764" s="21"/>
      <c r="AC764" s="75"/>
      <c r="AD764" s="75"/>
      <c r="AE764" s="75"/>
      <c r="AF764" s="75"/>
      <c r="AG764" s="10"/>
      <c r="AH764" s="10"/>
      <c r="AI764" s="10"/>
      <c r="AJ764" s="10"/>
      <c r="AK764" s="10"/>
      <c r="AL764" s="10"/>
      <c r="AM764" s="10"/>
      <c r="AN764" s="25"/>
      <c r="AO764" s="11"/>
      <c r="AP764" s="2"/>
      <c r="DH764" s="6"/>
      <c r="DI764" s="12"/>
      <c r="DJ764" s="13"/>
      <c r="DK764" s="6"/>
    </row>
    <row r="765" spans="2:115" s="7" customFormat="1" ht="18" customHeight="1">
      <c r="B765" s="8"/>
      <c r="C765" s="155"/>
      <c r="D765" s="156">
        <v>750</v>
      </c>
      <c r="E765" s="157">
        <v>42770</v>
      </c>
      <c r="F765" s="169">
        <v>0.8541666666666666</v>
      </c>
      <c r="G765" s="166" t="s">
        <v>106</v>
      </c>
      <c r="H765" s="160"/>
      <c r="I765" s="161"/>
      <c r="J765" s="162" t="s">
        <v>2</v>
      </c>
      <c r="K765" s="161"/>
      <c r="L765" s="160"/>
      <c r="M765" s="163" t="s">
        <v>115</v>
      </c>
      <c r="N765" s="160"/>
      <c r="O765" s="160"/>
      <c r="P765" s="160"/>
      <c r="Q765" s="168" t="s">
        <v>153</v>
      </c>
      <c r="R765" s="160"/>
      <c r="S765" s="160"/>
      <c r="T765" s="160"/>
      <c r="U765" s="160"/>
      <c r="V765" s="160"/>
      <c r="W765" s="160"/>
      <c r="X765" s="160"/>
      <c r="Y765" s="160"/>
      <c r="Z765" s="11"/>
      <c r="AA765" s="1"/>
      <c r="AB765" s="21"/>
      <c r="AC765" s="75"/>
      <c r="AD765" s="75"/>
      <c r="AE765" s="75"/>
      <c r="AF765" s="75"/>
      <c r="AG765" s="10"/>
      <c r="AH765" s="10"/>
      <c r="AI765" s="10"/>
      <c r="AJ765" s="10"/>
      <c r="AK765" s="10"/>
      <c r="AL765" s="10"/>
      <c r="AM765" s="10"/>
      <c r="AN765" s="25"/>
      <c r="AO765" s="11"/>
      <c r="AP765" s="2"/>
      <c r="DH765" s="6"/>
      <c r="DI765" s="12"/>
      <c r="DJ765" s="13"/>
      <c r="DK765" s="6"/>
    </row>
    <row r="766" spans="2:115" s="7" customFormat="1" ht="18" customHeight="1">
      <c r="B766" s="8"/>
      <c r="C766" s="155"/>
      <c r="D766" s="156">
        <v>751</v>
      </c>
      <c r="E766" s="157">
        <v>42770</v>
      </c>
      <c r="F766" s="169">
        <v>0.8958333333333334</v>
      </c>
      <c r="G766" s="166" t="s">
        <v>109</v>
      </c>
      <c r="H766" s="160"/>
      <c r="I766" s="161"/>
      <c r="J766" s="162" t="s">
        <v>2</v>
      </c>
      <c r="K766" s="161"/>
      <c r="L766" s="160"/>
      <c r="M766" s="163" t="s">
        <v>105</v>
      </c>
      <c r="N766" s="160"/>
      <c r="O766" s="160"/>
      <c r="P766" s="160"/>
      <c r="Q766" s="168" t="s">
        <v>78</v>
      </c>
      <c r="R766" s="160"/>
      <c r="S766" s="160"/>
      <c r="T766" s="160"/>
      <c r="U766" s="160"/>
      <c r="V766" s="160"/>
      <c r="W766" s="160"/>
      <c r="X766" s="160"/>
      <c r="Y766" s="160"/>
      <c r="Z766" s="11"/>
      <c r="AA766" s="1"/>
      <c r="AB766" s="21"/>
      <c r="AC766" s="75"/>
      <c r="AD766" s="75"/>
      <c r="AE766" s="75"/>
      <c r="AF766" s="75"/>
      <c r="AG766" s="10"/>
      <c r="AH766" s="10"/>
      <c r="AI766" s="10"/>
      <c r="AJ766" s="10"/>
      <c r="AK766" s="10"/>
      <c r="AL766" s="10"/>
      <c r="AM766" s="10"/>
      <c r="AN766" s="25"/>
      <c r="AO766" s="11"/>
      <c r="AP766" s="2"/>
      <c r="DH766" s="6"/>
      <c r="DI766" s="12"/>
      <c r="DJ766" s="13"/>
      <c r="DK766" s="6"/>
    </row>
    <row r="767" spans="2:115" s="7" customFormat="1" ht="18" customHeight="1">
      <c r="B767" s="8"/>
      <c r="C767" s="155"/>
      <c r="D767" s="156">
        <v>752</v>
      </c>
      <c r="E767" s="157">
        <v>42770</v>
      </c>
      <c r="F767" s="169">
        <v>0.9166666666666666</v>
      </c>
      <c r="G767" s="166" t="s">
        <v>130</v>
      </c>
      <c r="H767" s="160"/>
      <c r="I767" s="161"/>
      <c r="J767" s="162" t="s">
        <v>2</v>
      </c>
      <c r="K767" s="161"/>
      <c r="L767" s="160"/>
      <c r="M767" s="163" t="s">
        <v>119</v>
      </c>
      <c r="N767" s="160"/>
      <c r="O767" s="160"/>
      <c r="P767" s="160"/>
      <c r="Q767" s="168" t="s">
        <v>137</v>
      </c>
      <c r="R767" s="160"/>
      <c r="S767" s="160"/>
      <c r="T767" s="160"/>
      <c r="U767" s="160"/>
      <c r="V767" s="160"/>
      <c r="W767" s="160"/>
      <c r="X767" s="160"/>
      <c r="Y767" s="160"/>
      <c r="Z767" s="11"/>
      <c r="AA767" s="1"/>
      <c r="AB767" s="21"/>
      <c r="AC767" s="75"/>
      <c r="AD767" s="75"/>
      <c r="AE767" s="75"/>
      <c r="AF767" s="75"/>
      <c r="AG767" s="10"/>
      <c r="AH767" s="10"/>
      <c r="AI767" s="10"/>
      <c r="AJ767" s="10"/>
      <c r="AK767" s="10"/>
      <c r="AL767" s="10"/>
      <c r="AM767" s="10"/>
      <c r="AN767" s="25"/>
      <c r="AO767" s="11"/>
      <c r="AP767" s="2"/>
      <c r="DH767" s="6"/>
      <c r="DI767" s="12"/>
      <c r="DJ767" s="13"/>
      <c r="DK767" s="6"/>
    </row>
    <row r="768" spans="2:115" s="7" customFormat="1" ht="18" customHeight="1">
      <c r="B768" s="8"/>
      <c r="C768" s="155"/>
      <c r="D768" s="156">
        <v>753</v>
      </c>
      <c r="E768" s="157">
        <v>42770</v>
      </c>
      <c r="F768" s="169">
        <v>0.9166666666666666</v>
      </c>
      <c r="G768" s="166" t="s">
        <v>114</v>
      </c>
      <c r="H768" s="160"/>
      <c r="I768" s="161"/>
      <c r="J768" s="162" t="s">
        <v>2</v>
      </c>
      <c r="K768" s="161"/>
      <c r="L768" s="160"/>
      <c r="M768" s="163" t="s">
        <v>122</v>
      </c>
      <c r="N768" s="160"/>
      <c r="O768" s="160"/>
      <c r="P768" s="160"/>
      <c r="Q768" s="168" t="s">
        <v>135</v>
      </c>
      <c r="R768" s="160"/>
      <c r="S768" s="160"/>
      <c r="T768" s="160"/>
      <c r="U768" s="160"/>
      <c r="V768" s="160"/>
      <c r="W768" s="160"/>
      <c r="X768" s="160"/>
      <c r="Y768" s="160"/>
      <c r="Z768" s="11"/>
      <c r="AA768" s="1"/>
      <c r="AB768" s="21"/>
      <c r="AC768" s="74"/>
      <c r="AD768" s="74"/>
      <c r="AE768" s="74"/>
      <c r="AF768" s="74"/>
      <c r="AG768" s="10"/>
      <c r="AH768" s="10"/>
      <c r="AI768" s="10"/>
      <c r="AJ768" s="10"/>
      <c r="AK768" s="10"/>
      <c r="AL768" s="10"/>
      <c r="AM768" s="10"/>
      <c r="AN768" s="25"/>
      <c r="AO768" s="11"/>
      <c r="AP768" s="2"/>
      <c r="DH768" s="6"/>
      <c r="DI768" s="12"/>
      <c r="DJ768" s="13"/>
      <c r="DK768" s="6"/>
    </row>
    <row r="769" spans="2:115" s="7" customFormat="1" ht="18" customHeight="1">
      <c r="B769" s="8"/>
      <c r="C769" s="155"/>
      <c r="D769" s="156">
        <v>754</v>
      </c>
      <c r="E769" s="157">
        <v>42770</v>
      </c>
      <c r="F769" s="169">
        <v>0.9166666666666666</v>
      </c>
      <c r="G769" s="166" t="s">
        <v>118</v>
      </c>
      <c r="H769" s="160"/>
      <c r="I769" s="161"/>
      <c r="J769" s="162" t="s">
        <v>2</v>
      </c>
      <c r="K769" s="161"/>
      <c r="L769" s="160"/>
      <c r="M769" s="163" t="s">
        <v>132</v>
      </c>
      <c r="N769" s="160"/>
      <c r="O769" s="160"/>
      <c r="P769" s="160"/>
      <c r="Q769" s="168" t="s">
        <v>144</v>
      </c>
      <c r="R769" s="160"/>
      <c r="S769" s="160"/>
      <c r="T769" s="160"/>
      <c r="U769" s="160"/>
      <c r="V769" s="160"/>
      <c r="W769" s="160"/>
      <c r="X769" s="160"/>
      <c r="Y769" s="160"/>
      <c r="Z769" s="11"/>
      <c r="AA769" s="1"/>
      <c r="AB769" s="21"/>
      <c r="AC769" s="75"/>
      <c r="AD769" s="75"/>
      <c r="AE769" s="75"/>
      <c r="AF769" s="75"/>
      <c r="AG769" s="10"/>
      <c r="AH769" s="10"/>
      <c r="AI769" s="10"/>
      <c r="AJ769" s="10"/>
      <c r="AK769" s="10"/>
      <c r="AL769" s="10"/>
      <c r="AM769" s="10"/>
      <c r="AN769" s="25"/>
      <c r="AO769" s="11"/>
      <c r="AP769" s="2"/>
      <c r="DH769" s="6"/>
      <c r="DI769" s="12"/>
      <c r="DJ769" s="13"/>
      <c r="DK769" s="6"/>
    </row>
    <row r="770" spans="2:115" s="7" customFormat="1" ht="18" customHeight="1">
      <c r="B770" s="8"/>
      <c r="C770" s="155"/>
      <c r="D770" s="156">
        <v>755</v>
      </c>
      <c r="E770" s="157">
        <v>42770</v>
      </c>
      <c r="F770" s="169">
        <v>0.9166666666666666</v>
      </c>
      <c r="G770" s="166" t="s">
        <v>112</v>
      </c>
      <c r="H770" s="160"/>
      <c r="I770" s="161"/>
      <c r="J770" s="162" t="s">
        <v>2</v>
      </c>
      <c r="K770" s="161"/>
      <c r="L770" s="160"/>
      <c r="M770" s="163" t="s">
        <v>126</v>
      </c>
      <c r="N770" s="160"/>
      <c r="O770" s="160"/>
      <c r="P770" s="160"/>
      <c r="Q770" s="168" t="s">
        <v>152</v>
      </c>
      <c r="R770" s="160"/>
      <c r="S770" s="160"/>
      <c r="T770" s="160"/>
      <c r="U770" s="160"/>
      <c r="V770" s="160"/>
      <c r="W770" s="160"/>
      <c r="X770" s="160"/>
      <c r="Y770" s="160"/>
      <c r="Z770" s="11"/>
      <c r="AA770" s="1"/>
      <c r="AB770" s="21"/>
      <c r="AC770" s="75"/>
      <c r="AD770" s="75"/>
      <c r="AE770" s="75"/>
      <c r="AF770" s="75"/>
      <c r="AG770" s="10"/>
      <c r="AH770" s="10"/>
      <c r="AI770" s="10"/>
      <c r="AJ770" s="10"/>
      <c r="AK770" s="10"/>
      <c r="AL770" s="10"/>
      <c r="AM770" s="10"/>
      <c r="AN770" s="25"/>
      <c r="AO770" s="11"/>
      <c r="AP770" s="2"/>
      <c r="DH770" s="6"/>
      <c r="DI770" s="12"/>
      <c r="DJ770" s="13"/>
      <c r="DK770" s="6"/>
    </row>
    <row r="771" spans="2:115" s="7" customFormat="1" ht="18" customHeight="1">
      <c r="B771" s="8"/>
      <c r="C771" s="155"/>
      <c r="D771" s="156">
        <v>756</v>
      </c>
      <c r="E771" s="157">
        <v>42770</v>
      </c>
      <c r="F771" s="169">
        <v>0.9791666666666666</v>
      </c>
      <c r="G771" s="166" t="s">
        <v>123</v>
      </c>
      <c r="H771" s="160"/>
      <c r="I771" s="161"/>
      <c r="J771" s="162" t="s">
        <v>2</v>
      </c>
      <c r="K771" s="161"/>
      <c r="L771" s="160"/>
      <c r="M771" s="163" t="s">
        <v>127</v>
      </c>
      <c r="N771" s="160"/>
      <c r="O771" s="160"/>
      <c r="P771" s="160"/>
      <c r="Q771" s="168" t="s">
        <v>141</v>
      </c>
      <c r="R771" s="160"/>
      <c r="S771" s="160"/>
      <c r="T771" s="160"/>
      <c r="U771" s="160"/>
      <c r="V771" s="160"/>
      <c r="W771" s="160"/>
      <c r="X771" s="160"/>
      <c r="Y771" s="160"/>
      <c r="Z771" s="11"/>
      <c r="AA771" s="1"/>
      <c r="AB771" s="21"/>
      <c r="AC771" s="75"/>
      <c r="AD771" s="75"/>
      <c r="AE771" s="75"/>
      <c r="AF771" s="75"/>
      <c r="AG771" s="10"/>
      <c r="AH771" s="10"/>
      <c r="AI771" s="10"/>
      <c r="AJ771" s="10"/>
      <c r="AK771" s="10"/>
      <c r="AL771" s="10"/>
      <c r="AM771" s="10"/>
      <c r="AN771" s="25"/>
      <c r="AO771" s="11"/>
      <c r="AP771" s="2"/>
      <c r="DH771" s="6"/>
      <c r="DI771" s="12"/>
      <c r="DJ771" s="13"/>
      <c r="DK771" s="6"/>
    </row>
    <row r="772" spans="2:115" s="7" customFormat="1" ht="18" customHeight="1">
      <c r="B772" s="8"/>
      <c r="C772" s="155"/>
      <c r="D772" s="156">
        <v>757</v>
      </c>
      <c r="E772" s="157">
        <v>42771</v>
      </c>
      <c r="F772" s="169">
        <v>0.5416666666666666</v>
      </c>
      <c r="G772" s="166" t="s">
        <v>107</v>
      </c>
      <c r="H772" s="160"/>
      <c r="I772" s="161"/>
      <c r="J772" s="162" t="s">
        <v>2</v>
      </c>
      <c r="K772" s="161"/>
      <c r="L772" s="160"/>
      <c r="M772" s="163" t="s">
        <v>160</v>
      </c>
      <c r="N772" s="160"/>
      <c r="O772" s="160"/>
      <c r="P772" s="160"/>
      <c r="Q772" s="168" t="s">
        <v>82</v>
      </c>
      <c r="R772" s="160"/>
      <c r="S772" s="160"/>
      <c r="T772" s="160"/>
      <c r="U772" s="160"/>
      <c r="V772" s="160"/>
      <c r="W772" s="160"/>
      <c r="X772" s="160"/>
      <c r="Y772" s="160"/>
      <c r="Z772" s="11"/>
      <c r="AA772" s="1"/>
      <c r="AB772" s="21"/>
      <c r="AC772" s="75"/>
      <c r="AD772" s="75"/>
      <c r="AE772" s="75"/>
      <c r="AF772" s="75"/>
      <c r="AG772" s="10"/>
      <c r="AH772" s="10"/>
      <c r="AI772" s="10"/>
      <c r="AJ772" s="10"/>
      <c r="AK772" s="10"/>
      <c r="AL772" s="10"/>
      <c r="AM772" s="10"/>
      <c r="AN772" s="25"/>
      <c r="AO772" s="11"/>
      <c r="AP772" s="2"/>
      <c r="DH772" s="6"/>
      <c r="DI772" s="12"/>
      <c r="DJ772" s="13"/>
      <c r="DK772" s="6"/>
    </row>
    <row r="773" spans="2:115" s="7" customFormat="1" ht="18" customHeight="1">
      <c r="B773" s="8"/>
      <c r="C773" s="155"/>
      <c r="D773" s="156">
        <v>758</v>
      </c>
      <c r="E773" s="157">
        <v>42771</v>
      </c>
      <c r="F773" s="169">
        <v>0.625</v>
      </c>
      <c r="G773" s="166" t="s">
        <v>156</v>
      </c>
      <c r="H773" s="160"/>
      <c r="I773" s="161"/>
      <c r="J773" s="162" t="s">
        <v>2</v>
      </c>
      <c r="K773" s="161"/>
      <c r="L773" s="160"/>
      <c r="M773" s="163" t="s">
        <v>104</v>
      </c>
      <c r="N773" s="160"/>
      <c r="O773" s="160"/>
      <c r="P773" s="160"/>
      <c r="Q773" s="168" t="s">
        <v>99</v>
      </c>
      <c r="R773" s="160"/>
      <c r="S773" s="160"/>
      <c r="T773" s="160"/>
      <c r="U773" s="160"/>
      <c r="V773" s="160"/>
      <c r="W773" s="160"/>
      <c r="X773" s="160"/>
      <c r="Y773" s="160"/>
      <c r="Z773" s="11"/>
      <c r="AA773" s="1"/>
      <c r="AB773" s="21"/>
      <c r="AC773" s="75"/>
      <c r="AD773" s="75"/>
      <c r="AE773" s="75"/>
      <c r="AF773" s="75"/>
      <c r="AG773" s="10"/>
      <c r="AH773" s="10"/>
      <c r="AI773" s="10"/>
      <c r="AJ773" s="10"/>
      <c r="AK773" s="10"/>
      <c r="AL773" s="10"/>
      <c r="AM773" s="10"/>
      <c r="AN773" s="25"/>
      <c r="AO773" s="11"/>
      <c r="AP773" s="2"/>
      <c r="DH773" s="6"/>
      <c r="DI773" s="12"/>
      <c r="DJ773" s="13"/>
      <c r="DK773" s="6"/>
    </row>
    <row r="774" spans="2:115" s="7" customFormat="1" ht="18" customHeight="1">
      <c r="B774" s="8"/>
      <c r="C774" s="155"/>
      <c r="D774" s="156">
        <v>759</v>
      </c>
      <c r="E774" s="157">
        <v>42771</v>
      </c>
      <c r="F774" s="169">
        <v>0.6666666666666666</v>
      </c>
      <c r="G774" s="166" t="s">
        <v>121</v>
      </c>
      <c r="H774" s="160"/>
      <c r="I774" s="161"/>
      <c r="J774" s="162" t="s">
        <v>2</v>
      </c>
      <c r="K774" s="161"/>
      <c r="L774" s="160"/>
      <c r="M774" s="163" t="s">
        <v>120</v>
      </c>
      <c r="N774" s="160"/>
      <c r="O774" s="160"/>
      <c r="P774" s="160"/>
      <c r="Q774" s="168" t="s">
        <v>138</v>
      </c>
      <c r="R774" s="160"/>
      <c r="S774" s="160"/>
      <c r="T774" s="160"/>
      <c r="U774" s="160"/>
      <c r="V774" s="160"/>
      <c r="W774" s="160"/>
      <c r="X774" s="160"/>
      <c r="Y774" s="160"/>
      <c r="Z774" s="11"/>
      <c r="AA774" s="1"/>
      <c r="AB774" s="21"/>
      <c r="AC774" s="75"/>
      <c r="AD774" s="75"/>
      <c r="AE774" s="75"/>
      <c r="AF774" s="75"/>
      <c r="AG774" s="10"/>
      <c r="AH774" s="10"/>
      <c r="AI774" s="10"/>
      <c r="AJ774" s="10"/>
      <c r="AK774" s="10"/>
      <c r="AL774" s="10"/>
      <c r="AM774" s="10"/>
      <c r="AN774" s="25"/>
      <c r="AO774" s="11"/>
      <c r="AP774" s="2"/>
      <c r="DH774" s="6"/>
      <c r="DI774" s="12"/>
      <c r="DJ774" s="13"/>
      <c r="DK774" s="6"/>
    </row>
    <row r="775" spans="2:115" s="7" customFormat="1" ht="18" customHeight="1">
      <c r="B775" s="8"/>
      <c r="C775" s="155"/>
      <c r="D775" s="156">
        <v>760</v>
      </c>
      <c r="E775" s="157">
        <v>42772</v>
      </c>
      <c r="F775" s="169">
        <v>0.8333333333333334</v>
      </c>
      <c r="G775" s="166" t="s">
        <v>109</v>
      </c>
      <c r="H775" s="160"/>
      <c r="I775" s="161"/>
      <c r="J775" s="162" t="s">
        <v>2</v>
      </c>
      <c r="K775" s="161"/>
      <c r="L775" s="160"/>
      <c r="M775" s="163" t="s">
        <v>117</v>
      </c>
      <c r="N775" s="160"/>
      <c r="O775" s="160"/>
      <c r="P775" s="160"/>
      <c r="Q775" s="168" t="s">
        <v>80</v>
      </c>
      <c r="R775" s="160"/>
      <c r="S775" s="160"/>
      <c r="T775" s="160"/>
      <c r="U775" s="160"/>
      <c r="V775" s="160"/>
      <c r="W775" s="160"/>
      <c r="X775" s="160"/>
      <c r="Y775" s="160"/>
      <c r="Z775" s="11"/>
      <c r="AA775" s="1"/>
      <c r="AB775" s="21"/>
      <c r="AC775" s="75"/>
      <c r="AD775" s="75"/>
      <c r="AE775" s="75"/>
      <c r="AF775" s="75"/>
      <c r="AG775" s="10"/>
      <c r="AH775" s="10"/>
      <c r="AI775" s="10"/>
      <c r="AJ775" s="10"/>
      <c r="AK775" s="10"/>
      <c r="AL775" s="10"/>
      <c r="AM775" s="10"/>
      <c r="AN775" s="25"/>
      <c r="AO775" s="11"/>
      <c r="AP775" s="2"/>
      <c r="DH775" s="6"/>
      <c r="DI775" s="12"/>
      <c r="DJ775" s="13"/>
      <c r="DK775" s="6"/>
    </row>
    <row r="776" spans="2:115" s="7" customFormat="1" ht="18" customHeight="1">
      <c r="B776" s="8"/>
      <c r="C776" s="155"/>
      <c r="D776" s="156">
        <v>761</v>
      </c>
      <c r="E776" s="157">
        <v>42772</v>
      </c>
      <c r="F776" s="169">
        <v>0.8333333333333334</v>
      </c>
      <c r="G776" s="166" t="s">
        <v>154</v>
      </c>
      <c r="H776" s="160"/>
      <c r="I776" s="161"/>
      <c r="J776" s="162" t="s">
        <v>2</v>
      </c>
      <c r="K776" s="161"/>
      <c r="L776" s="160"/>
      <c r="M776" s="163" t="s">
        <v>105</v>
      </c>
      <c r="N776" s="160"/>
      <c r="O776" s="160"/>
      <c r="P776" s="160"/>
      <c r="Q776" s="168" t="s">
        <v>78</v>
      </c>
      <c r="R776" s="160"/>
      <c r="S776" s="160"/>
      <c r="T776" s="160"/>
      <c r="U776" s="160"/>
      <c r="V776" s="160"/>
      <c r="W776" s="160"/>
      <c r="X776" s="160"/>
      <c r="Y776" s="160"/>
      <c r="Z776" s="11"/>
      <c r="AA776" s="1"/>
      <c r="AB776" s="21"/>
      <c r="AC776" s="75"/>
      <c r="AD776" s="75"/>
      <c r="AE776" s="75"/>
      <c r="AF776" s="75"/>
      <c r="AG776" s="10"/>
      <c r="AH776" s="10"/>
      <c r="AI776" s="10"/>
      <c r="AJ776" s="10"/>
      <c r="AK776" s="10"/>
      <c r="AL776" s="10"/>
      <c r="AM776" s="10"/>
      <c r="AN776" s="25"/>
      <c r="AO776" s="11"/>
      <c r="AP776" s="2"/>
      <c r="DH776" s="6"/>
      <c r="DI776" s="12"/>
      <c r="DJ776" s="13"/>
      <c r="DK776" s="6"/>
    </row>
    <row r="777" spans="2:115" s="7" customFormat="1" ht="18" customHeight="1">
      <c r="B777" s="8"/>
      <c r="C777" s="155"/>
      <c r="D777" s="156">
        <v>762</v>
      </c>
      <c r="E777" s="157">
        <v>42772</v>
      </c>
      <c r="F777" s="169">
        <v>0.8333333333333334</v>
      </c>
      <c r="G777" s="166" t="s">
        <v>120</v>
      </c>
      <c r="H777" s="160"/>
      <c r="I777" s="161"/>
      <c r="J777" s="162" t="s">
        <v>2</v>
      </c>
      <c r="K777" s="161"/>
      <c r="L777" s="160"/>
      <c r="M777" s="163" t="s">
        <v>111</v>
      </c>
      <c r="N777" s="160"/>
      <c r="O777" s="160"/>
      <c r="P777" s="160"/>
      <c r="Q777" s="168" t="s">
        <v>143</v>
      </c>
      <c r="R777" s="160"/>
      <c r="S777" s="160"/>
      <c r="T777" s="160"/>
      <c r="U777" s="160"/>
      <c r="V777" s="160"/>
      <c r="W777" s="160"/>
      <c r="X777" s="160"/>
      <c r="Y777" s="160"/>
      <c r="Z777" s="11"/>
      <c r="AA777" s="1"/>
      <c r="AB777" s="21"/>
      <c r="AC777" s="75"/>
      <c r="AD777" s="75"/>
      <c r="AE777" s="75"/>
      <c r="AF777" s="75"/>
      <c r="AG777" s="10"/>
      <c r="AH777" s="10"/>
      <c r="AI777" s="10"/>
      <c r="AJ777" s="10"/>
      <c r="AK777" s="10"/>
      <c r="AL777" s="10"/>
      <c r="AM777" s="10"/>
      <c r="AN777" s="25"/>
      <c r="AO777" s="11"/>
      <c r="AP777" s="2"/>
      <c r="DH777" s="6"/>
      <c r="DI777" s="12"/>
      <c r="DJ777" s="13"/>
      <c r="DK777" s="6"/>
    </row>
    <row r="778" spans="2:115" s="7" customFormat="1" ht="18" customHeight="1">
      <c r="B778" s="8"/>
      <c r="C778" s="155"/>
      <c r="D778" s="156">
        <v>763</v>
      </c>
      <c r="E778" s="157">
        <v>42772</v>
      </c>
      <c r="F778" s="169">
        <v>0.8541666666666666</v>
      </c>
      <c r="G778" s="166" t="s">
        <v>156</v>
      </c>
      <c r="H778" s="160"/>
      <c r="I778" s="161"/>
      <c r="J778" s="162" t="s">
        <v>2</v>
      </c>
      <c r="K778" s="161"/>
      <c r="L778" s="160"/>
      <c r="M778" s="163" t="s">
        <v>107</v>
      </c>
      <c r="N778" s="160"/>
      <c r="O778" s="160"/>
      <c r="P778" s="160"/>
      <c r="Q778" s="168" t="s">
        <v>101</v>
      </c>
      <c r="R778" s="160"/>
      <c r="S778" s="160"/>
      <c r="T778" s="160"/>
      <c r="U778" s="160"/>
      <c r="V778" s="160"/>
      <c r="W778" s="160"/>
      <c r="X778" s="160"/>
      <c r="Y778" s="160"/>
      <c r="Z778" s="11"/>
      <c r="AA778" s="1"/>
      <c r="AB778" s="21"/>
      <c r="AC778" s="75"/>
      <c r="AD778" s="75"/>
      <c r="AE778" s="75"/>
      <c r="AF778" s="75"/>
      <c r="AG778" s="10"/>
      <c r="AH778" s="10"/>
      <c r="AI778" s="10"/>
      <c r="AJ778" s="10"/>
      <c r="AK778" s="10"/>
      <c r="AL778" s="10"/>
      <c r="AM778" s="10"/>
      <c r="AN778" s="25"/>
      <c r="AO778" s="11"/>
      <c r="AP778" s="2"/>
      <c r="DH778" s="6"/>
      <c r="DI778" s="12"/>
      <c r="DJ778" s="13"/>
      <c r="DK778" s="6"/>
    </row>
    <row r="779" spans="2:115" s="7" customFormat="1" ht="18" customHeight="1">
      <c r="B779" s="8"/>
      <c r="C779" s="155"/>
      <c r="D779" s="156">
        <v>764</v>
      </c>
      <c r="E779" s="157">
        <v>42772</v>
      </c>
      <c r="F779" s="169">
        <v>0.8541666666666666</v>
      </c>
      <c r="G779" s="166" t="s">
        <v>122</v>
      </c>
      <c r="H779" s="160"/>
      <c r="I779" s="161"/>
      <c r="J779" s="162" t="s">
        <v>2</v>
      </c>
      <c r="K779" s="161"/>
      <c r="L779" s="160"/>
      <c r="M779" s="163" t="s">
        <v>113</v>
      </c>
      <c r="N779" s="160"/>
      <c r="O779" s="160"/>
      <c r="P779" s="160"/>
      <c r="Q779" s="168" t="s">
        <v>148</v>
      </c>
      <c r="R779" s="160"/>
      <c r="S779" s="160"/>
      <c r="T779" s="160"/>
      <c r="U779" s="160"/>
      <c r="V779" s="160"/>
      <c r="W779" s="160"/>
      <c r="X779" s="160"/>
      <c r="Y779" s="160"/>
      <c r="Z779" s="11"/>
      <c r="AA779" s="1"/>
      <c r="AB779" s="21"/>
      <c r="AC779" s="75"/>
      <c r="AD779" s="75"/>
      <c r="AE779" s="75"/>
      <c r="AF779" s="75"/>
      <c r="AG779" s="10"/>
      <c r="AH779" s="10"/>
      <c r="AI779" s="10"/>
      <c r="AJ779" s="10"/>
      <c r="AK779" s="10"/>
      <c r="AL779" s="10"/>
      <c r="AM779" s="10"/>
      <c r="AN779" s="25"/>
      <c r="AO779" s="11"/>
      <c r="AP779" s="2"/>
      <c r="DH779" s="6"/>
      <c r="DI779" s="12"/>
      <c r="DJ779" s="13"/>
      <c r="DK779" s="6"/>
    </row>
    <row r="780" spans="2:115" s="7" customFormat="1" ht="18" customHeight="1">
      <c r="B780" s="8"/>
      <c r="C780" s="155"/>
      <c r="D780" s="156">
        <v>765</v>
      </c>
      <c r="E780" s="157">
        <v>42772</v>
      </c>
      <c r="F780" s="169">
        <v>0.8541666666666666</v>
      </c>
      <c r="G780" s="166" t="s">
        <v>106</v>
      </c>
      <c r="H780" s="160"/>
      <c r="I780" s="161"/>
      <c r="J780" s="162" t="s">
        <v>2</v>
      </c>
      <c r="K780" s="161"/>
      <c r="L780" s="160"/>
      <c r="M780" s="163" t="s">
        <v>110</v>
      </c>
      <c r="N780" s="160"/>
      <c r="O780" s="160"/>
      <c r="P780" s="160"/>
      <c r="Q780" s="168" t="s">
        <v>146</v>
      </c>
      <c r="R780" s="160"/>
      <c r="S780" s="160"/>
      <c r="T780" s="160"/>
      <c r="U780" s="160"/>
      <c r="V780" s="160"/>
      <c r="W780" s="160"/>
      <c r="X780" s="160"/>
      <c r="Y780" s="160"/>
      <c r="Z780" s="11"/>
      <c r="AA780" s="1"/>
      <c r="AB780" s="21"/>
      <c r="AC780" s="75"/>
      <c r="AD780" s="75"/>
      <c r="AE780" s="75"/>
      <c r="AF780" s="75"/>
      <c r="AG780" s="10"/>
      <c r="AH780" s="10"/>
      <c r="AI780" s="10"/>
      <c r="AJ780" s="10"/>
      <c r="AK780" s="10"/>
      <c r="AL780" s="10"/>
      <c r="AM780" s="10"/>
      <c r="AN780" s="25"/>
      <c r="AO780" s="11"/>
      <c r="AP780" s="2"/>
      <c r="DH780" s="6"/>
      <c r="DI780" s="12"/>
      <c r="DJ780" s="13"/>
      <c r="DK780" s="6"/>
    </row>
    <row r="781" spans="2:115" s="7" customFormat="1" ht="18" customHeight="1">
      <c r="B781" s="8"/>
      <c r="C781" s="155"/>
      <c r="D781" s="156">
        <v>766</v>
      </c>
      <c r="E781" s="157">
        <v>42772</v>
      </c>
      <c r="F781" s="169">
        <v>0.875</v>
      </c>
      <c r="G781" s="166" t="s">
        <v>126</v>
      </c>
      <c r="H781" s="160"/>
      <c r="I781" s="161"/>
      <c r="J781" s="162" t="s">
        <v>2</v>
      </c>
      <c r="K781" s="161"/>
      <c r="L781" s="160"/>
      <c r="M781" s="163" t="s">
        <v>131</v>
      </c>
      <c r="N781" s="160"/>
      <c r="O781" s="160"/>
      <c r="P781" s="160"/>
      <c r="Q781" s="168" t="s">
        <v>134</v>
      </c>
      <c r="R781" s="160"/>
      <c r="S781" s="160"/>
      <c r="T781" s="160"/>
      <c r="U781" s="160"/>
      <c r="V781" s="160"/>
      <c r="W781" s="160"/>
      <c r="X781" s="160"/>
      <c r="Y781" s="160"/>
      <c r="Z781" s="11"/>
      <c r="AA781" s="1"/>
      <c r="AB781" s="21"/>
      <c r="AC781" s="75"/>
      <c r="AD781" s="75"/>
      <c r="AE781" s="75"/>
      <c r="AF781" s="75"/>
      <c r="AG781" s="10"/>
      <c r="AH781" s="10"/>
      <c r="AI781" s="10"/>
      <c r="AJ781" s="10"/>
      <c r="AK781" s="10"/>
      <c r="AL781" s="10"/>
      <c r="AM781" s="10"/>
      <c r="AN781" s="25"/>
      <c r="AO781" s="11"/>
      <c r="AP781" s="2"/>
      <c r="DH781" s="6"/>
      <c r="DI781" s="12"/>
      <c r="DJ781" s="13"/>
      <c r="DK781" s="6"/>
    </row>
    <row r="782" spans="2:115" s="7" customFormat="1" ht="18" customHeight="1">
      <c r="B782" s="8"/>
      <c r="C782" s="155"/>
      <c r="D782" s="156">
        <v>767</v>
      </c>
      <c r="E782" s="157">
        <v>42772</v>
      </c>
      <c r="F782" s="169">
        <v>0.875</v>
      </c>
      <c r="G782" s="166" t="s">
        <v>115</v>
      </c>
      <c r="H782" s="160"/>
      <c r="I782" s="161"/>
      <c r="J782" s="162" t="s">
        <v>2</v>
      </c>
      <c r="K782" s="161"/>
      <c r="L782" s="160"/>
      <c r="M782" s="163" t="s">
        <v>119</v>
      </c>
      <c r="N782" s="160"/>
      <c r="O782" s="160"/>
      <c r="P782" s="160"/>
      <c r="Q782" s="168" t="s">
        <v>137</v>
      </c>
      <c r="R782" s="160"/>
      <c r="S782" s="160"/>
      <c r="T782" s="160"/>
      <c r="U782" s="160"/>
      <c r="V782" s="160"/>
      <c r="W782" s="160"/>
      <c r="X782" s="160"/>
      <c r="Y782" s="160"/>
      <c r="Z782" s="11"/>
      <c r="AA782" s="1"/>
      <c r="AB782" s="21"/>
      <c r="AC782" s="75"/>
      <c r="AD782" s="75"/>
      <c r="AE782" s="75"/>
      <c r="AF782" s="75"/>
      <c r="AG782" s="10"/>
      <c r="AH782" s="10"/>
      <c r="AI782" s="10"/>
      <c r="AJ782" s="10"/>
      <c r="AK782" s="10"/>
      <c r="AL782" s="10"/>
      <c r="AM782" s="10"/>
      <c r="AN782" s="25"/>
      <c r="AO782" s="11"/>
      <c r="AP782" s="2"/>
      <c r="DH782" s="6"/>
      <c r="DI782" s="12"/>
      <c r="DJ782" s="13"/>
      <c r="DK782" s="6"/>
    </row>
    <row r="783" spans="2:115" s="7" customFormat="1" ht="18" customHeight="1">
      <c r="B783" s="8"/>
      <c r="C783" s="155"/>
      <c r="D783" s="156">
        <v>768</v>
      </c>
      <c r="E783" s="157">
        <v>42772</v>
      </c>
      <c r="F783" s="169">
        <v>0.9166666666666666</v>
      </c>
      <c r="G783" s="166" t="s">
        <v>128</v>
      </c>
      <c r="H783" s="160"/>
      <c r="I783" s="161"/>
      <c r="J783" s="162" t="s">
        <v>2</v>
      </c>
      <c r="K783" s="161"/>
      <c r="L783" s="160"/>
      <c r="M783" s="163" t="s">
        <v>118</v>
      </c>
      <c r="N783" s="160"/>
      <c r="O783" s="160"/>
      <c r="P783" s="160"/>
      <c r="Q783" s="168" t="s">
        <v>81</v>
      </c>
      <c r="R783" s="160"/>
      <c r="S783" s="160"/>
      <c r="T783" s="160"/>
      <c r="U783" s="160"/>
      <c r="V783" s="160"/>
      <c r="W783" s="160"/>
      <c r="X783" s="160"/>
      <c r="Y783" s="160"/>
      <c r="Z783" s="11"/>
      <c r="AA783" s="1"/>
      <c r="AB783" s="21"/>
      <c r="AC783" s="75"/>
      <c r="AD783" s="75"/>
      <c r="AE783" s="75"/>
      <c r="AF783" s="75"/>
      <c r="AG783" s="10"/>
      <c r="AH783" s="10"/>
      <c r="AI783" s="10"/>
      <c r="AJ783" s="10"/>
      <c r="AK783" s="10"/>
      <c r="AL783" s="10"/>
      <c r="AM783" s="10"/>
      <c r="AN783" s="25"/>
      <c r="AO783" s="11"/>
      <c r="AP783" s="2"/>
      <c r="DH783" s="6"/>
      <c r="DI783" s="12"/>
      <c r="DJ783" s="13"/>
      <c r="DK783" s="6"/>
    </row>
    <row r="784" spans="2:115" s="7" customFormat="1" ht="18" customHeight="1">
      <c r="B784" s="8"/>
      <c r="C784" s="155"/>
      <c r="D784" s="156">
        <v>769</v>
      </c>
      <c r="E784" s="157">
        <v>42772</v>
      </c>
      <c r="F784" s="169">
        <v>0.9375</v>
      </c>
      <c r="G784" s="166" t="s">
        <v>132</v>
      </c>
      <c r="H784" s="160"/>
      <c r="I784" s="161"/>
      <c r="J784" s="162" t="s">
        <v>2</v>
      </c>
      <c r="K784" s="161"/>
      <c r="L784" s="160"/>
      <c r="M784" s="163" t="s">
        <v>130</v>
      </c>
      <c r="N784" s="160"/>
      <c r="O784" s="160"/>
      <c r="P784" s="160"/>
      <c r="Q784" s="168" t="s">
        <v>133</v>
      </c>
      <c r="R784" s="160"/>
      <c r="S784" s="160"/>
      <c r="T784" s="160"/>
      <c r="U784" s="160"/>
      <c r="V784" s="160"/>
      <c r="W784" s="160"/>
      <c r="X784" s="160"/>
      <c r="Y784" s="160"/>
      <c r="Z784" s="11"/>
      <c r="AA784" s="1"/>
      <c r="AB784" s="21"/>
      <c r="AC784" s="75"/>
      <c r="AD784" s="75"/>
      <c r="AE784" s="75"/>
      <c r="AF784" s="75"/>
      <c r="AG784" s="10"/>
      <c r="AH784" s="10"/>
      <c r="AI784" s="10"/>
      <c r="AJ784" s="10"/>
      <c r="AK784" s="10"/>
      <c r="AL784" s="10"/>
      <c r="AM784" s="10"/>
      <c r="AN784" s="25"/>
      <c r="AO784" s="11"/>
      <c r="AP784" s="2"/>
      <c r="DH784" s="6"/>
      <c r="DI784" s="12"/>
      <c r="DJ784" s="13"/>
      <c r="DK784" s="6"/>
    </row>
    <row r="785" spans="2:115" s="7" customFormat="1" ht="18" customHeight="1">
      <c r="B785" s="8"/>
      <c r="C785" s="155"/>
      <c r="D785" s="156">
        <v>770</v>
      </c>
      <c r="E785" s="157">
        <v>42772</v>
      </c>
      <c r="F785" s="169">
        <v>0.9791666666666666</v>
      </c>
      <c r="G785" s="166" t="s">
        <v>108</v>
      </c>
      <c r="H785" s="160"/>
      <c r="I785" s="161"/>
      <c r="J785" s="162" t="s">
        <v>2</v>
      </c>
      <c r="K785" s="161"/>
      <c r="L785" s="160"/>
      <c r="M785" s="163" t="s">
        <v>127</v>
      </c>
      <c r="N785" s="160"/>
      <c r="O785" s="160"/>
      <c r="P785" s="160"/>
      <c r="Q785" s="168" t="s">
        <v>141</v>
      </c>
      <c r="R785" s="160"/>
      <c r="S785" s="160"/>
      <c r="T785" s="160"/>
      <c r="U785" s="160"/>
      <c r="V785" s="160"/>
      <c r="W785" s="160"/>
      <c r="X785" s="160"/>
      <c r="Y785" s="160"/>
      <c r="Z785" s="11"/>
      <c r="AA785" s="1"/>
      <c r="AB785" s="21"/>
      <c r="AC785" s="75"/>
      <c r="AD785" s="75"/>
      <c r="AE785" s="75"/>
      <c r="AF785" s="75"/>
      <c r="AG785" s="10"/>
      <c r="AH785" s="10"/>
      <c r="AI785" s="10"/>
      <c r="AJ785" s="10"/>
      <c r="AK785" s="10"/>
      <c r="AL785" s="10"/>
      <c r="AM785" s="10"/>
      <c r="AN785" s="25"/>
      <c r="AO785" s="11"/>
      <c r="AP785" s="2"/>
      <c r="DH785" s="6"/>
      <c r="DI785" s="12"/>
      <c r="DJ785" s="13"/>
      <c r="DK785" s="6"/>
    </row>
    <row r="786" spans="2:115" s="7" customFormat="1" ht="18" customHeight="1">
      <c r="B786" s="8"/>
      <c r="C786" s="155"/>
      <c r="D786" s="156">
        <v>771</v>
      </c>
      <c r="E786" s="157">
        <v>42773</v>
      </c>
      <c r="F786" s="169">
        <v>0.8333333333333334</v>
      </c>
      <c r="G786" s="166" t="s">
        <v>160</v>
      </c>
      <c r="H786" s="160"/>
      <c r="I786" s="161"/>
      <c r="J786" s="162" t="s">
        <v>2</v>
      </c>
      <c r="K786" s="161"/>
      <c r="L786" s="160"/>
      <c r="M786" s="163" t="s">
        <v>114</v>
      </c>
      <c r="N786" s="160"/>
      <c r="O786" s="160"/>
      <c r="P786" s="160"/>
      <c r="Q786" s="168" t="s">
        <v>155</v>
      </c>
      <c r="R786" s="160"/>
      <c r="S786" s="160"/>
      <c r="T786" s="160"/>
      <c r="U786" s="160"/>
      <c r="V786" s="160"/>
      <c r="W786" s="160"/>
      <c r="X786" s="160"/>
      <c r="Y786" s="160"/>
      <c r="Z786" s="11"/>
      <c r="AA786" s="1"/>
      <c r="AB786" s="21"/>
      <c r="AC786" s="75"/>
      <c r="AD786" s="75"/>
      <c r="AE786" s="75"/>
      <c r="AF786" s="75"/>
      <c r="AG786" s="10"/>
      <c r="AH786" s="10"/>
      <c r="AI786" s="10"/>
      <c r="AJ786" s="10"/>
      <c r="AK786" s="10"/>
      <c r="AL786" s="10"/>
      <c r="AM786" s="10"/>
      <c r="AN786" s="25"/>
      <c r="AO786" s="11"/>
      <c r="AP786" s="2"/>
      <c r="DH786" s="6"/>
      <c r="DI786" s="12"/>
      <c r="DJ786" s="13"/>
      <c r="DK786" s="6"/>
    </row>
    <row r="787" spans="2:115" s="7" customFormat="1" ht="18" customHeight="1">
      <c r="B787" s="8"/>
      <c r="C787" s="155"/>
      <c r="D787" s="156">
        <v>772</v>
      </c>
      <c r="E787" s="157">
        <v>42773</v>
      </c>
      <c r="F787" s="169">
        <v>0.875</v>
      </c>
      <c r="G787" s="166" t="s">
        <v>116</v>
      </c>
      <c r="H787" s="160"/>
      <c r="I787" s="161"/>
      <c r="J787" s="162" t="s">
        <v>2</v>
      </c>
      <c r="K787" s="161"/>
      <c r="L787" s="160"/>
      <c r="M787" s="163" t="s">
        <v>129</v>
      </c>
      <c r="N787" s="160"/>
      <c r="O787" s="160"/>
      <c r="P787" s="160"/>
      <c r="Q787" s="168" t="s">
        <v>145</v>
      </c>
      <c r="R787" s="160"/>
      <c r="S787" s="160"/>
      <c r="T787" s="160"/>
      <c r="U787" s="160"/>
      <c r="V787" s="160"/>
      <c r="W787" s="160"/>
      <c r="X787" s="160"/>
      <c r="Y787" s="160"/>
      <c r="Z787" s="11"/>
      <c r="AA787" s="1"/>
      <c r="AB787" s="21"/>
      <c r="AC787" s="75"/>
      <c r="AD787" s="75"/>
      <c r="AE787" s="75"/>
      <c r="AF787" s="75"/>
      <c r="AG787" s="10"/>
      <c r="AH787" s="10"/>
      <c r="AI787" s="10"/>
      <c r="AJ787" s="10"/>
      <c r="AK787" s="10"/>
      <c r="AL787" s="10"/>
      <c r="AM787" s="10"/>
      <c r="AN787" s="25"/>
      <c r="AO787" s="11"/>
      <c r="AP787" s="2"/>
      <c r="DH787" s="6"/>
      <c r="DI787" s="12"/>
      <c r="DJ787" s="13"/>
      <c r="DK787" s="6"/>
    </row>
    <row r="788" spans="2:115" s="7" customFormat="1" ht="18" customHeight="1">
      <c r="B788" s="8"/>
      <c r="C788" s="155"/>
      <c r="D788" s="156">
        <v>773</v>
      </c>
      <c r="E788" s="157">
        <v>42773</v>
      </c>
      <c r="F788" s="169">
        <v>0.8958333333333334</v>
      </c>
      <c r="G788" s="166" t="s">
        <v>121</v>
      </c>
      <c r="H788" s="160"/>
      <c r="I788" s="161"/>
      <c r="J788" s="162" t="s">
        <v>2</v>
      </c>
      <c r="K788" s="161"/>
      <c r="L788" s="160"/>
      <c r="M788" s="163" t="s">
        <v>128</v>
      </c>
      <c r="N788" s="160"/>
      <c r="O788" s="160"/>
      <c r="P788" s="160"/>
      <c r="Q788" s="168" t="s">
        <v>79</v>
      </c>
      <c r="R788" s="160"/>
      <c r="S788" s="160"/>
      <c r="T788" s="160"/>
      <c r="U788" s="160"/>
      <c r="V788" s="160"/>
      <c r="W788" s="160"/>
      <c r="X788" s="160"/>
      <c r="Y788" s="160"/>
      <c r="Z788" s="11"/>
      <c r="AA788" s="1"/>
      <c r="AB788" s="21"/>
      <c r="AC788" s="75"/>
      <c r="AD788" s="75"/>
      <c r="AE788" s="75"/>
      <c r="AF788" s="75"/>
      <c r="AG788" s="10"/>
      <c r="AH788" s="10"/>
      <c r="AI788" s="10"/>
      <c r="AJ788" s="10"/>
      <c r="AK788" s="10"/>
      <c r="AL788" s="10"/>
      <c r="AM788" s="10"/>
      <c r="AN788" s="25"/>
      <c r="AO788" s="11"/>
      <c r="AP788" s="2"/>
      <c r="DH788" s="6"/>
      <c r="DI788" s="12"/>
      <c r="DJ788" s="13"/>
      <c r="DK788" s="6"/>
    </row>
    <row r="789" spans="2:115" s="7" customFormat="1" ht="18" customHeight="1">
      <c r="B789" s="8"/>
      <c r="C789" s="155"/>
      <c r="D789" s="156">
        <v>774</v>
      </c>
      <c r="E789" s="157">
        <v>42774</v>
      </c>
      <c r="F789" s="169">
        <v>0.8333333333333334</v>
      </c>
      <c r="G789" s="166" t="s">
        <v>109</v>
      </c>
      <c r="H789" s="160"/>
      <c r="I789" s="161"/>
      <c r="J789" s="162" t="s">
        <v>2</v>
      </c>
      <c r="K789" s="161"/>
      <c r="L789" s="160"/>
      <c r="M789" s="163" t="s">
        <v>111</v>
      </c>
      <c r="N789" s="160"/>
      <c r="O789" s="160"/>
      <c r="P789" s="160"/>
      <c r="Q789" s="168" t="s">
        <v>143</v>
      </c>
      <c r="R789" s="160"/>
      <c r="S789" s="160"/>
      <c r="T789" s="160"/>
      <c r="U789" s="160"/>
      <c r="V789" s="160"/>
      <c r="W789" s="160"/>
      <c r="X789" s="160"/>
      <c r="Y789" s="160"/>
      <c r="Z789" s="11"/>
      <c r="AA789" s="1"/>
      <c r="AB789" s="21"/>
      <c r="AC789" s="75"/>
      <c r="AD789" s="75"/>
      <c r="AE789" s="75"/>
      <c r="AF789" s="75"/>
      <c r="AG789" s="10"/>
      <c r="AH789" s="10"/>
      <c r="AI789" s="10"/>
      <c r="AJ789" s="10"/>
      <c r="AK789" s="10"/>
      <c r="AL789" s="10"/>
      <c r="AM789" s="10"/>
      <c r="AN789" s="25"/>
      <c r="AO789" s="11"/>
      <c r="AP789" s="2"/>
      <c r="DH789" s="6"/>
      <c r="DI789" s="12"/>
      <c r="DJ789" s="13"/>
      <c r="DK789" s="6"/>
    </row>
    <row r="790" spans="2:115" s="7" customFormat="1" ht="18" customHeight="1">
      <c r="B790" s="8"/>
      <c r="C790" s="155"/>
      <c r="D790" s="156">
        <v>775</v>
      </c>
      <c r="E790" s="157">
        <v>42774</v>
      </c>
      <c r="F790" s="169">
        <v>0.8333333333333334</v>
      </c>
      <c r="G790" s="166" t="s">
        <v>132</v>
      </c>
      <c r="H790" s="160"/>
      <c r="I790" s="161"/>
      <c r="J790" s="162" t="s">
        <v>2</v>
      </c>
      <c r="K790" s="161"/>
      <c r="L790" s="160"/>
      <c r="M790" s="163" t="s">
        <v>106</v>
      </c>
      <c r="N790" s="160"/>
      <c r="O790" s="160"/>
      <c r="P790" s="160"/>
      <c r="Q790" s="168" t="s">
        <v>100</v>
      </c>
      <c r="R790" s="160"/>
      <c r="S790" s="160"/>
      <c r="T790" s="160"/>
      <c r="U790" s="160"/>
      <c r="V790" s="160"/>
      <c r="W790" s="160"/>
      <c r="X790" s="160"/>
      <c r="Y790" s="160"/>
      <c r="Z790" s="11"/>
      <c r="AA790" s="1"/>
      <c r="AB790" s="21"/>
      <c r="AC790" s="75"/>
      <c r="AD790" s="75"/>
      <c r="AE790" s="75"/>
      <c r="AF790" s="75"/>
      <c r="AG790" s="10"/>
      <c r="AH790" s="10"/>
      <c r="AI790" s="10"/>
      <c r="AJ790" s="10"/>
      <c r="AK790" s="10"/>
      <c r="AL790" s="10"/>
      <c r="AM790" s="10"/>
      <c r="AN790" s="25"/>
      <c r="AO790" s="11"/>
      <c r="AP790" s="2"/>
      <c r="DH790" s="6"/>
      <c r="DI790" s="12"/>
      <c r="DJ790" s="13"/>
      <c r="DK790" s="6"/>
    </row>
    <row r="791" spans="2:115" s="7" customFormat="1" ht="18" customHeight="1">
      <c r="B791" s="8"/>
      <c r="C791" s="155"/>
      <c r="D791" s="156">
        <v>776</v>
      </c>
      <c r="E791" s="157">
        <v>42774</v>
      </c>
      <c r="F791" s="169">
        <v>0.8541666666666666</v>
      </c>
      <c r="G791" s="166" t="s">
        <v>154</v>
      </c>
      <c r="H791" s="160"/>
      <c r="I791" s="161"/>
      <c r="J791" s="162" t="s">
        <v>2</v>
      </c>
      <c r="K791" s="161"/>
      <c r="L791" s="160"/>
      <c r="M791" s="163" t="s">
        <v>110</v>
      </c>
      <c r="N791" s="160"/>
      <c r="O791" s="160"/>
      <c r="P791" s="160"/>
      <c r="Q791" s="168" t="s">
        <v>146</v>
      </c>
      <c r="R791" s="160"/>
      <c r="S791" s="160"/>
      <c r="T791" s="160"/>
      <c r="U791" s="160"/>
      <c r="V791" s="160"/>
      <c r="W791" s="160"/>
      <c r="X791" s="160"/>
      <c r="Y791" s="160"/>
      <c r="Z791" s="11"/>
      <c r="AA791" s="1"/>
      <c r="AB791" s="21"/>
      <c r="AC791" s="75"/>
      <c r="AD791" s="75"/>
      <c r="AE791" s="75"/>
      <c r="AF791" s="75"/>
      <c r="AG791" s="10"/>
      <c r="AH791" s="10"/>
      <c r="AI791" s="10"/>
      <c r="AJ791" s="10"/>
      <c r="AK791" s="10"/>
      <c r="AL791" s="10"/>
      <c r="AM791" s="10"/>
      <c r="AN791" s="25"/>
      <c r="AO791" s="11"/>
      <c r="AP791" s="2"/>
      <c r="DH791" s="6"/>
      <c r="DI791" s="12"/>
      <c r="DJ791" s="13"/>
      <c r="DK791" s="6"/>
    </row>
    <row r="792" spans="2:115" s="7" customFormat="1" ht="18" customHeight="1">
      <c r="B792" s="8"/>
      <c r="C792" s="155"/>
      <c r="D792" s="156">
        <v>777</v>
      </c>
      <c r="E792" s="157">
        <v>42774</v>
      </c>
      <c r="F792" s="169">
        <v>0.8541666666666666</v>
      </c>
      <c r="G792" s="166" t="s">
        <v>117</v>
      </c>
      <c r="H792" s="160"/>
      <c r="I792" s="161"/>
      <c r="J792" s="162" t="s">
        <v>2</v>
      </c>
      <c r="K792" s="161"/>
      <c r="L792" s="160"/>
      <c r="M792" s="163" t="s">
        <v>160</v>
      </c>
      <c r="N792" s="160"/>
      <c r="O792" s="160"/>
      <c r="P792" s="160"/>
      <c r="Q792" s="168" t="s">
        <v>82</v>
      </c>
      <c r="R792" s="160"/>
      <c r="S792" s="160"/>
      <c r="T792" s="160"/>
      <c r="U792" s="160"/>
      <c r="V792" s="160"/>
      <c r="W792" s="160"/>
      <c r="X792" s="160"/>
      <c r="Y792" s="160"/>
      <c r="Z792" s="11"/>
      <c r="AA792" s="1"/>
      <c r="AB792" s="21"/>
      <c r="AC792" s="75"/>
      <c r="AD792" s="75"/>
      <c r="AE792" s="75"/>
      <c r="AF792" s="75"/>
      <c r="AG792" s="10"/>
      <c r="AH792" s="10"/>
      <c r="AI792" s="10"/>
      <c r="AJ792" s="10"/>
      <c r="AK792" s="10"/>
      <c r="AL792" s="10"/>
      <c r="AM792" s="10"/>
      <c r="AN792" s="25"/>
      <c r="AO792" s="11"/>
      <c r="AP792" s="2"/>
      <c r="DH792" s="6"/>
      <c r="DI792" s="12"/>
      <c r="DJ792" s="13"/>
      <c r="DK792" s="6"/>
    </row>
    <row r="793" spans="2:115" s="7" customFormat="1" ht="18" customHeight="1">
      <c r="B793" s="8"/>
      <c r="C793" s="155"/>
      <c r="D793" s="156">
        <v>778</v>
      </c>
      <c r="E793" s="157">
        <v>42774</v>
      </c>
      <c r="F793" s="169">
        <v>0.8541666666666666</v>
      </c>
      <c r="G793" s="166" t="s">
        <v>118</v>
      </c>
      <c r="H793" s="160"/>
      <c r="I793" s="161"/>
      <c r="J793" s="162" t="s">
        <v>2</v>
      </c>
      <c r="K793" s="161"/>
      <c r="L793" s="160"/>
      <c r="M793" s="163" t="s">
        <v>113</v>
      </c>
      <c r="N793" s="160"/>
      <c r="O793" s="160"/>
      <c r="P793" s="160"/>
      <c r="Q793" s="168" t="s">
        <v>148</v>
      </c>
      <c r="R793" s="160"/>
      <c r="S793" s="160"/>
      <c r="T793" s="160"/>
      <c r="U793" s="160"/>
      <c r="V793" s="160"/>
      <c r="W793" s="160"/>
      <c r="X793" s="160"/>
      <c r="Y793" s="160"/>
      <c r="Z793" s="11"/>
      <c r="AA793" s="1"/>
      <c r="AB793" s="21"/>
      <c r="AC793" s="75"/>
      <c r="AD793" s="75"/>
      <c r="AE793" s="75"/>
      <c r="AF793" s="75"/>
      <c r="AG793" s="10"/>
      <c r="AH793" s="10"/>
      <c r="AI793" s="10"/>
      <c r="AJ793" s="10"/>
      <c r="AK793" s="10"/>
      <c r="AL793" s="10"/>
      <c r="AM793" s="10"/>
      <c r="AN793" s="25"/>
      <c r="AO793" s="11"/>
      <c r="AP793" s="2"/>
      <c r="DH793" s="6"/>
      <c r="DI793" s="12"/>
      <c r="DJ793" s="13"/>
      <c r="DK793" s="6"/>
    </row>
    <row r="794" spans="2:115" s="7" customFormat="1" ht="18" customHeight="1">
      <c r="B794" s="8"/>
      <c r="C794" s="155"/>
      <c r="D794" s="156">
        <v>779</v>
      </c>
      <c r="E794" s="157">
        <v>42774</v>
      </c>
      <c r="F794" s="169">
        <v>0.875</v>
      </c>
      <c r="G794" s="166" t="s">
        <v>115</v>
      </c>
      <c r="H794" s="160"/>
      <c r="I794" s="161"/>
      <c r="J794" s="162" t="s">
        <v>2</v>
      </c>
      <c r="K794" s="161"/>
      <c r="L794" s="160"/>
      <c r="M794" s="163" t="s">
        <v>112</v>
      </c>
      <c r="N794" s="160"/>
      <c r="O794" s="160"/>
      <c r="P794" s="160"/>
      <c r="Q794" s="168" t="s">
        <v>139</v>
      </c>
      <c r="R794" s="160"/>
      <c r="S794" s="160"/>
      <c r="T794" s="160"/>
      <c r="U794" s="160"/>
      <c r="V794" s="160"/>
      <c r="W794" s="160"/>
      <c r="X794" s="160"/>
      <c r="Y794" s="160"/>
      <c r="Z794" s="11"/>
      <c r="AA794" s="1"/>
      <c r="AB794" s="21"/>
      <c r="AC794" s="75"/>
      <c r="AD794" s="75"/>
      <c r="AE794" s="75"/>
      <c r="AF794" s="75"/>
      <c r="AG794" s="10"/>
      <c r="AH794" s="10"/>
      <c r="AI794" s="10"/>
      <c r="AJ794" s="10"/>
      <c r="AK794" s="10"/>
      <c r="AL794" s="10"/>
      <c r="AM794" s="10"/>
      <c r="AN794" s="25"/>
      <c r="AO794" s="11"/>
      <c r="AP794" s="2"/>
      <c r="DH794" s="6"/>
      <c r="DI794" s="12"/>
      <c r="DJ794" s="13"/>
      <c r="DK794" s="6"/>
    </row>
    <row r="795" spans="2:115" s="7" customFormat="1" ht="18" customHeight="1">
      <c r="B795" s="8"/>
      <c r="C795" s="155"/>
      <c r="D795" s="156">
        <v>780</v>
      </c>
      <c r="E795" s="157">
        <v>42774</v>
      </c>
      <c r="F795" s="169">
        <v>0.875</v>
      </c>
      <c r="G795" s="166" t="s">
        <v>122</v>
      </c>
      <c r="H795" s="160"/>
      <c r="I795" s="161"/>
      <c r="J795" s="162" t="s">
        <v>2</v>
      </c>
      <c r="K795" s="161"/>
      <c r="L795" s="160"/>
      <c r="M795" s="163" t="s">
        <v>131</v>
      </c>
      <c r="N795" s="160"/>
      <c r="O795" s="160"/>
      <c r="P795" s="160"/>
      <c r="Q795" s="168" t="s">
        <v>134</v>
      </c>
      <c r="R795" s="160"/>
      <c r="S795" s="160"/>
      <c r="T795" s="160"/>
      <c r="U795" s="160"/>
      <c r="V795" s="160"/>
      <c r="W795" s="160"/>
      <c r="X795" s="160"/>
      <c r="Y795" s="160"/>
      <c r="Z795" s="11"/>
      <c r="AA795" s="1"/>
      <c r="AB795" s="21"/>
      <c r="AC795" s="75"/>
      <c r="AD795" s="75"/>
      <c r="AE795" s="75"/>
      <c r="AF795" s="75"/>
      <c r="AG795" s="10"/>
      <c r="AH795" s="10"/>
      <c r="AI795" s="10"/>
      <c r="AJ795" s="10"/>
      <c r="AK795" s="10"/>
      <c r="AL795" s="10"/>
      <c r="AM795" s="10"/>
      <c r="AN795" s="25"/>
      <c r="AO795" s="11"/>
      <c r="AP795" s="2"/>
      <c r="DH795" s="6"/>
      <c r="DI795" s="12"/>
      <c r="DJ795" s="13"/>
      <c r="DK795" s="6"/>
    </row>
    <row r="796" spans="2:115" s="7" customFormat="1" ht="18" customHeight="1">
      <c r="B796" s="8"/>
      <c r="C796" s="155"/>
      <c r="D796" s="156">
        <v>781</v>
      </c>
      <c r="E796" s="157">
        <v>42774</v>
      </c>
      <c r="F796" s="169">
        <v>0.875</v>
      </c>
      <c r="G796" s="166" t="s">
        <v>126</v>
      </c>
      <c r="H796" s="160"/>
      <c r="I796" s="161"/>
      <c r="J796" s="162" t="s">
        <v>2</v>
      </c>
      <c r="K796" s="161"/>
      <c r="L796" s="160"/>
      <c r="M796" s="163" t="s">
        <v>130</v>
      </c>
      <c r="N796" s="160"/>
      <c r="O796" s="160"/>
      <c r="P796" s="160"/>
      <c r="Q796" s="168" t="s">
        <v>133</v>
      </c>
      <c r="R796" s="160"/>
      <c r="S796" s="160"/>
      <c r="T796" s="160"/>
      <c r="U796" s="160"/>
      <c r="V796" s="160"/>
      <c r="W796" s="160"/>
      <c r="X796" s="160"/>
      <c r="Y796" s="160"/>
      <c r="Z796" s="11"/>
      <c r="AA796" s="1"/>
      <c r="AB796" s="21"/>
      <c r="AC796" s="75"/>
      <c r="AD796" s="75"/>
      <c r="AE796" s="75"/>
      <c r="AF796" s="75"/>
      <c r="AG796" s="10"/>
      <c r="AH796" s="10"/>
      <c r="AI796" s="10"/>
      <c r="AJ796" s="10"/>
      <c r="AK796" s="10"/>
      <c r="AL796" s="10"/>
      <c r="AM796" s="10"/>
      <c r="AN796" s="25"/>
      <c r="AO796" s="11"/>
      <c r="AP796" s="2"/>
      <c r="DH796" s="6"/>
      <c r="DI796" s="12"/>
      <c r="DJ796" s="13"/>
      <c r="DK796" s="6"/>
    </row>
    <row r="797" spans="2:115" s="7" customFormat="1" ht="18" customHeight="1">
      <c r="B797" s="8"/>
      <c r="C797" s="155"/>
      <c r="D797" s="156">
        <v>782</v>
      </c>
      <c r="E797" s="157">
        <v>42774</v>
      </c>
      <c r="F797" s="169">
        <v>0.875</v>
      </c>
      <c r="G797" s="166" t="s">
        <v>107</v>
      </c>
      <c r="H797" s="160"/>
      <c r="I797" s="161"/>
      <c r="J797" s="162" t="s">
        <v>2</v>
      </c>
      <c r="K797" s="161"/>
      <c r="L797" s="160"/>
      <c r="M797" s="163" t="s">
        <v>119</v>
      </c>
      <c r="N797" s="160"/>
      <c r="O797" s="160"/>
      <c r="P797" s="160"/>
      <c r="Q797" s="168" t="s">
        <v>137</v>
      </c>
      <c r="R797" s="160"/>
      <c r="S797" s="160"/>
      <c r="T797" s="160"/>
      <c r="U797" s="160"/>
      <c r="V797" s="160"/>
      <c r="W797" s="160"/>
      <c r="X797" s="160"/>
      <c r="Y797" s="160"/>
      <c r="Z797" s="11"/>
      <c r="AA797" s="1"/>
      <c r="AB797" s="21"/>
      <c r="AC797" s="75"/>
      <c r="AD797" s="75"/>
      <c r="AE797" s="75"/>
      <c r="AF797" s="75"/>
      <c r="AG797" s="10"/>
      <c r="AH797" s="10"/>
      <c r="AI797" s="10"/>
      <c r="AJ797" s="10"/>
      <c r="AK797" s="10"/>
      <c r="AL797" s="10"/>
      <c r="AM797" s="10"/>
      <c r="AN797" s="25"/>
      <c r="AO797" s="11"/>
      <c r="AP797" s="2"/>
      <c r="DH797" s="6"/>
      <c r="DI797" s="12"/>
      <c r="DJ797" s="13"/>
      <c r="DK797" s="6"/>
    </row>
    <row r="798" spans="2:115" s="7" customFormat="1" ht="18" customHeight="1">
      <c r="B798" s="8"/>
      <c r="C798" s="155"/>
      <c r="D798" s="156">
        <v>783</v>
      </c>
      <c r="E798" s="157">
        <v>42774</v>
      </c>
      <c r="F798" s="169">
        <v>0.875</v>
      </c>
      <c r="G798" s="166" t="s">
        <v>156</v>
      </c>
      <c r="H798" s="160"/>
      <c r="I798" s="161"/>
      <c r="J798" s="162" t="s">
        <v>2</v>
      </c>
      <c r="K798" s="161"/>
      <c r="L798" s="160"/>
      <c r="M798" s="163" t="s">
        <v>105</v>
      </c>
      <c r="N798" s="160"/>
      <c r="O798" s="160"/>
      <c r="P798" s="160"/>
      <c r="Q798" s="168" t="s">
        <v>78</v>
      </c>
      <c r="R798" s="160"/>
      <c r="S798" s="160"/>
      <c r="T798" s="160"/>
      <c r="U798" s="160"/>
      <c r="V798" s="160"/>
      <c r="W798" s="160"/>
      <c r="X798" s="160"/>
      <c r="Y798" s="160"/>
      <c r="Z798" s="11"/>
      <c r="AA798" s="1"/>
      <c r="AB798" s="21"/>
      <c r="AC798" s="75"/>
      <c r="AD798" s="75"/>
      <c r="AE798" s="75"/>
      <c r="AF798" s="75"/>
      <c r="AG798" s="10"/>
      <c r="AH798" s="10"/>
      <c r="AI798" s="10"/>
      <c r="AJ798" s="10"/>
      <c r="AK798" s="10"/>
      <c r="AL798" s="10"/>
      <c r="AM798" s="10"/>
      <c r="AN798" s="25"/>
      <c r="AO798" s="11"/>
      <c r="AP798" s="2"/>
      <c r="DH798" s="6"/>
      <c r="DI798" s="12"/>
      <c r="DJ798" s="13"/>
      <c r="DK798" s="6"/>
    </row>
    <row r="799" spans="2:115" s="7" customFormat="1" ht="18" customHeight="1">
      <c r="B799" s="8"/>
      <c r="C799" s="155"/>
      <c r="D799" s="156">
        <v>784</v>
      </c>
      <c r="E799" s="157">
        <v>42774</v>
      </c>
      <c r="F799" s="169">
        <v>0.9791666666666666</v>
      </c>
      <c r="G799" s="166" t="s">
        <v>108</v>
      </c>
      <c r="H799" s="160"/>
      <c r="I799" s="161"/>
      <c r="J799" s="162" t="s">
        <v>2</v>
      </c>
      <c r="K799" s="161"/>
      <c r="L799" s="160"/>
      <c r="M799" s="163" t="s">
        <v>123</v>
      </c>
      <c r="N799" s="160"/>
      <c r="O799" s="160"/>
      <c r="P799" s="160"/>
      <c r="Q799" s="168" t="s">
        <v>151</v>
      </c>
      <c r="R799" s="160"/>
      <c r="S799" s="160"/>
      <c r="T799" s="160"/>
      <c r="U799" s="160"/>
      <c r="V799" s="160"/>
      <c r="W799" s="160"/>
      <c r="X799" s="160"/>
      <c r="Y799" s="160"/>
      <c r="Z799" s="11"/>
      <c r="AA799" s="1"/>
      <c r="AB799" s="21"/>
      <c r="AC799" s="75"/>
      <c r="AD799" s="75"/>
      <c r="AE799" s="75"/>
      <c r="AF799" s="75"/>
      <c r="AG799" s="10"/>
      <c r="AH799" s="10"/>
      <c r="AI799" s="10"/>
      <c r="AJ799" s="10"/>
      <c r="AK799" s="10"/>
      <c r="AL799" s="10"/>
      <c r="AM799" s="10"/>
      <c r="AN799" s="25"/>
      <c r="AO799" s="11"/>
      <c r="AP799" s="2"/>
      <c r="DH799" s="6"/>
      <c r="DI799" s="12"/>
      <c r="DJ799" s="13"/>
      <c r="DK799" s="6"/>
    </row>
    <row r="800" spans="2:115" s="7" customFormat="1" ht="18" customHeight="1">
      <c r="B800" s="8"/>
      <c r="C800" s="155"/>
      <c r="D800" s="156">
        <v>785</v>
      </c>
      <c r="E800" s="157">
        <v>42774</v>
      </c>
      <c r="F800" s="169">
        <v>0.9791666666666666</v>
      </c>
      <c r="G800" s="166" t="s">
        <v>104</v>
      </c>
      <c r="H800" s="160"/>
      <c r="I800" s="161"/>
      <c r="J800" s="162" t="s">
        <v>2</v>
      </c>
      <c r="K800" s="161"/>
      <c r="L800" s="160"/>
      <c r="M800" s="163" t="s">
        <v>127</v>
      </c>
      <c r="N800" s="160"/>
      <c r="O800" s="160"/>
      <c r="P800" s="160"/>
      <c r="Q800" s="168" t="s">
        <v>141</v>
      </c>
      <c r="R800" s="160"/>
      <c r="S800" s="160"/>
      <c r="T800" s="160"/>
      <c r="U800" s="160"/>
      <c r="V800" s="160"/>
      <c r="W800" s="160"/>
      <c r="X800" s="160"/>
      <c r="Y800" s="160"/>
      <c r="Z800" s="11"/>
      <c r="AA800" s="1"/>
      <c r="AB800" s="21"/>
      <c r="AC800" s="75"/>
      <c r="AD800" s="75"/>
      <c r="AE800" s="75"/>
      <c r="AF800" s="75"/>
      <c r="AG800" s="10"/>
      <c r="AH800" s="10"/>
      <c r="AI800" s="10"/>
      <c r="AJ800" s="10"/>
      <c r="AK800" s="10"/>
      <c r="AL800" s="10"/>
      <c r="AM800" s="10"/>
      <c r="AN800" s="25"/>
      <c r="AO800" s="11"/>
      <c r="AP800" s="2"/>
      <c r="DH800" s="6"/>
      <c r="DI800" s="12"/>
      <c r="DJ800" s="13"/>
      <c r="DK800" s="6"/>
    </row>
    <row r="801" spans="2:115" s="7" customFormat="1" ht="18" customHeight="1">
      <c r="B801" s="8"/>
      <c r="C801" s="155"/>
      <c r="D801" s="156">
        <v>786</v>
      </c>
      <c r="E801" s="157">
        <v>42775</v>
      </c>
      <c r="F801" s="169">
        <v>0.8333333333333334</v>
      </c>
      <c r="G801" s="166" t="s">
        <v>129</v>
      </c>
      <c r="H801" s="160"/>
      <c r="I801" s="161"/>
      <c r="J801" s="162" t="s">
        <v>2</v>
      </c>
      <c r="K801" s="161"/>
      <c r="L801" s="160"/>
      <c r="M801" s="163" t="s">
        <v>114</v>
      </c>
      <c r="N801" s="160"/>
      <c r="O801" s="160"/>
      <c r="P801" s="160"/>
      <c r="Q801" s="168" t="s">
        <v>155</v>
      </c>
      <c r="R801" s="160"/>
      <c r="S801" s="160"/>
      <c r="T801" s="160"/>
      <c r="U801" s="160"/>
      <c r="V801" s="160"/>
      <c r="W801" s="160"/>
      <c r="X801" s="160"/>
      <c r="Y801" s="160"/>
      <c r="Z801" s="11"/>
      <c r="AA801" s="1"/>
      <c r="AB801" s="21"/>
      <c r="AC801" s="75"/>
      <c r="AD801" s="75"/>
      <c r="AE801" s="75"/>
      <c r="AF801" s="75"/>
      <c r="AG801" s="10"/>
      <c r="AH801" s="10"/>
      <c r="AI801" s="10"/>
      <c r="AJ801" s="10"/>
      <c r="AK801" s="10"/>
      <c r="AL801" s="10"/>
      <c r="AM801" s="10"/>
      <c r="AN801" s="25"/>
      <c r="AO801" s="11"/>
      <c r="AP801" s="2"/>
      <c r="DH801" s="6"/>
      <c r="DI801" s="12"/>
      <c r="DJ801" s="13"/>
      <c r="DK801" s="6"/>
    </row>
    <row r="802" spans="2:115" s="7" customFormat="1" ht="18" customHeight="1">
      <c r="B802" s="8"/>
      <c r="C802" s="155"/>
      <c r="D802" s="156">
        <v>787</v>
      </c>
      <c r="E802" s="157">
        <v>42775</v>
      </c>
      <c r="F802" s="169">
        <v>0.8333333333333334</v>
      </c>
      <c r="G802" s="166" t="s">
        <v>106</v>
      </c>
      <c r="H802" s="160"/>
      <c r="I802" s="161"/>
      <c r="J802" s="162" t="s">
        <v>2</v>
      </c>
      <c r="K802" s="161"/>
      <c r="L802" s="160"/>
      <c r="M802" s="163" t="s">
        <v>116</v>
      </c>
      <c r="N802" s="160"/>
      <c r="O802" s="160"/>
      <c r="P802" s="160"/>
      <c r="Q802" s="168" t="s">
        <v>142</v>
      </c>
      <c r="R802" s="160"/>
      <c r="S802" s="160"/>
      <c r="T802" s="160"/>
      <c r="U802" s="160"/>
      <c r="V802" s="160"/>
      <c r="W802" s="160"/>
      <c r="X802" s="160"/>
      <c r="Y802" s="160"/>
      <c r="Z802" s="11"/>
      <c r="AA802" s="1"/>
      <c r="AB802" s="21"/>
      <c r="AC802" s="75"/>
      <c r="AD802" s="75"/>
      <c r="AE802" s="75"/>
      <c r="AF802" s="75"/>
      <c r="AG802" s="10"/>
      <c r="AH802" s="10"/>
      <c r="AI802" s="10"/>
      <c r="AJ802" s="10"/>
      <c r="AK802" s="10"/>
      <c r="AL802" s="10"/>
      <c r="AM802" s="10"/>
      <c r="AN802" s="25"/>
      <c r="AO802" s="11"/>
      <c r="AP802" s="2"/>
      <c r="DH802" s="6"/>
      <c r="DI802" s="12"/>
      <c r="DJ802" s="13"/>
      <c r="DK802" s="6"/>
    </row>
    <row r="803" spans="2:115" s="7" customFormat="1" ht="18" customHeight="1">
      <c r="B803" s="8"/>
      <c r="C803" s="155"/>
      <c r="D803" s="156">
        <v>788</v>
      </c>
      <c r="E803" s="157">
        <v>42775</v>
      </c>
      <c r="F803" s="169">
        <v>0.875</v>
      </c>
      <c r="G803" s="166" t="s">
        <v>109</v>
      </c>
      <c r="H803" s="160"/>
      <c r="I803" s="161"/>
      <c r="J803" s="162" t="s">
        <v>2</v>
      </c>
      <c r="K803" s="161"/>
      <c r="L803" s="160"/>
      <c r="M803" s="163" t="s">
        <v>120</v>
      </c>
      <c r="N803" s="160"/>
      <c r="O803" s="160"/>
      <c r="P803" s="160"/>
      <c r="Q803" s="168" t="s">
        <v>138</v>
      </c>
      <c r="R803" s="160"/>
      <c r="S803" s="160"/>
      <c r="T803" s="160"/>
      <c r="U803" s="160"/>
      <c r="V803" s="160"/>
      <c r="W803" s="160"/>
      <c r="X803" s="160"/>
      <c r="Y803" s="160"/>
      <c r="Z803" s="11"/>
      <c r="AA803" s="1"/>
      <c r="AB803" s="21"/>
      <c r="AC803" s="75"/>
      <c r="AD803" s="75"/>
      <c r="AE803" s="75"/>
      <c r="AF803" s="75"/>
      <c r="AG803" s="10"/>
      <c r="AH803" s="10"/>
      <c r="AI803" s="10"/>
      <c r="AJ803" s="10"/>
      <c r="AK803" s="10"/>
      <c r="AL803" s="10"/>
      <c r="AM803" s="10"/>
      <c r="AN803" s="25"/>
      <c r="AO803" s="11"/>
      <c r="AP803" s="2"/>
      <c r="DH803" s="6"/>
      <c r="DI803" s="12"/>
      <c r="DJ803" s="13"/>
      <c r="DK803" s="6"/>
    </row>
    <row r="804" spans="2:115" s="7" customFormat="1" ht="18" customHeight="1">
      <c r="B804" s="8"/>
      <c r="C804" s="155"/>
      <c r="D804" s="156">
        <v>789</v>
      </c>
      <c r="E804" s="157">
        <v>42775</v>
      </c>
      <c r="F804" s="169">
        <v>0.8958333333333334</v>
      </c>
      <c r="G804" s="166" t="s">
        <v>122</v>
      </c>
      <c r="H804" s="160"/>
      <c r="I804" s="161"/>
      <c r="J804" s="162" t="s">
        <v>2</v>
      </c>
      <c r="K804" s="161"/>
      <c r="L804" s="160"/>
      <c r="M804" s="163" t="s">
        <v>128</v>
      </c>
      <c r="N804" s="160"/>
      <c r="O804" s="160"/>
      <c r="P804" s="160"/>
      <c r="Q804" s="168" t="s">
        <v>79</v>
      </c>
      <c r="R804" s="160"/>
      <c r="S804" s="160"/>
      <c r="T804" s="160"/>
      <c r="U804" s="160"/>
      <c r="V804" s="160"/>
      <c r="W804" s="160"/>
      <c r="X804" s="160"/>
      <c r="Y804" s="160"/>
      <c r="Z804" s="11"/>
      <c r="AA804" s="1"/>
      <c r="AB804" s="21"/>
      <c r="AC804" s="75"/>
      <c r="AD804" s="75"/>
      <c r="AE804" s="75"/>
      <c r="AF804" s="75"/>
      <c r="AG804" s="10"/>
      <c r="AH804" s="10"/>
      <c r="AI804" s="10"/>
      <c r="AJ804" s="10"/>
      <c r="AK804" s="10"/>
      <c r="AL804" s="10"/>
      <c r="AM804" s="10"/>
      <c r="AN804" s="25"/>
      <c r="AO804" s="11"/>
      <c r="AP804" s="2"/>
      <c r="DH804" s="6"/>
      <c r="DI804" s="12"/>
      <c r="DJ804" s="13"/>
      <c r="DK804" s="6"/>
    </row>
    <row r="805" spans="2:115" s="7" customFormat="1" ht="18" customHeight="1">
      <c r="B805" s="8"/>
      <c r="C805" s="155"/>
      <c r="D805" s="156">
        <v>790</v>
      </c>
      <c r="E805" s="157">
        <v>42775</v>
      </c>
      <c r="F805" s="169">
        <v>0.9791666666666666</v>
      </c>
      <c r="G805" s="166" t="s">
        <v>104</v>
      </c>
      <c r="H805" s="160"/>
      <c r="I805" s="161"/>
      <c r="J805" s="162" t="s">
        <v>2</v>
      </c>
      <c r="K805" s="161"/>
      <c r="L805" s="160"/>
      <c r="M805" s="163" t="s">
        <v>121</v>
      </c>
      <c r="N805" s="160"/>
      <c r="O805" s="160"/>
      <c r="P805" s="160"/>
      <c r="Q805" s="168" t="s">
        <v>149</v>
      </c>
      <c r="R805" s="160"/>
      <c r="S805" s="160"/>
      <c r="T805" s="160"/>
      <c r="U805" s="160"/>
      <c r="V805" s="160"/>
      <c r="W805" s="160"/>
      <c r="X805" s="160"/>
      <c r="Y805" s="160"/>
      <c r="Z805" s="11"/>
      <c r="AA805" s="1"/>
      <c r="AB805" s="21"/>
      <c r="AC805" s="75"/>
      <c r="AD805" s="75"/>
      <c r="AE805" s="75"/>
      <c r="AF805" s="75"/>
      <c r="AG805" s="10"/>
      <c r="AH805" s="10"/>
      <c r="AI805" s="10"/>
      <c r="AJ805" s="10"/>
      <c r="AK805" s="10"/>
      <c r="AL805" s="10"/>
      <c r="AM805" s="10"/>
      <c r="AN805" s="25"/>
      <c r="AO805" s="11"/>
      <c r="AP805" s="2"/>
      <c r="DH805" s="6"/>
      <c r="DI805" s="12"/>
      <c r="DJ805" s="13"/>
      <c r="DK805" s="6"/>
    </row>
    <row r="806" spans="2:115" s="7" customFormat="1" ht="18" customHeight="1">
      <c r="B806" s="8"/>
      <c r="C806" s="155"/>
      <c r="D806" s="156">
        <v>791</v>
      </c>
      <c r="E806" s="157">
        <v>42776</v>
      </c>
      <c r="F806" s="169">
        <v>0.8541666666666666</v>
      </c>
      <c r="G806" s="166" t="s">
        <v>118</v>
      </c>
      <c r="H806" s="160"/>
      <c r="I806" s="161"/>
      <c r="J806" s="162" t="s">
        <v>2</v>
      </c>
      <c r="K806" s="161"/>
      <c r="L806" s="160"/>
      <c r="M806" s="163" t="s">
        <v>105</v>
      </c>
      <c r="N806" s="160"/>
      <c r="O806" s="160"/>
      <c r="P806" s="160"/>
      <c r="Q806" s="168" t="s">
        <v>78</v>
      </c>
      <c r="R806" s="160"/>
      <c r="S806" s="160"/>
      <c r="T806" s="160"/>
      <c r="U806" s="160"/>
      <c r="V806" s="160"/>
      <c r="W806" s="160"/>
      <c r="X806" s="160"/>
      <c r="Y806" s="160"/>
      <c r="Z806" s="11"/>
      <c r="AA806" s="1"/>
      <c r="AB806" s="21"/>
      <c r="AC806" s="75"/>
      <c r="AD806" s="75"/>
      <c r="AE806" s="75"/>
      <c r="AF806" s="75"/>
      <c r="AG806" s="10"/>
      <c r="AH806" s="10"/>
      <c r="AI806" s="10"/>
      <c r="AJ806" s="10"/>
      <c r="AK806" s="10"/>
      <c r="AL806" s="10"/>
      <c r="AM806" s="10"/>
      <c r="AN806" s="25"/>
      <c r="AO806" s="11"/>
      <c r="AP806" s="2"/>
      <c r="DH806" s="6"/>
      <c r="DI806" s="12"/>
      <c r="DJ806" s="13"/>
      <c r="DK806" s="6"/>
    </row>
    <row r="807" spans="2:115" s="7" customFormat="1" ht="18" customHeight="1">
      <c r="B807" s="8"/>
      <c r="C807" s="155"/>
      <c r="D807" s="156">
        <v>792</v>
      </c>
      <c r="E807" s="157">
        <v>42776</v>
      </c>
      <c r="F807" s="169">
        <v>0.8541666666666666</v>
      </c>
      <c r="G807" s="166" t="s">
        <v>132</v>
      </c>
      <c r="H807" s="160"/>
      <c r="I807" s="161"/>
      <c r="J807" s="162" t="s">
        <v>2</v>
      </c>
      <c r="K807" s="161"/>
      <c r="L807" s="160"/>
      <c r="M807" s="163" t="s">
        <v>110</v>
      </c>
      <c r="N807" s="160"/>
      <c r="O807" s="160"/>
      <c r="P807" s="160"/>
      <c r="Q807" s="168" t="s">
        <v>146</v>
      </c>
      <c r="R807" s="160"/>
      <c r="S807" s="160"/>
      <c r="T807" s="160"/>
      <c r="U807" s="160"/>
      <c r="V807" s="160"/>
      <c r="W807" s="160"/>
      <c r="X807" s="160"/>
      <c r="Y807" s="160"/>
      <c r="Z807" s="11"/>
      <c r="AA807" s="1"/>
      <c r="AB807" s="21"/>
      <c r="AC807" s="75"/>
      <c r="AD807" s="75"/>
      <c r="AE807" s="75"/>
      <c r="AF807" s="75"/>
      <c r="AG807" s="10"/>
      <c r="AH807" s="10"/>
      <c r="AI807" s="10"/>
      <c r="AJ807" s="10"/>
      <c r="AK807" s="10"/>
      <c r="AL807" s="10"/>
      <c r="AM807" s="10"/>
      <c r="AN807" s="25"/>
      <c r="AO807" s="11"/>
      <c r="AP807" s="2"/>
      <c r="DH807" s="6"/>
      <c r="DI807" s="12"/>
      <c r="DJ807" s="13"/>
      <c r="DK807" s="6"/>
    </row>
    <row r="808" spans="2:115" s="7" customFormat="1" ht="18" customHeight="1">
      <c r="B808" s="8"/>
      <c r="C808" s="155"/>
      <c r="D808" s="156">
        <v>793</v>
      </c>
      <c r="E808" s="157">
        <v>42776</v>
      </c>
      <c r="F808" s="169">
        <v>0.8541666666666666</v>
      </c>
      <c r="G808" s="166" t="s">
        <v>115</v>
      </c>
      <c r="H808" s="160"/>
      <c r="I808" s="161"/>
      <c r="J808" s="162" t="s">
        <v>2</v>
      </c>
      <c r="K808" s="161"/>
      <c r="L808" s="160"/>
      <c r="M808" s="163" t="s">
        <v>160</v>
      </c>
      <c r="N808" s="160"/>
      <c r="O808" s="160"/>
      <c r="P808" s="160"/>
      <c r="Q808" s="168" t="s">
        <v>82</v>
      </c>
      <c r="R808" s="160"/>
      <c r="S808" s="160"/>
      <c r="T808" s="160"/>
      <c r="U808" s="160"/>
      <c r="V808" s="160"/>
      <c r="W808" s="160"/>
      <c r="X808" s="160"/>
      <c r="Y808" s="160"/>
      <c r="Z808" s="11"/>
      <c r="AA808" s="1"/>
      <c r="AB808" s="21"/>
      <c r="AC808" s="75"/>
      <c r="AD808" s="75"/>
      <c r="AE808" s="75"/>
      <c r="AF808" s="75"/>
      <c r="AG808" s="10"/>
      <c r="AH808" s="10"/>
      <c r="AI808" s="10"/>
      <c r="AJ808" s="10"/>
      <c r="AK808" s="10"/>
      <c r="AL808" s="10"/>
      <c r="AM808" s="10"/>
      <c r="AN808" s="25"/>
      <c r="AO808" s="11"/>
      <c r="AP808" s="2"/>
      <c r="DH808" s="6"/>
      <c r="DI808" s="12"/>
      <c r="DJ808" s="13"/>
      <c r="DK808" s="6"/>
    </row>
    <row r="809" spans="2:115" s="7" customFormat="1" ht="18" customHeight="1">
      <c r="B809" s="8"/>
      <c r="C809" s="155"/>
      <c r="D809" s="156">
        <v>794</v>
      </c>
      <c r="E809" s="157">
        <v>42776</v>
      </c>
      <c r="F809" s="169">
        <v>0.875</v>
      </c>
      <c r="G809" s="166" t="s">
        <v>111</v>
      </c>
      <c r="H809" s="160"/>
      <c r="I809" s="161"/>
      <c r="J809" s="162" t="s">
        <v>2</v>
      </c>
      <c r="K809" s="161"/>
      <c r="L809" s="160"/>
      <c r="M809" s="163" t="s">
        <v>117</v>
      </c>
      <c r="N809" s="160"/>
      <c r="O809" s="160"/>
      <c r="P809" s="160"/>
      <c r="Q809" s="168" t="s">
        <v>80</v>
      </c>
      <c r="R809" s="160"/>
      <c r="S809" s="160"/>
      <c r="T809" s="160"/>
      <c r="U809" s="160"/>
      <c r="V809" s="160"/>
      <c r="W809" s="160"/>
      <c r="X809" s="160"/>
      <c r="Y809" s="160"/>
      <c r="Z809" s="11"/>
      <c r="AA809" s="1"/>
      <c r="AB809" s="21"/>
      <c r="AC809" s="75"/>
      <c r="AD809" s="75"/>
      <c r="AE809" s="75"/>
      <c r="AF809" s="75"/>
      <c r="AG809" s="10"/>
      <c r="AH809" s="10"/>
      <c r="AI809" s="10"/>
      <c r="AJ809" s="10"/>
      <c r="AK809" s="10"/>
      <c r="AL809" s="10"/>
      <c r="AM809" s="10"/>
      <c r="AN809" s="25"/>
      <c r="AO809" s="11"/>
      <c r="AP809" s="2"/>
      <c r="DH809" s="6"/>
      <c r="DI809" s="12"/>
      <c r="DJ809" s="13"/>
      <c r="DK809" s="6"/>
    </row>
    <row r="810" spans="2:115" s="7" customFormat="1" ht="18" customHeight="1">
      <c r="B810" s="8"/>
      <c r="C810" s="155"/>
      <c r="D810" s="156">
        <v>795</v>
      </c>
      <c r="E810" s="157">
        <v>42776</v>
      </c>
      <c r="F810" s="169">
        <v>0.875</v>
      </c>
      <c r="G810" s="166" t="s">
        <v>131</v>
      </c>
      <c r="H810" s="160"/>
      <c r="I810" s="161"/>
      <c r="J810" s="162" t="s">
        <v>2</v>
      </c>
      <c r="K810" s="161"/>
      <c r="L810" s="160"/>
      <c r="M810" s="163" t="s">
        <v>119</v>
      </c>
      <c r="N810" s="160"/>
      <c r="O810" s="160"/>
      <c r="P810" s="160"/>
      <c r="Q810" s="168" t="s">
        <v>137</v>
      </c>
      <c r="R810" s="160"/>
      <c r="S810" s="160"/>
      <c r="T810" s="160"/>
      <c r="U810" s="160"/>
      <c r="V810" s="160"/>
      <c r="W810" s="160"/>
      <c r="X810" s="160"/>
      <c r="Y810" s="160"/>
      <c r="Z810" s="11"/>
      <c r="AA810" s="1"/>
      <c r="AB810" s="21"/>
      <c r="AC810" s="75"/>
      <c r="AD810" s="75"/>
      <c r="AE810" s="75"/>
      <c r="AF810" s="75"/>
      <c r="AG810" s="10"/>
      <c r="AH810" s="10"/>
      <c r="AI810" s="10"/>
      <c r="AJ810" s="10"/>
      <c r="AK810" s="10"/>
      <c r="AL810" s="10"/>
      <c r="AM810" s="10"/>
      <c r="AN810" s="25"/>
      <c r="AO810" s="11"/>
      <c r="AP810" s="2"/>
      <c r="DH810" s="6"/>
      <c r="DI810" s="12"/>
      <c r="DJ810" s="13"/>
      <c r="DK810" s="6"/>
    </row>
    <row r="811" spans="2:115" s="7" customFormat="1" ht="18" customHeight="1">
      <c r="B811" s="8"/>
      <c r="C811" s="155"/>
      <c r="D811" s="156">
        <v>796</v>
      </c>
      <c r="E811" s="157">
        <v>42776</v>
      </c>
      <c r="F811" s="169">
        <v>0.875</v>
      </c>
      <c r="G811" s="166" t="s">
        <v>154</v>
      </c>
      <c r="H811" s="160"/>
      <c r="I811" s="161"/>
      <c r="J811" s="162" t="s">
        <v>2</v>
      </c>
      <c r="K811" s="161"/>
      <c r="L811" s="160"/>
      <c r="M811" s="163" t="s">
        <v>112</v>
      </c>
      <c r="N811" s="160"/>
      <c r="O811" s="160"/>
      <c r="P811" s="160"/>
      <c r="Q811" s="168" t="s">
        <v>139</v>
      </c>
      <c r="R811" s="160"/>
      <c r="S811" s="160"/>
      <c r="T811" s="160"/>
      <c r="U811" s="160"/>
      <c r="V811" s="160"/>
      <c r="W811" s="160"/>
      <c r="X811" s="160"/>
      <c r="Y811" s="160"/>
      <c r="Z811" s="11"/>
      <c r="AA811" s="1"/>
      <c r="AB811" s="21"/>
      <c r="AC811" s="75"/>
      <c r="AD811" s="75"/>
      <c r="AE811" s="75"/>
      <c r="AF811" s="75"/>
      <c r="AG811" s="10"/>
      <c r="AH811" s="10"/>
      <c r="AI811" s="10"/>
      <c r="AJ811" s="10"/>
      <c r="AK811" s="10"/>
      <c r="AL811" s="10"/>
      <c r="AM811" s="10"/>
      <c r="AN811" s="25"/>
      <c r="AO811" s="11"/>
      <c r="AP811" s="2"/>
      <c r="DH811" s="6"/>
      <c r="DI811" s="12"/>
      <c r="DJ811" s="13"/>
      <c r="DK811" s="6"/>
    </row>
    <row r="812" spans="2:115" s="7" customFormat="1" ht="18" customHeight="1">
      <c r="B812" s="8"/>
      <c r="C812" s="155"/>
      <c r="D812" s="156">
        <v>797</v>
      </c>
      <c r="E812" s="157">
        <v>42776</v>
      </c>
      <c r="F812" s="169">
        <v>0.875</v>
      </c>
      <c r="G812" s="166" t="s">
        <v>123</v>
      </c>
      <c r="H812" s="160"/>
      <c r="I812" s="161"/>
      <c r="J812" s="162" t="s">
        <v>2</v>
      </c>
      <c r="K812" s="161"/>
      <c r="L812" s="160"/>
      <c r="M812" s="163" t="s">
        <v>130</v>
      </c>
      <c r="N812" s="160"/>
      <c r="O812" s="160"/>
      <c r="P812" s="160"/>
      <c r="Q812" s="168" t="s">
        <v>133</v>
      </c>
      <c r="R812" s="160"/>
      <c r="S812" s="160"/>
      <c r="T812" s="160"/>
      <c r="U812" s="160"/>
      <c r="V812" s="160"/>
      <c r="W812" s="160"/>
      <c r="X812" s="160"/>
      <c r="Y812" s="160"/>
      <c r="Z812" s="11"/>
      <c r="AA812" s="1"/>
      <c r="AB812" s="21"/>
      <c r="AC812" s="75"/>
      <c r="AD812" s="75"/>
      <c r="AE812" s="75"/>
      <c r="AF812" s="75"/>
      <c r="AG812" s="10"/>
      <c r="AH812" s="10"/>
      <c r="AI812" s="10"/>
      <c r="AJ812" s="10"/>
      <c r="AK812" s="10"/>
      <c r="AL812" s="10"/>
      <c r="AM812" s="10"/>
      <c r="AN812" s="25"/>
      <c r="AO812" s="11"/>
      <c r="AP812" s="2"/>
      <c r="DH812" s="6"/>
      <c r="DI812" s="12"/>
      <c r="DJ812" s="13"/>
      <c r="DK812" s="6"/>
    </row>
    <row r="813" spans="2:115" s="7" customFormat="1" ht="18" customHeight="1">
      <c r="B813" s="8"/>
      <c r="C813" s="155"/>
      <c r="D813" s="156">
        <v>798</v>
      </c>
      <c r="E813" s="157">
        <v>42776</v>
      </c>
      <c r="F813" s="169">
        <v>0.9791666666666666</v>
      </c>
      <c r="G813" s="166" t="s">
        <v>113</v>
      </c>
      <c r="H813" s="160"/>
      <c r="I813" s="161"/>
      <c r="J813" s="162" t="s">
        <v>2</v>
      </c>
      <c r="K813" s="161"/>
      <c r="L813" s="160"/>
      <c r="M813" s="163" t="s">
        <v>127</v>
      </c>
      <c r="N813" s="160"/>
      <c r="O813" s="160"/>
      <c r="P813" s="160"/>
      <c r="Q813" s="168" t="s">
        <v>141</v>
      </c>
      <c r="R813" s="160"/>
      <c r="S813" s="160"/>
      <c r="T813" s="160"/>
      <c r="U813" s="160"/>
      <c r="V813" s="160"/>
      <c r="W813" s="160"/>
      <c r="X813" s="160"/>
      <c r="Y813" s="160"/>
      <c r="Z813" s="11"/>
      <c r="AA813" s="1"/>
      <c r="AB813" s="21"/>
      <c r="AC813" s="75"/>
      <c r="AD813" s="75"/>
      <c r="AE813" s="75"/>
      <c r="AF813" s="75"/>
      <c r="AG813" s="10"/>
      <c r="AH813" s="10"/>
      <c r="AI813" s="10"/>
      <c r="AJ813" s="10"/>
      <c r="AK813" s="10"/>
      <c r="AL813" s="10"/>
      <c r="AM813" s="10"/>
      <c r="AN813" s="25"/>
      <c r="AO813" s="11"/>
      <c r="AP813" s="2"/>
      <c r="DH813" s="6"/>
      <c r="DI813" s="12"/>
      <c r="DJ813" s="13"/>
      <c r="DK813" s="6"/>
    </row>
    <row r="814" spans="2:115" s="7" customFormat="1" ht="18" customHeight="1">
      <c r="B814" s="8"/>
      <c r="C814" s="155"/>
      <c r="D814" s="156">
        <v>799</v>
      </c>
      <c r="E814" s="157">
        <v>42776</v>
      </c>
      <c r="F814" s="169">
        <v>0.9791666666666666</v>
      </c>
      <c r="G814" s="166" t="s">
        <v>108</v>
      </c>
      <c r="H814" s="160"/>
      <c r="I814" s="161"/>
      <c r="J814" s="162" t="s">
        <v>2</v>
      </c>
      <c r="K814" s="161"/>
      <c r="L814" s="160"/>
      <c r="M814" s="163" t="s">
        <v>126</v>
      </c>
      <c r="N814" s="160"/>
      <c r="O814" s="160"/>
      <c r="P814" s="160"/>
      <c r="Q814" s="168" t="s">
        <v>152</v>
      </c>
      <c r="R814" s="160"/>
      <c r="S814" s="160"/>
      <c r="T814" s="160"/>
      <c r="U814" s="160"/>
      <c r="V814" s="160"/>
      <c r="W814" s="160"/>
      <c r="X814" s="160"/>
      <c r="Y814" s="160"/>
      <c r="Z814" s="11"/>
      <c r="AA814" s="1"/>
      <c r="AB814" s="21"/>
      <c r="AC814" s="75"/>
      <c r="AD814" s="75"/>
      <c r="AE814" s="75"/>
      <c r="AF814" s="75"/>
      <c r="AG814" s="10"/>
      <c r="AH814" s="10"/>
      <c r="AI814" s="10"/>
      <c r="AJ814" s="10"/>
      <c r="AK814" s="10"/>
      <c r="AL814" s="10"/>
      <c r="AM814" s="10"/>
      <c r="AN814" s="25"/>
      <c r="AO814" s="11"/>
      <c r="AP814" s="2"/>
      <c r="DH814" s="6"/>
      <c r="DI814" s="12"/>
      <c r="DJ814" s="13"/>
      <c r="DK814" s="6"/>
    </row>
    <row r="815" spans="2:115" s="7" customFormat="1" ht="18" customHeight="1">
      <c r="B815" s="8"/>
      <c r="C815" s="155"/>
      <c r="D815" s="156">
        <v>800</v>
      </c>
      <c r="E815" s="157">
        <v>42777</v>
      </c>
      <c r="F815" s="169">
        <v>0.75</v>
      </c>
      <c r="G815" s="166" t="s">
        <v>156</v>
      </c>
      <c r="H815" s="160"/>
      <c r="I815" s="161"/>
      <c r="J815" s="162" t="s">
        <v>2</v>
      </c>
      <c r="K815" s="161"/>
      <c r="L815" s="160"/>
      <c r="M815" s="163" t="s">
        <v>114</v>
      </c>
      <c r="N815" s="160"/>
      <c r="O815" s="160"/>
      <c r="P815" s="160"/>
      <c r="Q815" s="168" t="s">
        <v>155</v>
      </c>
      <c r="R815" s="160"/>
      <c r="S815" s="160"/>
      <c r="T815" s="160"/>
      <c r="U815" s="160"/>
      <c r="V815" s="160"/>
      <c r="W815" s="160"/>
      <c r="X815" s="160"/>
      <c r="Y815" s="160"/>
      <c r="Z815" s="11"/>
      <c r="AA815" s="1"/>
      <c r="AB815" s="21"/>
      <c r="AC815" s="75"/>
      <c r="AD815" s="75"/>
      <c r="AE815" s="75"/>
      <c r="AF815" s="75"/>
      <c r="AG815" s="10"/>
      <c r="AH815" s="10"/>
      <c r="AI815" s="10"/>
      <c r="AJ815" s="10"/>
      <c r="AK815" s="10"/>
      <c r="AL815" s="10"/>
      <c r="AM815" s="10"/>
      <c r="AN815" s="25"/>
      <c r="AO815" s="11"/>
      <c r="AP815" s="2"/>
      <c r="DH815" s="6"/>
      <c r="DI815" s="12"/>
      <c r="DJ815" s="13"/>
      <c r="DK815" s="6"/>
    </row>
    <row r="816" spans="2:115" s="7" customFormat="1" ht="18" customHeight="1">
      <c r="B816" s="8"/>
      <c r="C816" s="155"/>
      <c r="D816" s="156">
        <v>801</v>
      </c>
      <c r="E816" s="157">
        <v>42777</v>
      </c>
      <c r="F816" s="169">
        <v>0.8333333333333334</v>
      </c>
      <c r="G816" s="166" t="s">
        <v>112</v>
      </c>
      <c r="H816" s="160"/>
      <c r="I816" s="161"/>
      <c r="J816" s="162" t="s">
        <v>2</v>
      </c>
      <c r="K816" s="161"/>
      <c r="L816" s="160"/>
      <c r="M816" s="163" t="s">
        <v>111</v>
      </c>
      <c r="N816" s="160"/>
      <c r="O816" s="160"/>
      <c r="P816" s="160"/>
      <c r="Q816" s="168" t="s">
        <v>143</v>
      </c>
      <c r="R816" s="160"/>
      <c r="S816" s="160"/>
      <c r="T816" s="160"/>
      <c r="U816" s="160"/>
      <c r="V816" s="160"/>
      <c r="W816" s="160"/>
      <c r="X816" s="160"/>
      <c r="Y816" s="160"/>
      <c r="Z816" s="11"/>
      <c r="AA816" s="1"/>
      <c r="AB816" s="21"/>
      <c r="AC816" s="75"/>
      <c r="AD816" s="75"/>
      <c r="AE816" s="75"/>
      <c r="AF816" s="75"/>
      <c r="AG816" s="10"/>
      <c r="AH816" s="10"/>
      <c r="AI816" s="10"/>
      <c r="AJ816" s="10"/>
      <c r="AK816" s="10"/>
      <c r="AL816" s="10"/>
      <c r="AM816" s="10"/>
      <c r="AN816" s="25"/>
      <c r="AO816" s="11"/>
      <c r="AP816" s="2"/>
      <c r="DH816" s="6"/>
      <c r="DI816" s="12"/>
      <c r="DJ816" s="13"/>
      <c r="DK816" s="6"/>
    </row>
    <row r="817" spans="2:115" s="7" customFormat="1" ht="18" customHeight="1">
      <c r="B817" s="8"/>
      <c r="C817" s="155"/>
      <c r="D817" s="156">
        <v>802</v>
      </c>
      <c r="E817" s="157">
        <v>42777</v>
      </c>
      <c r="F817" s="169">
        <v>0.8541666666666666</v>
      </c>
      <c r="G817" s="166" t="s">
        <v>115</v>
      </c>
      <c r="H817" s="160"/>
      <c r="I817" s="161"/>
      <c r="J817" s="162" t="s">
        <v>2</v>
      </c>
      <c r="K817" s="161"/>
      <c r="L817" s="160"/>
      <c r="M817" s="163" t="s">
        <v>106</v>
      </c>
      <c r="N817" s="160"/>
      <c r="O817" s="160"/>
      <c r="P817" s="160"/>
      <c r="Q817" s="168" t="s">
        <v>100</v>
      </c>
      <c r="R817" s="160"/>
      <c r="S817" s="160"/>
      <c r="T817" s="160"/>
      <c r="U817" s="160"/>
      <c r="V817" s="160"/>
      <c r="W817" s="160"/>
      <c r="X817" s="160"/>
      <c r="Y817" s="160"/>
      <c r="Z817" s="11"/>
      <c r="AA817" s="1"/>
      <c r="AB817" s="21"/>
      <c r="AC817" s="75"/>
      <c r="AD817" s="75"/>
      <c r="AE817" s="75"/>
      <c r="AF817" s="75"/>
      <c r="AG817" s="10"/>
      <c r="AH817" s="10"/>
      <c r="AI817" s="10"/>
      <c r="AJ817" s="10"/>
      <c r="AK817" s="10"/>
      <c r="AL817" s="10"/>
      <c r="AM817" s="10"/>
      <c r="AN817" s="25"/>
      <c r="AO817" s="11"/>
      <c r="AP817" s="2"/>
      <c r="DH817" s="6"/>
      <c r="DI817" s="12"/>
      <c r="DJ817" s="13"/>
      <c r="DK817" s="6"/>
    </row>
    <row r="818" spans="2:115" s="7" customFormat="1" ht="18" customHeight="1">
      <c r="B818" s="8"/>
      <c r="C818" s="155"/>
      <c r="D818" s="156">
        <v>803</v>
      </c>
      <c r="E818" s="157">
        <v>42777</v>
      </c>
      <c r="F818" s="169">
        <v>0.8541666666666666</v>
      </c>
      <c r="G818" s="166" t="s">
        <v>118</v>
      </c>
      <c r="H818" s="160"/>
      <c r="I818" s="161"/>
      <c r="J818" s="162" t="s">
        <v>2</v>
      </c>
      <c r="K818" s="161"/>
      <c r="L818" s="160"/>
      <c r="M818" s="163" t="s">
        <v>109</v>
      </c>
      <c r="N818" s="160"/>
      <c r="O818" s="160"/>
      <c r="P818" s="160"/>
      <c r="Q818" s="168" t="s">
        <v>136</v>
      </c>
      <c r="R818" s="160"/>
      <c r="S818" s="160"/>
      <c r="T818" s="160"/>
      <c r="U818" s="160"/>
      <c r="V818" s="160"/>
      <c r="W818" s="160"/>
      <c r="X818" s="160"/>
      <c r="Y818" s="160"/>
      <c r="Z818" s="11"/>
      <c r="AA818" s="1"/>
      <c r="AB818" s="21"/>
      <c r="AC818" s="75"/>
      <c r="AD818" s="75"/>
      <c r="AE818" s="75"/>
      <c r="AF818" s="75"/>
      <c r="AG818" s="10"/>
      <c r="AH818" s="10"/>
      <c r="AI818" s="10"/>
      <c r="AJ818" s="10"/>
      <c r="AK818" s="10"/>
      <c r="AL818" s="10"/>
      <c r="AM818" s="10"/>
      <c r="AN818" s="25"/>
      <c r="AO818" s="11"/>
      <c r="AP818" s="2"/>
      <c r="DH818" s="6"/>
      <c r="DI818" s="12"/>
      <c r="DJ818" s="13"/>
      <c r="DK818" s="6"/>
    </row>
    <row r="819" spans="2:115" s="7" customFormat="1" ht="18" customHeight="1">
      <c r="B819" s="8"/>
      <c r="C819" s="155"/>
      <c r="D819" s="156">
        <v>804</v>
      </c>
      <c r="E819" s="157">
        <v>42777</v>
      </c>
      <c r="F819" s="169">
        <v>0.8958333333333334</v>
      </c>
      <c r="G819" s="166" t="s">
        <v>123</v>
      </c>
      <c r="H819" s="160"/>
      <c r="I819" s="161"/>
      <c r="J819" s="162" t="s">
        <v>2</v>
      </c>
      <c r="K819" s="161"/>
      <c r="L819" s="160"/>
      <c r="M819" s="163" t="s">
        <v>120</v>
      </c>
      <c r="N819" s="160"/>
      <c r="O819" s="160"/>
      <c r="P819" s="160"/>
      <c r="Q819" s="168" t="s">
        <v>138</v>
      </c>
      <c r="R819" s="160"/>
      <c r="S819" s="160"/>
      <c r="T819" s="160"/>
      <c r="U819" s="160"/>
      <c r="V819" s="160"/>
      <c r="W819" s="160"/>
      <c r="X819" s="160"/>
      <c r="Y819" s="160"/>
      <c r="Z819" s="11"/>
      <c r="AA819" s="1"/>
      <c r="AB819" s="21"/>
      <c r="AC819" s="75"/>
      <c r="AD819" s="75"/>
      <c r="AE819" s="75"/>
      <c r="AF819" s="75"/>
      <c r="AG819" s="10"/>
      <c r="AH819" s="10"/>
      <c r="AI819" s="10"/>
      <c r="AJ819" s="10"/>
      <c r="AK819" s="10"/>
      <c r="AL819" s="10"/>
      <c r="AM819" s="10"/>
      <c r="AN819" s="25"/>
      <c r="AO819" s="11"/>
      <c r="AP819" s="2"/>
      <c r="DH819" s="6"/>
      <c r="DI819" s="12"/>
      <c r="DJ819" s="13"/>
      <c r="DK819" s="6"/>
    </row>
    <row r="820" spans="2:115" s="7" customFormat="1" ht="18" customHeight="1">
      <c r="B820" s="8"/>
      <c r="C820" s="155"/>
      <c r="D820" s="156">
        <v>805</v>
      </c>
      <c r="E820" s="157">
        <v>42777</v>
      </c>
      <c r="F820" s="169">
        <v>0.9166666666666666</v>
      </c>
      <c r="G820" s="166" t="s">
        <v>126</v>
      </c>
      <c r="H820" s="160"/>
      <c r="I820" s="161"/>
      <c r="J820" s="162" t="s">
        <v>2</v>
      </c>
      <c r="K820" s="161"/>
      <c r="L820" s="160"/>
      <c r="M820" s="163" t="s">
        <v>129</v>
      </c>
      <c r="N820" s="160"/>
      <c r="O820" s="160"/>
      <c r="P820" s="160"/>
      <c r="Q820" s="168" t="s">
        <v>145</v>
      </c>
      <c r="R820" s="160"/>
      <c r="S820" s="160"/>
      <c r="T820" s="160"/>
      <c r="U820" s="160"/>
      <c r="V820" s="160"/>
      <c r="W820" s="160"/>
      <c r="X820" s="160"/>
      <c r="Y820" s="160"/>
      <c r="Z820" s="11"/>
      <c r="AA820" s="1"/>
      <c r="AB820" s="21"/>
      <c r="AC820" s="75"/>
      <c r="AD820" s="75"/>
      <c r="AE820" s="75"/>
      <c r="AF820" s="75"/>
      <c r="AG820" s="10"/>
      <c r="AH820" s="10"/>
      <c r="AI820" s="10"/>
      <c r="AJ820" s="10"/>
      <c r="AK820" s="10"/>
      <c r="AL820" s="10"/>
      <c r="AM820" s="10"/>
      <c r="AN820" s="25"/>
      <c r="AO820" s="11"/>
      <c r="AP820" s="2"/>
      <c r="DH820" s="6"/>
      <c r="DI820" s="12"/>
      <c r="DJ820" s="13"/>
      <c r="DK820" s="6"/>
    </row>
    <row r="821" spans="2:115" s="7" customFormat="1" ht="18" customHeight="1">
      <c r="B821" s="8"/>
      <c r="C821" s="155"/>
      <c r="D821" s="156">
        <v>806</v>
      </c>
      <c r="E821" s="157">
        <v>42777</v>
      </c>
      <c r="F821" s="169">
        <v>0.9166666666666666</v>
      </c>
      <c r="G821" s="166" t="s">
        <v>116</v>
      </c>
      <c r="H821" s="160"/>
      <c r="I821" s="161"/>
      <c r="J821" s="162" t="s">
        <v>2</v>
      </c>
      <c r="K821" s="161"/>
      <c r="L821" s="160"/>
      <c r="M821" s="163" t="s">
        <v>128</v>
      </c>
      <c r="N821" s="160"/>
      <c r="O821" s="160"/>
      <c r="P821" s="160"/>
      <c r="Q821" s="168" t="s">
        <v>79</v>
      </c>
      <c r="R821" s="160"/>
      <c r="S821" s="160"/>
      <c r="T821" s="160"/>
      <c r="U821" s="160"/>
      <c r="V821" s="160"/>
      <c r="W821" s="160"/>
      <c r="X821" s="160"/>
      <c r="Y821" s="160"/>
      <c r="Z821" s="11"/>
      <c r="AA821" s="1"/>
      <c r="AB821" s="21"/>
      <c r="AC821" s="75"/>
      <c r="AD821" s="75"/>
      <c r="AE821" s="75"/>
      <c r="AF821" s="75"/>
      <c r="AG821" s="10"/>
      <c r="AH821" s="10"/>
      <c r="AI821" s="10"/>
      <c r="AJ821" s="10"/>
      <c r="AK821" s="10"/>
      <c r="AL821" s="10"/>
      <c r="AM821" s="10"/>
      <c r="AN821" s="25"/>
      <c r="AO821" s="11"/>
      <c r="AP821" s="2"/>
      <c r="DH821" s="6"/>
      <c r="DI821" s="12"/>
      <c r="DJ821" s="13"/>
      <c r="DK821" s="6"/>
    </row>
    <row r="822" spans="2:115" s="7" customFormat="1" ht="18" customHeight="1">
      <c r="B822" s="8"/>
      <c r="C822" s="155"/>
      <c r="D822" s="156">
        <v>807</v>
      </c>
      <c r="E822" s="157">
        <v>42777</v>
      </c>
      <c r="F822" s="169">
        <v>0.9583333333333334</v>
      </c>
      <c r="G822" s="166" t="s">
        <v>104</v>
      </c>
      <c r="H822" s="160"/>
      <c r="I822" s="161"/>
      <c r="J822" s="162" t="s">
        <v>2</v>
      </c>
      <c r="K822" s="161"/>
      <c r="L822" s="160"/>
      <c r="M822" s="163" t="s">
        <v>122</v>
      </c>
      <c r="N822" s="160"/>
      <c r="O822" s="160"/>
      <c r="P822" s="160"/>
      <c r="Q822" s="168" t="s">
        <v>135</v>
      </c>
      <c r="R822" s="160"/>
      <c r="S822" s="160"/>
      <c r="T822" s="160"/>
      <c r="U822" s="160"/>
      <c r="V822" s="160"/>
      <c r="W822" s="160"/>
      <c r="X822" s="160"/>
      <c r="Y822" s="160"/>
      <c r="Z822" s="11"/>
      <c r="AA822" s="1"/>
      <c r="AB822" s="21"/>
      <c r="AC822" s="75"/>
      <c r="AD822" s="75"/>
      <c r="AE822" s="75"/>
      <c r="AF822" s="75"/>
      <c r="AG822" s="10"/>
      <c r="AH822" s="10"/>
      <c r="AI822" s="10"/>
      <c r="AJ822" s="10"/>
      <c r="AK822" s="10"/>
      <c r="AL822" s="10"/>
      <c r="AM822" s="10"/>
      <c r="AN822" s="25"/>
      <c r="AO822" s="11"/>
      <c r="AP822" s="2"/>
      <c r="DH822" s="6"/>
      <c r="DI822" s="12"/>
      <c r="DJ822" s="13"/>
      <c r="DK822" s="6"/>
    </row>
    <row r="823" spans="2:115" s="7" customFormat="1" ht="18" customHeight="1">
      <c r="B823" s="8"/>
      <c r="C823" s="155"/>
      <c r="D823" s="156">
        <v>808</v>
      </c>
      <c r="E823" s="157">
        <v>42778</v>
      </c>
      <c r="F823" s="169">
        <v>0.6875</v>
      </c>
      <c r="G823" s="166" t="s">
        <v>108</v>
      </c>
      <c r="H823" s="160"/>
      <c r="I823" s="161"/>
      <c r="J823" s="162" t="s">
        <v>2</v>
      </c>
      <c r="K823" s="161"/>
      <c r="L823" s="160"/>
      <c r="M823" s="163" t="s">
        <v>119</v>
      </c>
      <c r="N823" s="160"/>
      <c r="O823" s="160"/>
      <c r="P823" s="160"/>
      <c r="Q823" s="168" t="s">
        <v>137</v>
      </c>
      <c r="R823" s="160"/>
      <c r="S823" s="160"/>
      <c r="T823" s="160"/>
      <c r="U823" s="160"/>
      <c r="V823" s="160"/>
      <c r="W823" s="160"/>
      <c r="X823" s="160"/>
      <c r="Y823" s="160"/>
      <c r="Z823" s="11"/>
      <c r="AA823" s="1"/>
      <c r="AB823" s="21"/>
      <c r="AC823" s="75"/>
      <c r="AD823" s="75"/>
      <c r="AE823" s="75"/>
      <c r="AF823" s="75"/>
      <c r="AG823" s="10"/>
      <c r="AH823" s="10"/>
      <c r="AI823" s="10"/>
      <c r="AJ823" s="10"/>
      <c r="AK823" s="10"/>
      <c r="AL823" s="10"/>
      <c r="AM823" s="10"/>
      <c r="AN823" s="25"/>
      <c r="AO823" s="11"/>
      <c r="AP823" s="2"/>
      <c r="DH823" s="6"/>
      <c r="DI823" s="12"/>
      <c r="DJ823" s="13"/>
      <c r="DK823" s="6"/>
    </row>
    <row r="824" spans="2:115" s="7" customFormat="1" ht="18" customHeight="1">
      <c r="B824" s="8"/>
      <c r="C824" s="155"/>
      <c r="D824" s="156">
        <v>809</v>
      </c>
      <c r="E824" s="157">
        <v>42778</v>
      </c>
      <c r="F824" s="169">
        <v>0.6875</v>
      </c>
      <c r="G824" s="166" t="s">
        <v>132</v>
      </c>
      <c r="H824" s="160"/>
      <c r="I824" s="161"/>
      <c r="J824" s="162" t="s">
        <v>2</v>
      </c>
      <c r="K824" s="161"/>
      <c r="L824" s="160"/>
      <c r="M824" s="163" t="s">
        <v>105</v>
      </c>
      <c r="N824" s="160"/>
      <c r="O824" s="160"/>
      <c r="P824" s="160"/>
      <c r="Q824" s="168" t="s">
        <v>78</v>
      </c>
      <c r="R824" s="160"/>
      <c r="S824" s="160"/>
      <c r="T824" s="160"/>
      <c r="U824" s="160"/>
      <c r="V824" s="160"/>
      <c r="W824" s="160"/>
      <c r="X824" s="160"/>
      <c r="Y824" s="160"/>
      <c r="Z824" s="11"/>
      <c r="AA824" s="1"/>
      <c r="AB824" s="21"/>
      <c r="AC824" s="75"/>
      <c r="AD824" s="75"/>
      <c r="AE824" s="75"/>
      <c r="AF824" s="75"/>
      <c r="AG824" s="10"/>
      <c r="AH824" s="10"/>
      <c r="AI824" s="10"/>
      <c r="AJ824" s="10"/>
      <c r="AK824" s="10"/>
      <c r="AL824" s="10"/>
      <c r="AM824" s="10"/>
      <c r="AN824" s="25"/>
      <c r="AO824" s="11"/>
      <c r="AP824" s="2"/>
      <c r="DH824" s="6"/>
      <c r="DI824" s="12"/>
      <c r="DJ824" s="13"/>
      <c r="DK824" s="6"/>
    </row>
    <row r="825" spans="2:115" s="7" customFormat="1" ht="18" customHeight="1">
      <c r="B825" s="8"/>
      <c r="C825" s="155"/>
      <c r="D825" s="156">
        <v>810</v>
      </c>
      <c r="E825" s="157">
        <v>42778</v>
      </c>
      <c r="F825" s="169">
        <v>0.7916666666666666</v>
      </c>
      <c r="G825" s="166" t="s">
        <v>110</v>
      </c>
      <c r="H825" s="160"/>
      <c r="I825" s="161"/>
      <c r="J825" s="162" t="s">
        <v>2</v>
      </c>
      <c r="K825" s="161"/>
      <c r="L825" s="160"/>
      <c r="M825" s="163" t="s">
        <v>107</v>
      </c>
      <c r="N825" s="160"/>
      <c r="O825" s="160"/>
      <c r="P825" s="160"/>
      <c r="Q825" s="168" t="s">
        <v>101</v>
      </c>
      <c r="R825" s="160"/>
      <c r="S825" s="160"/>
      <c r="T825" s="160"/>
      <c r="U825" s="160"/>
      <c r="V825" s="160"/>
      <c r="W825" s="160"/>
      <c r="X825" s="160"/>
      <c r="Y825" s="160"/>
      <c r="Z825" s="11"/>
      <c r="AA825" s="1"/>
      <c r="AB825" s="21"/>
      <c r="AC825" s="75"/>
      <c r="AD825" s="75"/>
      <c r="AE825" s="75"/>
      <c r="AF825" s="75"/>
      <c r="AG825" s="10"/>
      <c r="AH825" s="10"/>
      <c r="AI825" s="10"/>
      <c r="AJ825" s="10"/>
      <c r="AK825" s="10"/>
      <c r="AL825" s="10"/>
      <c r="AM825" s="10"/>
      <c r="AN825" s="25"/>
      <c r="AO825" s="11"/>
      <c r="AP825" s="2"/>
      <c r="DH825" s="6"/>
      <c r="DI825" s="12"/>
      <c r="DJ825" s="13"/>
      <c r="DK825" s="6"/>
    </row>
    <row r="826" spans="2:115" s="7" customFormat="1" ht="18" customHeight="1">
      <c r="B826" s="8"/>
      <c r="C826" s="155"/>
      <c r="D826" s="156">
        <v>811</v>
      </c>
      <c r="E826" s="157">
        <v>42778</v>
      </c>
      <c r="F826" s="169">
        <v>0.9166666666666666</v>
      </c>
      <c r="G826" s="166" t="s">
        <v>131</v>
      </c>
      <c r="H826" s="160"/>
      <c r="I826" s="161"/>
      <c r="J826" s="162" t="s">
        <v>2</v>
      </c>
      <c r="K826" s="161"/>
      <c r="L826" s="160"/>
      <c r="M826" s="163" t="s">
        <v>127</v>
      </c>
      <c r="N826" s="160"/>
      <c r="O826" s="160"/>
      <c r="P826" s="160"/>
      <c r="Q826" s="168" t="s">
        <v>141</v>
      </c>
      <c r="R826" s="160"/>
      <c r="S826" s="160"/>
      <c r="T826" s="160"/>
      <c r="U826" s="160"/>
      <c r="V826" s="160"/>
      <c r="W826" s="160"/>
      <c r="X826" s="160"/>
      <c r="Y826" s="160"/>
      <c r="Z826" s="11"/>
      <c r="AA826" s="1"/>
      <c r="AB826" s="21"/>
      <c r="AC826" s="75"/>
      <c r="AD826" s="75"/>
      <c r="AE826" s="75"/>
      <c r="AF826" s="75"/>
      <c r="AG826" s="10"/>
      <c r="AH826" s="10"/>
      <c r="AI826" s="10"/>
      <c r="AJ826" s="10"/>
      <c r="AK826" s="10"/>
      <c r="AL826" s="10"/>
      <c r="AM826" s="10"/>
      <c r="AN826" s="25"/>
      <c r="AO826" s="11"/>
      <c r="AP826" s="2"/>
      <c r="DH826" s="6"/>
      <c r="DI826" s="12"/>
      <c r="DJ826" s="13"/>
      <c r="DK826" s="6"/>
    </row>
    <row r="827" spans="2:115" s="7" customFormat="1" ht="18" customHeight="1">
      <c r="B827" s="8"/>
      <c r="C827" s="155"/>
      <c r="D827" s="156">
        <v>812</v>
      </c>
      <c r="E827" s="157">
        <v>42779</v>
      </c>
      <c r="F827" s="169">
        <v>0.8333333333333334</v>
      </c>
      <c r="G827" s="166" t="s">
        <v>106</v>
      </c>
      <c r="H827" s="160"/>
      <c r="I827" s="161"/>
      <c r="J827" s="162" t="s">
        <v>2</v>
      </c>
      <c r="K827" s="161"/>
      <c r="L827" s="160"/>
      <c r="M827" s="163" t="s">
        <v>114</v>
      </c>
      <c r="N827" s="160"/>
      <c r="O827" s="160"/>
      <c r="P827" s="160"/>
      <c r="Q827" s="168" t="s">
        <v>155</v>
      </c>
      <c r="R827" s="160"/>
      <c r="S827" s="160"/>
      <c r="T827" s="160"/>
      <c r="U827" s="160"/>
      <c r="V827" s="160"/>
      <c r="W827" s="160"/>
      <c r="X827" s="160"/>
      <c r="Y827" s="160"/>
      <c r="Z827" s="11"/>
      <c r="AA827" s="1"/>
      <c r="AB827" s="21"/>
      <c r="AC827" s="75"/>
      <c r="AD827" s="75"/>
      <c r="AE827" s="75"/>
      <c r="AF827" s="75"/>
      <c r="AG827" s="10"/>
      <c r="AH827" s="10"/>
      <c r="AI827" s="10"/>
      <c r="AJ827" s="10"/>
      <c r="AK827" s="10"/>
      <c r="AL827" s="10"/>
      <c r="AM827" s="10"/>
      <c r="AN827" s="25"/>
      <c r="AO827" s="11"/>
      <c r="AP827" s="2"/>
      <c r="DH827" s="6"/>
      <c r="DI827" s="12"/>
      <c r="DJ827" s="13"/>
      <c r="DK827" s="6"/>
    </row>
    <row r="828" spans="2:115" s="7" customFormat="1" ht="18" customHeight="1">
      <c r="B828" s="8"/>
      <c r="C828" s="155"/>
      <c r="D828" s="156">
        <v>813</v>
      </c>
      <c r="E828" s="157">
        <v>42779</v>
      </c>
      <c r="F828" s="169">
        <v>0.8333333333333334</v>
      </c>
      <c r="G828" s="166" t="s">
        <v>120</v>
      </c>
      <c r="H828" s="160"/>
      <c r="I828" s="161"/>
      <c r="J828" s="162" t="s">
        <v>2</v>
      </c>
      <c r="K828" s="161"/>
      <c r="L828" s="160"/>
      <c r="M828" s="163" t="s">
        <v>117</v>
      </c>
      <c r="N828" s="160"/>
      <c r="O828" s="160"/>
      <c r="P828" s="160"/>
      <c r="Q828" s="168" t="s">
        <v>80</v>
      </c>
      <c r="R828" s="160"/>
      <c r="S828" s="160"/>
      <c r="T828" s="160"/>
      <c r="U828" s="160"/>
      <c r="V828" s="160"/>
      <c r="W828" s="160"/>
      <c r="X828" s="160"/>
      <c r="Y828" s="160"/>
      <c r="Z828" s="11"/>
      <c r="AA828" s="1"/>
      <c r="AB828" s="21"/>
      <c r="AC828" s="75"/>
      <c r="AD828" s="75"/>
      <c r="AE828" s="75"/>
      <c r="AF828" s="75"/>
      <c r="AG828" s="10"/>
      <c r="AH828" s="10"/>
      <c r="AI828" s="10"/>
      <c r="AJ828" s="10"/>
      <c r="AK828" s="10"/>
      <c r="AL828" s="10"/>
      <c r="AM828" s="10"/>
      <c r="AN828" s="25"/>
      <c r="AO828" s="11"/>
      <c r="AP828" s="2"/>
      <c r="DH828" s="6"/>
      <c r="DI828" s="12"/>
      <c r="DJ828" s="13"/>
      <c r="DK828" s="6"/>
    </row>
    <row r="829" spans="2:115" s="7" customFormat="1" ht="18" customHeight="1">
      <c r="B829" s="8"/>
      <c r="C829" s="155"/>
      <c r="D829" s="156">
        <v>814</v>
      </c>
      <c r="E829" s="157">
        <v>42779</v>
      </c>
      <c r="F829" s="169">
        <v>0.8541666666666666</v>
      </c>
      <c r="G829" s="166" t="s">
        <v>130</v>
      </c>
      <c r="H829" s="160"/>
      <c r="I829" s="161"/>
      <c r="J829" s="162" t="s">
        <v>2</v>
      </c>
      <c r="K829" s="161"/>
      <c r="L829" s="160"/>
      <c r="M829" s="163" t="s">
        <v>160</v>
      </c>
      <c r="N829" s="160"/>
      <c r="O829" s="160"/>
      <c r="P829" s="160"/>
      <c r="Q829" s="168" t="s">
        <v>82</v>
      </c>
      <c r="R829" s="160"/>
      <c r="S829" s="160"/>
      <c r="T829" s="160"/>
      <c r="U829" s="160"/>
      <c r="V829" s="160"/>
      <c r="W829" s="160"/>
      <c r="X829" s="160"/>
      <c r="Y829" s="160"/>
      <c r="Z829" s="11"/>
      <c r="AA829" s="1"/>
      <c r="AB829" s="21"/>
      <c r="AC829" s="75"/>
      <c r="AD829" s="75"/>
      <c r="AE829" s="75"/>
      <c r="AF829" s="75"/>
      <c r="AG829" s="10"/>
      <c r="AH829" s="10"/>
      <c r="AI829" s="10"/>
      <c r="AJ829" s="10"/>
      <c r="AK829" s="10"/>
      <c r="AL829" s="10"/>
      <c r="AM829" s="10"/>
      <c r="AN829" s="25"/>
      <c r="AO829" s="11"/>
      <c r="AP829" s="2"/>
      <c r="DH829" s="6"/>
      <c r="DI829" s="12"/>
      <c r="DJ829" s="13"/>
      <c r="DK829" s="6"/>
    </row>
    <row r="830" spans="2:115" s="7" customFormat="1" ht="18" customHeight="1">
      <c r="B830" s="8"/>
      <c r="C830" s="155"/>
      <c r="D830" s="156">
        <v>815</v>
      </c>
      <c r="E830" s="157">
        <v>42779</v>
      </c>
      <c r="F830" s="169">
        <v>0.8541666666666666</v>
      </c>
      <c r="G830" s="166" t="s">
        <v>116</v>
      </c>
      <c r="H830" s="160"/>
      <c r="I830" s="161"/>
      <c r="J830" s="162" t="s">
        <v>2</v>
      </c>
      <c r="K830" s="161"/>
      <c r="L830" s="160"/>
      <c r="M830" s="163" t="s">
        <v>115</v>
      </c>
      <c r="N830" s="160"/>
      <c r="O830" s="160"/>
      <c r="P830" s="160"/>
      <c r="Q830" s="168" t="s">
        <v>153</v>
      </c>
      <c r="R830" s="160"/>
      <c r="S830" s="160"/>
      <c r="T830" s="160"/>
      <c r="U830" s="160"/>
      <c r="V830" s="160"/>
      <c r="W830" s="160"/>
      <c r="X830" s="160"/>
      <c r="Y830" s="160"/>
      <c r="Z830" s="11"/>
      <c r="AA830" s="1"/>
      <c r="AB830" s="21"/>
      <c r="AC830" s="75"/>
      <c r="AD830" s="75"/>
      <c r="AE830" s="75"/>
      <c r="AF830" s="75"/>
      <c r="AG830" s="10"/>
      <c r="AH830" s="10"/>
      <c r="AI830" s="10"/>
      <c r="AJ830" s="10"/>
      <c r="AK830" s="10"/>
      <c r="AL830" s="10"/>
      <c r="AM830" s="10"/>
      <c r="AN830" s="25"/>
      <c r="AO830" s="11"/>
      <c r="AP830" s="2"/>
      <c r="DH830" s="6"/>
      <c r="DI830" s="12"/>
      <c r="DJ830" s="13"/>
      <c r="DK830" s="6"/>
    </row>
    <row r="831" spans="2:115" s="7" customFormat="1" ht="18" customHeight="1">
      <c r="B831" s="8"/>
      <c r="C831" s="155"/>
      <c r="D831" s="156">
        <v>816</v>
      </c>
      <c r="E831" s="157">
        <v>42779</v>
      </c>
      <c r="F831" s="169">
        <v>0.875</v>
      </c>
      <c r="G831" s="166" t="s">
        <v>110</v>
      </c>
      <c r="H831" s="160"/>
      <c r="I831" s="161"/>
      <c r="J831" s="162" t="s">
        <v>2</v>
      </c>
      <c r="K831" s="161"/>
      <c r="L831" s="160"/>
      <c r="M831" s="163" t="s">
        <v>112</v>
      </c>
      <c r="N831" s="160"/>
      <c r="O831" s="160"/>
      <c r="P831" s="160"/>
      <c r="Q831" s="168" t="s">
        <v>139</v>
      </c>
      <c r="R831" s="160"/>
      <c r="S831" s="160"/>
      <c r="T831" s="160"/>
      <c r="U831" s="160"/>
      <c r="V831" s="160"/>
      <c r="W831" s="160"/>
      <c r="X831" s="160"/>
      <c r="Y831" s="160"/>
      <c r="Z831" s="11"/>
      <c r="AA831" s="1"/>
      <c r="AB831"/>
      <c r="AC831"/>
      <c r="AD831"/>
      <c r="AE831"/>
      <c r="AF831"/>
      <c r="AG831"/>
      <c r="AH831"/>
      <c r="AI831"/>
      <c r="AJ831"/>
      <c r="AK831"/>
      <c r="AL831"/>
      <c r="AM831"/>
      <c r="AN831" s="25"/>
      <c r="AO831" s="11"/>
      <c r="AP831" s="2"/>
      <c r="DH831" s="6"/>
      <c r="DI831" s="12"/>
      <c r="DJ831" s="13"/>
      <c r="DK831" s="6"/>
    </row>
    <row r="832" spans="2:115" s="7" customFormat="1" ht="18" customHeight="1">
      <c r="B832" s="8"/>
      <c r="C832" s="155"/>
      <c r="D832" s="156">
        <v>817</v>
      </c>
      <c r="E832" s="157">
        <v>42779</v>
      </c>
      <c r="F832" s="169">
        <v>0.875</v>
      </c>
      <c r="G832" s="166" t="s">
        <v>132</v>
      </c>
      <c r="H832" s="160"/>
      <c r="I832" s="161"/>
      <c r="J832" s="162" t="s">
        <v>2</v>
      </c>
      <c r="K832" s="161"/>
      <c r="L832" s="160"/>
      <c r="M832" s="163" t="s">
        <v>111</v>
      </c>
      <c r="N832" s="160"/>
      <c r="O832" s="160"/>
      <c r="P832" s="160"/>
      <c r="Q832" s="168" t="s">
        <v>143</v>
      </c>
      <c r="R832" s="160"/>
      <c r="S832" s="160"/>
      <c r="T832" s="160"/>
      <c r="U832" s="160"/>
      <c r="V832" s="160"/>
      <c r="W832" s="160"/>
      <c r="X832" s="160"/>
      <c r="Y832" s="160"/>
      <c r="Z832" s="11"/>
      <c r="AA832" s="1"/>
      <c r="AB832"/>
      <c r="AC832"/>
      <c r="AD832"/>
      <c r="AE832"/>
      <c r="AF832"/>
      <c r="AG832"/>
      <c r="AH832"/>
      <c r="AI832"/>
      <c r="AJ832"/>
      <c r="AK832"/>
      <c r="AL832"/>
      <c r="AM832"/>
      <c r="AN832" s="25"/>
      <c r="AO832" s="11"/>
      <c r="AP832" s="2"/>
      <c r="DH832" s="6"/>
      <c r="DI832" s="12"/>
      <c r="DJ832" s="13"/>
      <c r="DK832" s="6"/>
    </row>
    <row r="833" spans="2:115" s="7" customFormat="1" ht="18" customHeight="1">
      <c r="B833" s="8"/>
      <c r="C833" s="155"/>
      <c r="D833" s="156">
        <v>818</v>
      </c>
      <c r="E833" s="157">
        <v>42779</v>
      </c>
      <c r="F833" s="169">
        <v>0.8958333333333334</v>
      </c>
      <c r="G833" s="166" t="s">
        <v>104</v>
      </c>
      <c r="H833" s="160"/>
      <c r="I833" s="161"/>
      <c r="J833" s="162" t="s">
        <v>2</v>
      </c>
      <c r="K833" s="161"/>
      <c r="L833" s="160"/>
      <c r="M833" s="163" t="s">
        <v>128</v>
      </c>
      <c r="N833" s="160"/>
      <c r="O833" s="160"/>
      <c r="P833" s="160"/>
      <c r="Q833" s="168" t="s">
        <v>79</v>
      </c>
      <c r="R833" s="160"/>
      <c r="S833" s="160"/>
      <c r="T833" s="160"/>
      <c r="U833" s="160"/>
      <c r="V833" s="160"/>
      <c r="W833" s="160"/>
      <c r="X833" s="160"/>
      <c r="Y833" s="160"/>
      <c r="Z833" s="11"/>
      <c r="AA833" s="1"/>
      <c r="AB833"/>
      <c r="AC833"/>
      <c r="AD833"/>
      <c r="AE833"/>
      <c r="AF833"/>
      <c r="AG833"/>
      <c r="AH833"/>
      <c r="AI833"/>
      <c r="AJ833"/>
      <c r="AK833"/>
      <c r="AL833"/>
      <c r="AM833"/>
      <c r="AN833" s="25"/>
      <c r="AO833" s="11"/>
      <c r="AP833" s="2"/>
      <c r="DH833" s="6"/>
      <c r="DI833" s="12"/>
      <c r="DJ833" s="13"/>
      <c r="DK833" s="6"/>
    </row>
    <row r="834" spans="2:115" s="7" customFormat="1" ht="18" customHeight="1">
      <c r="B834" s="8"/>
      <c r="C834" s="155"/>
      <c r="D834" s="156">
        <v>819</v>
      </c>
      <c r="E834" s="157">
        <v>42779</v>
      </c>
      <c r="F834" s="169">
        <v>0.9166666666666666</v>
      </c>
      <c r="G834" s="166" t="s">
        <v>123</v>
      </c>
      <c r="H834" s="160"/>
      <c r="I834" s="161"/>
      <c r="J834" s="162" t="s">
        <v>2</v>
      </c>
      <c r="K834" s="161"/>
      <c r="L834" s="160"/>
      <c r="M834" s="163" t="s">
        <v>118</v>
      </c>
      <c r="N834" s="160"/>
      <c r="O834" s="160"/>
      <c r="P834" s="160"/>
      <c r="Q834" s="168" t="s">
        <v>81</v>
      </c>
      <c r="R834" s="160"/>
      <c r="S834" s="160"/>
      <c r="T834" s="160"/>
      <c r="U834" s="160"/>
      <c r="V834" s="160"/>
      <c r="W834" s="160"/>
      <c r="X834" s="160"/>
      <c r="Y834" s="160"/>
      <c r="Z834" s="11"/>
      <c r="AA834" s="1"/>
      <c r="AB834"/>
      <c r="AC834"/>
      <c r="AD834"/>
      <c r="AE834"/>
      <c r="AF834"/>
      <c r="AG834"/>
      <c r="AH834"/>
      <c r="AI834"/>
      <c r="AJ834"/>
      <c r="AK834"/>
      <c r="AL834"/>
      <c r="AM834"/>
      <c r="AN834" s="25"/>
      <c r="AO834" s="11"/>
      <c r="AP834" s="2"/>
      <c r="DH834" s="6"/>
      <c r="DI834" s="12"/>
      <c r="DJ834" s="13"/>
      <c r="DK834" s="6"/>
    </row>
    <row r="835" spans="2:115" s="7" customFormat="1" ht="18" customHeight="1">
      <c r="B835" s="8"/>
      <c r="C835" s="155"/>
      <c r="D835" s="156">
        <v>820</v>
      </c>
      <c r="E835" s="157">
        <v>42779</v>
      </c>
      <c r="F835" s="169">
        <v>0.9166666666666666</v>
      </c>
      <c r="G835" s="166" t="s">
        <v>131</v>
      </c>
      <c r="H835" s="160"/>
      <c r="I835" s="161"/>
      <c r="J835" s="162" t="s">
        <v>2</v>
      </c>
      <c r="K835" s="161"/>
      <c r="L835" s="160"/>
      <c r="M835" s="163" t="s">
        <v>126</v>
      </c>
      <c r="N835" s="160"/>
      <c r="O835" s="160"/>
      <c r="P835" s="160"/>
      <c r="Q835" s="168" t="s">
        <v>152</v>
      </c>
      <c r="R835" s="160"/>
      <c r="S835" s="160"/>
      <c r="T835" s="160"/>
      <c r="U835" s="160"/>
      <c r="V835" s="160"/>
      <c r="W835" s="160"/>
      <c r="X835" s="160"/>
      <c r="Y835" s="160"/>
      <c r="Z835" s="11"/>
      <c r="AA835" s="1"/>
      <c r="AB835"/>
      <c r="AC835"/>
      <c r="AD835"/>
      <c r="AE835"/>
      <c r="AF835"/>
      <c r="AG835"/>
      <c r="AH835"/>
      <c r="AI835"/>
      <c r="AJ835"/>
      <c r="AK835"/>
      <c r="AL835"/>
      <c r="AM835"/>
      <c r="AN835" s="25"/>
      <c r="AO835" s="11"/>
      <c r="AP835" s="2"/>
      <c r="DH835" s="6"/>
      <c r="DI835" s="12"/>
      <c r="DJ835" s="13"/>
      <c r="DK835" s="6"/>
    </row>
    <row r="836" spans="2:115" s="7" customFormat="1" ht="18" customHeight="1">
      <c r="B836" s="8"/>
      <c r="C836" s="155"/>
      <c r="D836" s="156">
        <v>821</v>
      </c>
      <c r="E836" s="157">
        <v>42779</v>
      </c>
      <c r="F836" s="169">
        <v>0.9166666666666666</v>
      </c>
      <c r="G836" s="166" t="s">
        <v>156</v>
      </c>
      <c r="H836" s="160"/>
      <c r="I836" s="161"/>
      <c r="J836" s="162" t="s">
        <v>2</v>
      </c>
      <c r="K836" s="161"/>
      <c r="L836" s="160"/>
      <c r="M836" s="163" t="s">
        <v>122</v>
      </c>
      <c r="N836" s="160"/>
      <c r="O836" s="160"/>
      <c r="P836" s="160"/>
      <c r="Q836" s="168" t="s">
        <v>135</v>
      </c>
      <c r="R836" s="160"/>
      <c r="S836" s="160"/>
      <c r="T836" s="160"/>
      <c r="U836" s="160"/>
      <c r="V836" s="160"/>
      <c r="W836" s="160"/>
      <c r="X836" s="160"/>
      <c r="Y836" s="160"/>
      <c r="Z836" s="11"/>
      <c r="AA836" s="1"/>
      <c r="AB836"/>
      <c r="AC836"/>
      <c r="AD836"/>
      <c r="AE836"/>
      <c r="AF836"/>
      <c r="AG836"/>
      <c r="AH836"/>
      <c r="AI836"/>
      <c r="AJ836"/>
      <c r="AK836"/>
      <c r="AL836"/>
      <c r="AM836"/>
      <c r="AN836" s="25"/>
      <c r="AO836" s="11"/>
      <c r="AP836" s="2"/>
      <c r="DH836" s="6"/>
      <c r="DI836" s="12"/>
      <c r="DJ836" s="13"/>
      <c r="DK836" s="6"/>
    </row>
    <row r="837" spans="2:115" s="7" customFormat="1" ht="18" customHeight="1">
      <c r="B837" s="8"/>
      <c r="C837" s="155"/>
      <c r="D837" s="156">
        <v>822</v>
      </c>
      <c r="E837" s="157">
        <v>42779</v>
      </c>
      <c r="F837" s="169">
        <v>0.9791666666666666</v>
      </c>
      <c r="G837" s="166" t="s">
        <v>113</v>
      </c>
      <c r="H837" s="160"/>
      <c r="I837" s="161"/>
      <c r="J837" s="162" t="s">
        <v>2</v>
      </c>
      <c r="K837" s="161"/>
      <c r="L837" s="160"/>
      <c r="M837" s="163" t="s">
        <v>121</v>
      </c>
      <c r="N837" s="160"/>
      <c r="O837" s="160"/>
      <c r="P837" s="160"/>
      <c r="Q837" s="168" t="s">
        <v>149</v>
      </c>
      <c r="R837" s="160"/>
      <c r="S837" s="160"/>
      <c r="T837" s="160"/>
      <c r="U837" s="160"/>
      <c r="V837" s="160"/>
      <c r="W837" s="160"/>
      <c r="X837" s="160"/>
      <c r="Y837" s="160"/>
      <c r="Z837" s="11"/>
      <c r="AA837" s="1"/>
      <c r="AB837"/>
      <c r="AC837"/>
      <c r="AD837"/>
      <c r="AE837"/>
      <c r="AF837"/>
      <c r="AG837"/>
      <c r="AH837"/>
      <c r="AI837"/>
      <c r="AJ837"/>
      <c r="AK837"/>
      <c r="AL837"/>
      <c r="AM837"/>
      <c r="AN837" s="25"/>
      <c r="AO837" s="11"/>
      <c r="AP837" s="2"/>
      <c r="DH837" s="6"/>
      <c r="DI837" s="12"/>
      <c r="DJ837" s="13"/>
      <c r="DK837" s="6"/>
    </row>
    <row r="838" spans="2:115" s="7" customFormat="1" ht="18" customHeight="1">
      <c r="B838" s="8"/>
      <c r="C838" s="155"/>
      <c r="D838" s="156">
        <v>823</v>
      </c>
      <c r="E838" s="157">
        <v>42780</v>
      </c>
      <c r="F838" s="169">
        <v>0.875</v>
      </c>
      <c r="G838" s="166" t="s">
        <v>109</v>
      </c>
      <c r="H838" s="160"/>
      <c r="I838" s="161"/>
      <c r="J838" s="162" t="s">
        <v>2</v>
      </c>
      <c r="K838" s="161"/>
      <c r="L838" s="160"/>
      <c r="M838" s="163" t="s">
        <v>119</v>
      </c>
      <c r="N838" s="160"/>
      <c r="O838" s="160"/>
      <c r="P838" s="160"/>
      <c r="Q838" s="168" t="s">
        <v>137</v>
      </c>
      <c r="R838" s="160"/>
      <c r="S838" s="160"/>
      <c r="T838" s="160"/>
      <c r="U838" s="160"/>
      <c r="V838" s="160"/>
      <c r="W838" s="160"/>
      <c r="X838" s="160"/>
      <c r="Y838" s="160"/>
      <c r="Z838" s="11"/>
      <c r="AA838" s="1"/>
      <c r="AB838"/>
      <c r="AC838"/>
      <c r="AD838"/>
      <c r="AE838"/>
      <c r="AF838"/>
      <c r="AG838"/>
      <c r="AH838"/>
      <c r="AI838"/>
      <c r="AJ838"/>
      <c r="AK838"/>
      <c r="AL838"/>
      <c r="AM838"/>
      <c r="AN838" s="25"/>
      <c r="AO838" s="11"/>
      <c r="AP838" s="2"/>
      <c r="DH838" s="6"/>
      <c r="DI838" s="12"/>
      <c r="DJ838" s="13"/>
      <c r="DK838" s="6"/>
    </row>
    <row r="839" spans="2:115" s="7" customFormat="1" ht="18" customHeight="1">
      <c r="B839" s="8"/>
      <c r="C839" s="155"/>
      <c r="D839" s="156">
        <v>824</v>
      </c>
      <c r="E839" s="157">
        <v>42780</v>
      </c>
      <c r="F839" s="169">
        <v>0.875</v>
      </c>
      <c r="G839" s="166" t="s">
        <v>107</v>
      </c>
      <c r="H839" s="160"/>
      <c r="I839" s="161"/>
      <c r="J839" s="162" t="s">
        <v>2</v>
      </c>
      <c r="K839" s="161"/>
      <c r="L839" s="160"/>
      <c r="M839" s="163" t="s">
        <v>108</v>
      </c>
      <c r="N839" s="160"/>
      <c r="O839" s="160"/>
      <c r="P839" s="160"/>
      <c r="Q839" s="168" t="s">
        <v>77</v>
      </c>
      <c r="R839" s="160"/>
      <c r="S839" s="160"/>
      <c r="T839" s="160"/>
      <c r="U839" s="160"/>
      <c r="V839" s="160"/>
      <c r="W839" s="160"/>
      <c r="X839" s="160"/>
      <c r="Y839" s="160"/>
      <c r="Z839" s="11"/>
      <c r="AA839" s="1"/>
      <c r="AB839"/>
      <c r="AC839"/>
      <c r="AD839"/>
      <c r="AE839"/>
      <c r="AF839"/>
      <c r="AG839"/>
      <c r="AH839"/>
      <c r="AI839"/>
      <c r="AJ839"/>
      <c r="AK839"/>
      <c r="AL839"/>
      <c r="AM839"/>
      <c r="AN839" s="25"/>
      <c r="AO839" s="11"/>
      <c r="AP839" s="2"/>
      <c r="DH839" s="6"/>
      <c r="DI839" s="12"/>
      <c r="DJ839" s="13"/>
      <c r="DK839" s="6"/>
    </row>
    <row r="840" spans="2:115" s="7" customFormat="1" ht="18" customHeight="1">
      <c r="B840" s="8"/>
      <c r="C840" s="155"/>
      <c r="D840" s="156">
        <v>825</v>
      </c>
      <c r="E840" s="157">
        <v>42780</v>
      </c>
      <c r="F840" s="169">
        <v>0.9791666666666666</v>
      </c>
      <c r="G840" s="166" t="s">
        <v>127</v>
      </c>
      <c r="H840" s="160"/>
      <c r="I840" s="161"/>
      <c r="J840" s="162" t="s">
        <v>2</v>
      </c>
      <c r="K840" s="161"/>
      <c r="L840" s="160"/>
      <c r="M840" s="163" t="s">
        <v>154</v>
      </c>
      <c r="N840" s="160"/>
      <c r="O840" s="160"/>
      <c r="P840" s="160"/>
      <c r="Q840" s="168" t="s">
        <v>140</v>
      </c>
      <c r="R840" s="160"/>
      <c r="S840" s="160"/>
      <c r="T840" s="160"/>
      <c r="U840" s="160"/>
      <c r="V840" s="160"/>
      <c r="W840" s="160"/>
      <c r="X840" s="160"/>
      <c r="Y840" s="160"/>
      <c r="Z840" s="11"/>
      <c r="AA840" s="1"/>
      <c r="AB840"/>
      <c r="AC840"/>
      <c r="AD840"/>
      <c r="AE840"/>
      <c r="AF840"/>
      <c r="AG840"/>
      <c r="AH840"/>
      <c r="AI840"/>
      <c r="AJ840"/>
      <c r="AK840"/>
      <c r="AL840"/>
      <c r="AM840"/>
      <c r="AN840" s="25"/>
      <c r="AO840" s="11"/>
      <c r="AP840" s="2"/>
      <c r="DH840" s="6"/>
      <c r="DI840" s="12"/>
      <c r="DJ840" s="13"/>
      <c r="DK840" s="6"/>
    </row>
    <row r="841" spans="2:115" s="7" customFormat="1" ht="18" customHeight="1">
      <c r="B841" s="8"/>
      <c r="C841" s="155"/>
      <c r="D841" s="156">
        <v>826</v>
      </c>
      <c r="E841" s="157">
        <v>42781</v>
      </c>
      <c r="F841" s="169">
        <v>0.8333333333333334</v>
      </c>
      <c r="G841" s="166" t="s">
        <v>132</v>
      </c>
      <c r="H841" s="160"/>
      <c r="I841" s="161"/>
      <c r="J841" s="162" t="s">
        <v>2</v>
      </c>
      <c r="K841" s="161"/>
      <c r="L841" s="160"/>
      <c r="M841" s="163" t="s">
        <v>116</v>
      </c>
      <c r="N841" s="160"/>
      <c r="O841" s="160"/>
      <c r="P841" s="160"/>
      <c r="Q841" s="168" t="s">
        <v>142</v>
      </c>
      <c r="R841" s="160"/>
      <c r="S841" s="160"/>
      <c r="T841" s="160"/>
      <c r="U841" s="160"/>
      <c r="V841" s="160"/>
      <c r="W841" s="160"/>
      <c r="X841" s="160"/>
      <c r="Y841" s="160"/>
      <c r="Z841" s="11"/>
      <c r="AA841" s="1"/>
      <c r="AB841"/>
      <c r="AC841"/>
      <c r="AD841"/>
      <c r="AE841"/>
      <c r="AF841"/>
      <c r="AG841"/>
      <c r="AH841"/>
      <c r="AI841"/>
      <c r="AJ841"/>
      <c r="AK841"/>
      <c r="AL841"/>
      <c r="AM841"/>
      <c r="AN841" s="25"/>
      <c r="AO841" s="11"/>
      <c r="AP841" s="2"/>
      <c r="DH841" s="6"/>
      <c r="DI841" s="12"/>
      <c r="DJ841" s="13"/>
      <c r="DK841" s="6"/>
    </row>
    <row r="842" spans="2:115" s="7" customFormat="1" ht="18" customHeight="1">
      <c r="B842" s="8"/>
      <c r="C842" s="155"/>
      <c r="D842" s="156">
        <v>827</v>
      </c>
      <c r="E842" s="157">
        <v>42781</v>
      </c>
      <c r="F842" s="169">
        <v>0.8333333333333334</v>
      </c>
      <c r="G842" s="166" t="s">
        <v>111</v>
      </c>
      <c r="H842" s="160"/>
      <c r="I842" s="161"/>
      <c r="J842" s="162" t="s">
        <v>2</v>
      </c>
      <c r="K842" s="161"/>
      <c r="L842" s="160"/>
      <c r="M842" s="163" t="s">
        <v>109</v>
      </c>
      <c r="N842" s="160"/>
      <c r="O842" s="160"/>
      <c r="P842" s="160"/>
      <c r="Q842" s="168" t="s">
        <v>136</v>
      </c>
      <c r="R842" s="160"/>
      <c r="S842" s="160"/>
      <c r="T842" s="160"/>
      <c r="U842" s="160"/>
      <c r="V842" s="160"/>
      <c r="W842" s="160"/>
      <c r="X842" s="160"/>
      <c r="Y842" s="160"/>
      <c r="Z842" s="11"/>
      <c r="AA842" s="1"/>
      <c r="AB842"/>
      <c r="AC842"/>
      <c r="AD842"/>
      <c r="AE842"/>
      <c r="AF842"/>
      <c r="AG842"/>
      <c r="AH842"/>
      <c r="AI842"/>
      <c r="AJ842"/>
      <c r="AK842"/>
      <c r="AL842"/>
      <c r="AM842"/>
      <c r="AN842" s="25"/>
      <c r="AO842" s="11"/>
      <c r="AP842" s="2"/>
      <c r="DH842" s="6"/>
      <c r="DI842" s="12"/>
      <c r="DJ842" s="13"/>
      <c r="DK842" s="6"/>
    </row>
    <row r="843" spans="2:115" s="7" customFormat="1" ht="18" customHeight="1">
      <c r="B843" s="8"/>
      <c r="C843" s="155"/>
      <c r="D843" s="156">
        <v>828</v>
      </c>
      <c r="E843" s="157">
        <v>42781</v>
      </c>
      <c r="F843" s="169">
        <v>0.8541666666666666</v>
      </c>
      <c r="G843" s="166" t="s">
        <v>112</v>
      </c>
      <c r="H843" s="160"/>
      <c r="I843" s="161"/>
      <c r="J843" s="162" t="s">
        <v>2</v>
      </c>
      <c r="K843" s="161"/>
      <c r="L843" s="160"/>
      <c r="M843" s="163" t="s">
        <v>160</v>
      </c>
      <c r="N843" s="160"/>
      <c r="O843" s="160"/>
      <c r="P843" s="160"/>
      <c r="Q843" s="168" t="s">
        <v>82</v>
      </c>
      <c r="R843" s="160"/>
      <c r="S843" s="160"/>
      <c r="T843" s="160"/>
      <c r="U843" s="160"/>
      <c r="V843" s="160"/>
      <c r="W843" s="160"/>
      <c r="X843" s="160"/>
      <c r="Y843" s="160"/>
      <c r="Z843" s="11"/>
      <c r="AA843" s="1"/>
      <c r="AB843"/>
      <c r="AC843"/>
      <c r="AD843"/>
      <c r="AE843"/>
      <c r="AF843"/>
      <c r="AG843"/>
      <c r="AH843"/>
      <c r="AI843"/>
      <c r="AJ843"/>
      <c r="AK843"/>
      <c r="AL843"/>
      <c r="AM843"/>
      <c r="AN843" s="25"/>
      <c r="AO843" s="11"/>
      <c r="AP843" s="2"/>
      <c r="DH843" s="6"/>
      <c r="DI843" s="12"/>
      <c r="DJ843" s="13"/>
      <c r="DK843" s="6"/>
    </row>
    <row r="844" spans="2:115" s="7" customFormat="1" ht="18" customHeight="1">
      <c r="B844" s="8"/>
      <c r="C844" s="155"/>
      <c r="D844" s="156">
        <v>829</v>
      </c>
      <c r="E844" s="157">
        <v>42781</v>
      </c>
      <c r="F844" s="169">
        <v>0.8541666666666666</v>
      </c>
      <c r="G844" s="166" t="s">
        <v>128</v>
      </c>
      <c r="H844" s="160"/>
      <c r="I844" s="161"/>
      <c r="J844" s="162" t="s">
        <v>2</v>
      </c>
      <c r="K844" s="161"/>
      <c r="L844" s="160"/>
      <c r="M844" s="163" t="s">
        <v>110</v>
      </c>
      <c r="N844" s="160"/>
      <c r="O844" s="160"/>
      <c r="P844" s="160"/>
      <c r="Q844" s="168" t="s">
        <v>146</v>
      </c>
      <c r="R844" s="160"/>
      <c r="S844" s="160"/>
      <c r="T844" s="160"/>
      <c r="U844" s="160"/>
      <c r="V844" s="160"/>
      <c r="W844" s="160"/>
      <c r="X844" s="160"/>
      <c r="Y844" s="160"/>
      <c r="Z844" s="11"/>
      <c r="AA844" s="1"/>
      <c r="AB844"/>
      <c r="AC844"/>
      <c r="AD844"/>
      <c r="AE844"/>
      <c r="AF844"/>
      <c r="AG844"/>
      <c r="AH844"/>
      <c r="AI844"/>
      <c r="AJ844"/>
      <c r="AK844"/>
      <c r="AL844"/>
      <c r="AM844"/>
      <c r="AN844" s="25"/>
      <c r="AO844" s="11"/>
      <c r="AP844" s="2"/>
      <c r="DH844" s="6"/>
      <c r="DI844" s="12"/>
      <c r="DJ844" s="13"/>
      <c r="DK844" s="6"/>
    </row>
    <row r="845" spans="2:115" s="7" customFormat="1" ht="18" customHeight="1">
      <c r="B845" s="8"/>
      <c r="C845" s="155"/>
      <c r="D845" s="156">
        <v>830</v>
      </c>
      <c r="E845" s="157">
        <v>42781</v>
      </c>
      <c r="F845" s="169">
        <v>0.8541666666666666</v>
      </c>
      <c r="G845" s="166" t="s">
        <v>114</v>
      </c>
      <c r="H845" s="160"/>
      <c r="I845" s="161"/>
      <c r="J845" s="162" t="s">
        <v>2</v>
      </c>
      <c r="K845" s="161"/>
      <c r="L845" s="160"/>
      <c r="M845" s="163" t="s">
        <v>107</v>
      </c>
      <c r="N845" s="160"/>
      <c r="O845" s="160"/>
      <c r="P845" s="160"/>
      <c r="Q845" s="168" t="s">
        <v>101</v>
      </c>
      <c r="R845" s="160"/>
      <c r="S845" s="160"/>
      <c r="T845" s="160"/>
      <c r="U845" s="160"/>
      <c r="V845" s="160"/>
      <c r="W845" s="160"/>
      <c r="X845" s="160"/>
      <c r="Y845" s="160"/>
      <c r="Z845" s="11"/>
      <c r="AA845" s="1"/>
      <c r="AB845"/>
      <c r="AC845"/>
      <c r="AD845"/>
      <c r="AE845"/>
      <c r="AF845"/>
      <c r="AG845"/>
      <c r="AH845"/>
      <c r="AI845"/>
      <c r="AJ845"/>
      <c r="AK845"/>
      <c r="AL845"/>
      <c r="AM845"/>
      <c r="AN845" s="25"/>
      <c r="AO845" s="11"/>
      <c r="AP845" s="2"/>
      <c r="DH845" s="6"/>
      <c r="DI845" s="12"/>
      <c r="DJ845" s="13"/>
      <c r="DK845" s="6"/>
    </row>
    <row r="846" spans="2:115" s="7" customFormat="1" ht="18" customHeight="1">
      <c r="B846" s="8"/>
      <c r="C846" s="155"/>
      <c r="D846" s="156">
        <v>831</v>
      </c>
      <c r="E846" s="157">
        <v>42781</v>
      </c>
      <c r="F846" s="169">
        <v>0.8541666666666666</v>
      </c>
      <c r="G846" s="166" t="s">
        <v>106</v>
      </c>
      <c r="H846" s="160"/>
      <c r="I846" s="161"/>
      <c r="J846" s="162" t="s">
        <v>2</v>
      </c>
      <c r="K846" s="161"/>
      <c r="L846" s="160"/>
      <c r="M846" s="163" t="s">
        <v>104</v>
      </c>
      <c r="N846" s="160"/>
      <c r="O846" s="160"/>
      <c r="P846" s="160"/>
      <c r="Q846" s="168" t="s">
        <v>99</v>
      </c>
      <c r="R846" s="160"/>
      <c r="S846" s="160"/>
      <c r="T846" s="160"/>
      <c r="U846" s="160"/>
      <c r="V846" s="160"/>
      <c r="W846" s="160"/>
      <c r="X846" s="160"/>
      <c r="Y846" s="160"/>
      <c r="Z846" s="11"/>
      <c r="AA846" s="1"/>
      <c r="AB846"/>
      <c r="AC846"/>
      <c r="AD846"/>
      <c r="AE846"/>
      <c r="AF846"/>
      <c r="AG846"/>
      <c r="AH846"/>
      <c r="AI846"/>
      <c r="AJ846"/>
      <c r="AK846"/>
      <c r="AL846"/>
      <c r="AM846"/>
      <c r="AN846" s="25"/>
      <c r="AO846" s="11"/>
      <c r="AP846" s="2"/>
      <c r="DH846" s="6"/>
      <c r="DI846" s="12"/>
      <c r="DJ846" s="13"/>
      <c r="DK846" s="6"/>
    </row>
    <row r="847" spans="2:115" s="7" customFormat="1" ht="18" customHeight="1">
      <c r="B847" s="8"/>
      <c r="C847" s="155"/>
      <c r="D847" s="156">
        <v>832</v>
      </c>
      <c r="E847" s="157">
        <v>42781</v>
      </c>
      <c r="F847" s="169">
        <v>0.875</v>
      </c>
      <c r="G847" s="166" t="s">
        <v>115</v>
      </c>
      <c r="H847" s="160"/>
      <c r="I847" s="161"/>
      <c r="J847" s="162" t="s">
        <v>2</v>
      </c>
      <c r="K847" s="161"/>
      <c r="L847" s="160"/>
      <c r="M847" s="163" t="s">
        <v>129</v>
      </c>
      <c r="N847" s="160"/>
      <c r="O847" s="160"/>
      <c r="P847" s="160"/>
      <c r="Q847" s="168" t="s">
        <v>145</v>
      </c>
      <c r="R847" s="160"/>
      <c r="S847" s="160"/>
      <c r="T847" s="160"/>
      <c r="U847" s="160"/>
      <c r="V847" s="160"/>
      <c r="W847" s="160"/>
      <c r="X847" s="160"/>
      <c r="Y847" s="160"/>
      <c r="Z847" s="11"/>
      <c r="AA847" s="1"/>
      <c r="AB847"/>
      <c r="AC847"/>
      <c r="AD847"/>
      <c r="AE847"/>
      <c r="AF847"/>
      <c r="AG847"/>
      <c r="AH847"/>
      <c r="AI847"/>
      <c r="AJ847"/>
      <c r="AK847"/>
      <c r="AL847"/>
      <c r="AM847"/>
      <c r="AN847" s="25"/>
      <c r="AO847" s="11"/>
      <c r="AP847" s="2"/>
      <c r="DH847" s="6"/>
      <c r="DI847" s="12"/>
      <c r="DJ847" s="13"/>
      <c r="DK847" s="6"/>
    </row>
    <row r="848" spans="2:115" s="7" customFormat="1" ht="18" customHeight="1">
      <c r="B848" s="8"/>
      <c r="C848" s="155"/>
      <c r="D848" s="156">
        <v>833</v>
      </c>
      <c r="E848" s="157">
        <v>42781</v>
      </c>
      <c r="F848" s="169">
        <v>0.875</v>
      </c>
      <c r="G848" s="166" t="s">
        <v>131</v>
      </c>
      <c r="H848" s="160"/>
      <c r="I848" s="161"/>
      <c r="J848" s="162" t="s">
        <v>2</v>
      </c>
      <c r="K848" s="161"/>
      <c r="L848" s="160"/>
      <c r="M848" s="163" t="s">
        <v>130</v>
      </c>
      <c r="N848" s="160"/>
      <c r="O848" s="160"/>
      <c r="P848" s="160"/>
      <c r="Q848" s="168" t="s">
        <v>133</v>
      </c>
      <c r="R848" s="160"/>
      <c r="S848" s="160"/>
      <c r="T848" s="160"/>
      <c r="U848" s="160"/>
      <c r="V848" s="160"/>
      <c r="W848" s="160"/>
      <c r="X848" s="160"/>
      <c r="Y848" s="160"/>
      <c r="Z848" s="11"/>
      <c r="AA848" s="1"/>
      <c r="AB848"/>
      <c r="AC848"/>
      <c r="AD848"/>
      <c r="AE848"/>
      <c r="AF848"/>
      <c r="AG848"/>
      <c r="AH848"/>
      <c r="AI848"/>
      <c r="AJ848"/>
      <c r="AK848"/>
      <c r="AL848"/>
      <c r="AM848"/>
      <c r="AN848" s="25"/>
      <c r="AO848" s="11"/>
      <c r="AP848" s="2"/>
      <c r="DH848" s="6"/>
      <c r="DI848" s="12"/>
      <c r="DJ848" s="13"/>
      <c r="DK848" s="6"/>
    </row>
    <row r="849" spans="2:115" s="7" customFormat="1" ht="18" customHeight="1">
      <c r="B849" s="8"/>
      <c r="C849" s="155"/>
      <c r="D849" s="156">
        <v>834</v>
      </c>
      <c r="E849" s="157">
        <v>42781</v>
      </c>
      <c r="F849" s="169">
        <v>0.9166666666666666</v>
      </c>
      <c r="G849" s="166" t="s">
        <v>154</v>
      </c>
      <c r="H849" s="160"/>
      <c r="I849" s="161"/>
      <c r="J849" s="162" t="s">
        <v>2</v>
      </c>
      <c r="K849" s="161"/>
      <c r="L849" s="160"/>
      <c r="M849" s="163" t="s">
        <v>126</v>
      </c>
      <c r="N849" s="160"/>
      <c r="O849" s="160"/>
      <c r="P849" s="160"/>
      <c r="Q849" s="168" t="s">
        <v>152</v>
      </c>
      <c r="R849" s="160"/>
      <c r="S849" s="160"/>
      <c r="T849" s="160"/>
      <c r="U849" s="160"/>
      <c r="V849" s="160"/>
      <c r="W849" s="160"/>
      <c r="X849" s="160"/>
      <c r="Y849" s="160"/>
      <c r="Z849" s="11"/>
      <c r="AA849" s="1"/>
      <c r="AB849"/>
      <c r="AC849"/>
      <c r="AD849"/>
      <c r="AE849"/>
      <c r="AF849"/>
      <c r="AG849"/>
      <c r="AH849"/>
      <c r="AI849"/>
      <c r="AJ849"/>
      <c r="AK849"/>
      <c r="AL849"/>
      <c r="AM849"/>
      <c r="AN849" s="25"/>
      <c r="AO849" s="11"/>
      <c r="AP849" s="2"/>
      <c r="DH849" s="6"/>
      <c r="DI849" s="12"/>
      <c r="DJ849" s="13"/>
      <c r="DK849" s="6"/>
    </row>
    <row r="850" spans="2:115" s="7" customFormat="1" ht="18" customHeight="1">
      <c r="B850" s="8"/>
      <c r="C850" s="155"/>
      <c r="D850" s="156">
        <v>835</v>
      </c>
      <c r="E850" s="157">
        <v>42781</v>
      </c>
      <c r="F850" s="169">
        <v>0.9166666666666666</v>
      </c>
      <c r="G850" s="166" t="s">
        <v>119</v>
      </c>
      <c r="H850" s="160"/>
      <c r="I850" s="161"/>
      <c r="J850" s="162" t="s">
        <v>2</v>
      </c>
      <c r="K850" s="161"/>
      <c r="L850" s="160"/>
      <c r="M850" s="163" t="s">
        <v>118</v>
      </c>
      <c r="N850" s="160"/>
      <c r="O850" s="160"/>
      <c r="P850" s="160"/>
      <c r="Q850" s="168" t="s">
        <v>81</v>
      </c>
      <c r="R850" s="160"/>
      <c r="S850" s="160"/>
      <c r="T850" s="160"/>
      <c r="U850" s="160"/>
      <c r="V850" s="160"/>
      <c r="W850" s="160"/>
      <c r="X850" s="160"/>
      <c r="Y850" s="160"/>
      <c r="Z850" s="11"/>
      <c r="AA850" s="1"/>
      <c r="AB850"/>
      <c r="AC850"/>
      <c r="AD850"/>
      <c r="AE850"/>
      <c r="AF850"/>
      <c r="AG850"/>
      <c r="AH850"/>
      <c r="AI850"/>
      <c r="AJ850"/>
      <c r="AK850"/>
      <c r="AL850"/>
      <c r="AM850"/>
      <c r="AN850" s="25"/>
      <c r="AO850" s="11"/>
      <c r="AP850" s="2"/>
      <c r="DH850" s="6"/>
      <c r="DI850" s="12"/>
      <c r="DJ850" s="13"/>
      <c r="DK850" s="6"/>
    </row>
    <row r="851" spans="2:115" s="7" customFormat="1" ht="18" customHeight="1">
      <c r="B851" s="8"/>
      <c r="C851" s="155"/>
      <c r="D851" s="156">
        <v>836</v>
      </c>
      <c r="E851" s="157">
        <v>42781</v>
      </c>
      <c r="F851" s="169">
        <v>0.9166666666666666</v>
      </c>
      <c r="G851" s="166" t="s">
        <v>121</v>
      </c>
      <c r="H851" s="160"/>
      <c r="I851" s="161"/>
      <c r="J851" s="162" t="s">
        <v>2</v>
      </c>
      <c r="K851" s="161"/>
      <c r="L851" s="160"/>
      <c r="M851" s="163" t="s">
        <v>122</v>
      </c>
      <c r="N851" s="160"/>
      <c r="O851" s="160"/>
      <c r="P851" s="160"/>
      <c r="Q851" s="168" t="s">
        <v>135</v>
      </c>
      <c r="R851" s="160"/>
      <c r="S851" s="160"/>
      <c r="T851" s="160"/>
      <c r="U851" s="160"/>
      <c r="V851" s="160"/>
      <c r="W851" s="160"/>
      <c r="X851" s="160"/>
      <c r="Y851" s="160"/>
      <c r="Z851" s="11"/>
      <c r="AA851" s="1"/>
      <c r="AB851"/>
      <c r="AC851"/>
      <c r="AD851"/>
      <c r="AE851"/>
      <c r="AF851"/>
      <c r="AG851"/>
      <c r="AH851"/>
      <c r="AI851"/>
      <c r="AJ851"/>
      <c r="AK851"/>
      <c r="AL851"/>
      <c r="AM851"/>
      <c r="AN851" s="25"/>
      <c r="AO851" s="11"/>
      <c r="AP851" s="2"/>
      <c r="DH851" s="6"/>
      <c r="DI851" s="12"/>
      <c r="DJ851" s="13"/>
      <c r="DK851" s="6"/>
    </row>
    <row r="852" spans="2:115" s="7" customFormat="1" ht="18" customHeight="1">
      <c r="B852" s="8"/>
      <c r="C852" s="155"/>
      <c r="D852" s="156">
        <v>837</v>
      </c>
      <c r="E852" s="157">
        <v>42781</v>
      </c>
      <c r="F852" s="169">
        <v>0.9375</v>
      </c>
      <c r="G852" s="166" t="s">
        <v>105</v>
      </c>
      <c r="H852" s="160"/>
      <c r="I852" s="161"/>
      <c r="J852" s="162" t="s">
        <v>2</v>
      </c>
      <c r="K852" s="161"/>
      <c r="L852" s="160"/>
      <c r="M852" s="163" t="s">
        <v>120</v>
      </c>
      <c r="N852" s="160"/>
      <c r="O852" s="160"/>
      <c r="P852" s="160"/>
      <c r="Q852" s="168" t="s">
        <v>138</v>
      </c>
      <c r="R852" s="160"/>
      <c r="S852" s="160"/>
      <c r="T852" s="160"/>
      <c r="U852" s="160"/>
      <c r="V852" s="160"/>
      <c r="W852" s="160"/>
      <c r="X852" s="160"/>
      <c r="Y852" s="160"/>
      <c r="Z852" s="11"/>
      <c r="AA852" s="1"/>
      <c r="AB852"/>
      <c r="AC852"/>
      <c r="AD852"/>
      <c r="AE852"/>
      <c r="AF852"/>
      <c r="AG852"/>
      <c r="AH852"/>
      <c r="AI852"/>
      <c r="AJ852"/>
      <c r="AK852"/>
      <c r="AL852"/>
      <c r="AM852"/>
      <c r="AN852" s="25"/>
      <c r="AO852" s="11"/>
      <c r="AP852" s="2"/>
      <c r="DH852" s="6"/>
      <c r="DI852" s="12"/>
      <c r="DJ852" s="13"/>
      <c r="DK852" s="6"/>
    </row>
    <row r="853" spans="2:115" s="7" customFormat="1" ht="18" customHeight="1">
      <c r="B853" s="8"/>
      <c r="C853" s="155"/>
      <c r="D853" s="156">
        <v>838</v>
      </c>
      <c r="E853" s="157">
        <v>42781</v>
      </c>
      <c r="F853" s="169">
        <v>0.9791666666666666</v>
      </c>
      <c r="G853" s="166" t="s">
        <v>127</v>
      </c>
      <c r="H853" s="160"/>
      <c r="I853" s="161"/>
      <c r="J853" s="162" t="s">
        <v>2</v>
      </c>
      <c r="K853" s="161"/>
      <c r="L853" s="160"/>
      <c r="M853" s="163" t="s">
        <v>123</v>
      </c>
      <c r="N853" s="160"/>
      <c r="O853" s="160"/>
      <c r="P853" s="160"/>
      <c r="Q853" s="168" t="s">
        <v>151</v>
      </c>
      <c r="R853" s="160"/>
      <c r="S853" s="160"/>
      <c r="T853" s="160"/>
      <c r="U853" s="160"/>
      <c r="V853" s="160"/>
      <c r="W853" s="160"/>
      <c r="X853" s="160"/>
      <c r="Y853" s="160"/>
      <c r="Z853" s="11"/>
      <c r="AA853" s="1"/>
      <c r="AB853"/>
      <c r="AC853"/>
      <c r="AD853"/>
      <c r="AE853"/>
      <c r="AF853"/>
      <c r="AG853"/>
      <c r="AH853"/>
      <c r="AI853"/>
      <c r="AJ853"/>
      <c r="AK853"/>
      <c r="AL853"/>
      <c r="AM853"/>
      <c r="AN853" s="25"/>
      <c r="AO853" s="11"/>
      <c r="AP853" s="2"/>
      <c r="DH853" s="6"/>
      <c r="DI853" s="12"/>
      <c r="DJ853" s="13"/>
      <c r="DK853" s="6"/>
    </row>
    <row r="854" spans="2:115" s="7" customFormat="1" ht="18" customHeight="1">
      <c r="B854" s="8"/>
      <c r="C854" s="155"/>
      <c r="D854" s="156">
        <v>839</v>
      </c>
      <c r="E854" s="157">
        <v>42781</v>
      </c>
      <c r="F854" s="169">
        <v>0.9791666666666666</v>
      </c>
      <c r="G854" s="166" t="s">
        <v>113</v>
      </c>
      <c r="H854" s="160"/>
      <c r="I854" s="161"/>
      <c r="J854" s="162" t="s">
        <v>2</v>
      </c>
      <c r="K854" s="161"/>
      <c r="L854" s="160"/>
      <c r="M854" s="163" t="s">
        <v>156</v>
      </c>
      <c r="N854" s="160"/>
      <c r="O854" s="160"/>
      <c r="P854" s="160"/>
      <c r="Q854" s="168" t="s">
        <v>140</v>
      </c>
      <c r="R854" s="160"/>
      <c r="S854" s="160"/>
      <c r="T854" s="160"/>
      <c r="U854" s="160"/>
      <c r="V854" s="160"/>
      <c r="W854" s="160"/>
      <c r="X854" s="160"/>
      <c r="Y854" s="160"/>
      <c r="Z854" s="11"/>
      <c r="AA854" s="1"/>
      <c r="AB854"/>
      <c r="AC854"/>
      <c r="AD854"/>
      <c r="AE854"/>
      <c r="AF854"/>
      <c r="AG854"/>
      <c r="AH854"/>
      <c r="AI854"/>
      <c r="AJ854"/>
      <c r="AK854"/>
      <c r="AL854"/>
      <c r="AM854"/>
      <c r="AN854" s="25"/>
      <c r="AO854" s="11"/>
      <c r="AP854" s="2"/>
      <c r="DH854" s="6"/>
      <c r="DI854" s="12"/>
      <c r="DJ854" s="13"/>
      <c r="DK854" s="6"/>
    </row>
    <row r="855" spans="2:115" s="7" customFormat="1" ht="18" customHeight="1">
      <c r="B855" s="8"/>
      <c r="C855" s="155"/>
      <c r="D855" s="156">
        <v>840</v>
      </c>
      <c r="E855" s="157">
        <v>42782</v>
      </c>
      <c r="F855" s="169">
        <v>0.8333333333333334</v>
      </c>
      <c r="G855" s="166" t="s">
        <v>117</v>
      </c>
      <c r="H855" s="160"/>
      <c r="I855" s="161"/>
      <c r="J855" s="162" t="s">
        <v>2</v>
      </c>
      <c r="K855" s="161"/>
      <c r="L855" s="160"/>
      <c r="M855" s="163" t="s">
        <v>111</v>
      </c>
      <c r="N855" s="160"/>
      <c r="O855" s="160"/>
      <c r="P855" s="160"/>
      <c r="Q855" s="168" t="s">
        <v>143</v>
      </c>
      <c r="R855" s="160"/>
      <c r="S855" s="160"/>
      <c r="T855" s="160"/>
      <c r="U855" s="160"/>
      <c r="V855" s="160"/>
      <c r="W855" s="160"/>
      <c r="X855" s="160"/>
      <c r="Y855" s="160"/>
      <c r="Z855" s="11"/>
      <c r="AA855" s="1"/>
      <c r="AB855"/>
      <c r="AC855"/>
      <c r="AD855"/>
      <c r="AE855"/>
      <c r="AF855"/>
      <c r="AG855"/>
      <c r="AH855"/>
      <c r="AI855"/>
      <c r="AJ855"/>
      <c r="AK855"/>
      <c r="AL855"/>
      <c r="AM855"/>
      <c r="AN855" s="25"/>
      <c r="AO855" s="11"/>
      <c r="AP855" s="2"/>
      <c r="DH855" s="6"/>
      <c r="DI855" s="12"/>
      <c r="DJ855" s="13"/>
      <c r="DK855" s="6"/>
    </row>
    <row r="856" spans="2:115" s="7" customFormat="1" ht="18" customHeight="1">
      <c r="B856" s="8"/>
      <c r="C856" s="155"/>
      <c r="D856" s="156">
        <v>841</v>
      </c>
      <c r="E856" s="157">
        <v>42782</v>
      </c>
      <c r="F856" s="169">
        <v>0.875</v>
      </c>
      <c r="G856" s="166" t="s">
        <v>104</v>
      </c>
      <c r="H856" s="160"/>
      <c r="I856" s="161"/>
      <c r="J856" s="162" t="s">
        <v>2</v>
      </c>
      <c r="K856" s="161"/>
      <c r="L856" s="160"/>
      <c r="M856" s="163" t="s">
        <v>108</v>
      </c>
      <c r="N856" s="160"/>
      <c r="O856" s="160"/>
      <c r="P856" s="160"/>
      <c r="Q856" s="168" t="s">
        <v>77</v>
      </c>
      <c r="R856" s="160"/>
      <c r="S856" s="160"/>
      <c r="T856" s="160"/>
      <c r="U856" s="160"/>
      <c r="V856" s="160"/>
      <c r="W856" s="160"/>
      <c r="X856" s="160"/>
      <c r="Y856" s="160"/>
      <c r="Z856" s="11"/>
      <c r="AA856" s="1"/>
      <c r="AB856"/>
      <c r="AC856"/>
      <c r="AD856"/>
      <c r="AE856"/>
      <c r="AF856"/>
      <c r="AG856"/>
      <c r="AH856"/>
      <c r="AI856"/>
      <c r="AJ856"/>
      <c r="AK856"/>
      <c r="AL856"/>
      <c r="AM856"/>
      <c r="AN856" s="25"/>
      <c r="AO856" s="11"/>
      <c r="AP856" s="2"/>
      <c r="DH856" s="6"/>
      <c r="DI856" s="12"/>
      <c r="DJ856" s="13"/>
      <c r="DK856" s="6"/>
    </row>
    <row r="857" spans="2:115" s="7" customFormat="1" ht="18" customHeight="1">
      <c r="B857" s="8"/>
      <c r="C857" s="155"/>
      <c r="D857" s="156">
        <v>842</v>
      </c>
      <c r="E857" s="157">
        <v>42785</v>
      </c>
      <c r="F857" s="169">
        <v>0.875</v>
      </c>
      <c r="G857" s="170" t="s">
        <v>157</v>
      </c>
      <c r="H857" s="160"/>
      <c r="I857" s="161"/>
      <c r="J857" s="162" t="s">
        <v>2</v>
      </c>
      <c r="K857" s="161"/>
      <c r="L857" s="160"/>
      <c r="M857" s="171" t="s">
        <v>158</v>
      </c>
      <c r="N857" s="160"/>
      <c r="O857" s="160"/>
      <c r="P857" s="160"/>
      <c r="Q857" s="164"/>
      <c r="R857" s="160"/>
      <c r="S857" s="160"/>
      <c r="T857" s="160"/>
      <c r="U857" s="160"/>
      <c r="V857" s="160"/>
      <c r="W857" s="160"/>
      <c r="X857" s="160"/>
      <c r="Y857" s="160"/>
      <c r="Z857" s="11"/>
      <c r="AA857" s="1"/>
      <c r="AB857"/>
      <c r="AC857"/>
      <c r="AD857"/>
      <c r="AE857"/>
      <c r="AF857"/>
      <c r="AG857"/>
      <c r="AH857"/>
      <c r="AI857"/>
      <c r="AJ857"/>
      <c r="AK857"/>
      <c r="AL857"/>
      <c r="AM857"/>
      <c r="AN857" s="25"/>
      <c r="AO857" s="11"/>
      <c r="AP857" s="2"/>
      <c r="DH857" s="6"/>
      <c r="DI857" s="12"/>
      <c r="DJ857" s="13"/>
      <c r="DK857" s="6"/>
    </row>
    <row r="858" spans="2:115" s="7" customFormat="1" ht="18" customHeight="1">
      <c r="B858" s="8"/>
      <c r="C858" s="155"/>
      <c r="D858" s="156">
        <v>843</v>
      </c>
      <c r="E858" s="157">
        <v>42789</v>
      </c>
      <c r="F858" s="169">
        <v>0.8333333333333334</v>
      </c>
      <c r="G858" s="166" t="s">
        <v>121</v>
      </c>
      <c r="H858" s="160"/>
      <c r="I858" s="161"/>
      <c r="J858" s="162" t="s">
        <v>2</v>
      </c>
      <c r="K858" s="161"/>
      <c r="L858" s="160"/>
      <c r="M858" s="163" t="s">
        <v>116</v>
      </c>
      <c r="N858" s="160"/>
      <c r="O858" s="160"/>
      <c r="P858" s="160"/>
      <c r="Q858" s="168" t="s">
        <v>142</v>
      </c>
      <c r="R858" s="160"/>
      <c r="S858" s="160"/>
      <c r="T858" s="160"/>
      <c r="U858" s="160"/>
      <c r="V858" s="160"/>
      <c r="W858" s="160"/>
      <c r="X858" s="160"/>
      <c r="Y858" s="160"/>
      <c r="Z858" s="11"/>
      <c r="AA858" s="1"/>
      <c r="AB858"/>
      <c r="AC858"/>
      <c r="AD858"/>
      <c r="AE858"/>
      <c r="AF858"/>
      <c r="AG858"/>
      <c r="AH858"/>
      <c r="AI858"/>
      <c r="AJ858"/>
      <c r="AK858"/>
      <c r="AL858"/>
      <c r="AM858"/>
      <c r="AN858" s="25"/>
      <c r="AO858" s="11"/>
      <c r="AP858" s="2"/>
      <c r="DH858" s="6"/>
      <c r="DI858" s="12"/>
      <c r="DJ858" s="13"/>
      <c r="DK858" s="6"/>
    </row>
    <row r="859" spans="2:115" s="7" customFormat="1" ht="18" customHeight="1">
      <c r="B859" s="8"/>
      <c r="C859" s="155"/>
      <c r="D859" s="156">
        <v>844</v>
      </c>
      <c r="E859" s="157">
        <v>42789</v>
      </c>
      <c r="F859" s="169">
        <v>0.8541666666666666</v>
      </c>
      <c r="G859" s="166" t="s">
        <v>114</v>
      </c>
      <c r="H859" s="160"/>
      <c r="I859" s="161"/>
      <c r="J859" s="162" t="s">
        <v>2</v>
      </c>
      <c r="K859" s="161"/>
      <c r="L859" s="160"/>
      <c r="M859" s="163" t="s">
        <v>110</v>
      </c>
      <c r="N859" s="160"/>
      <c r="O859" s="160"/>
      <c r="P859" s="160"/>
      <c r="Q859" s="168" t="s">
        <v>146</v>
      </c>
      <c r="R859" s="160"/>
      <c r="S859" s="160"/>
      <c r="T859" s="160"/>
      <c r="U859" s="160"/>
      <c r="V859" s="160"/>
      <c r="W859" s="160"/>
      <c r="X859" s="160"/>
      <c r="Y859" s="160"/>
      <c r="Z859" s="11"/>
      <c r="AA859" s="1"/>
      <c r="AB859"/>
      <c r="AC859"/>
      <c r="AD859"/>
      <c r="AE859"/>
      <c r="AF859"/>
      <c r="AG859"/>
      <c r="AH859"/>
      <c r="AI859"/>
      <c r="AJ859"/>
      <c r="AK859"/>
      <c r="AL859"/>
      <c r="AM859"/>
      <c r="AN859" s="25"/>
      <c r="AO859" s="11"/>
      <c r="AP859" s="2"/>
      <c r="DH859" s="6"/>
      <c r="DI859" s="12"/>
      <c r="DJ859" s="13"/>
      <c r="DK859" s="6"/>
    </row>
    <row r="860" spans="2:115" s="7" customFormat="1" ht="18" customHeight="1">
      <c r="B860" s="8"/>
      <c r="C860" s="155"/>
      <c r="D860" s="156">
        <v>845</v>
      </c>
      <c r="E860" s="157">
        <v>42789</v>
      </c>
      <c r="F860" s="169">
        <v>0.875</v>
      </c>
      <c r="G860" s="166" t="s">
        <v>129</v>
      </c>
      <c r="H860" s="160"/>
      <c r="I860" s="161"/>
      <c r="J860" s="162" t="s">
        <v>2</v>
      </c>
      <c r="K860" s="161"/>
      <c r="L860" s="160"/>
      <c r="M860" s="163" t="s">
        <v>131</v>
      </c>
      <c r="N860" s="160"/>
      <c r="O860" s="160"/>
      <c r="P860" s="160"/>
      <c r="Q860" s="168" t="s">
        <v>134</v>
      </c>
      <c r="R860" s="160"/>
      <c r="S860" s="160"/>
      <c r="T860" s="160"/>
      <c r="U860" s="160"/>
      <c r="V860" s="160"/>
      <c r="W860" s="160"/>
      <c r="X860" s="160"/>
      <c r="Y860" s="160"/>
      <c r="Z860" s="11"/>
      <c r="AA860" s="1"/>
      <c r="AB860"/>
      <c r="AC860"/>
      <c r="AD860"/>
      <c r="AE860"/>
      <c r="AF860"/>
      <c r="AG860"/>
      <c r="AH860"/>
      <c r="AI860"/>
      <c r="AJ860"/>
      <c r="AK860"/>
      <c r="AL860"/>
      <c r="AM860"/>
      <c r="AN860" s="25"/>
      <c r="AO860" s="11"/>
      <c r="AP860" s="2"/>
      <c r="DH860" s="6"/>
      <c r="DI860" s="12"/>
      <c r="DJ860" s="13"/>
      <c r="DK860" s="6"/>
    </row>
    <row r="861" spans="2:115" s="7" customFormat="1" ht="18" customHeight="1">
      <c r="B861" s="8"/>
      <c r="C861" s="155"/>
      <c r="D861" s="156">
        <v>846</v>
      </c>
      <c r="E861" s="157">
        <v>42789</v>
      </c>
      <c r="F861" s="169">
        <v>0.875</v>
      </c>
      <c r="G861" s="166" t="s">
        <v>105</v>
      </c>
      <c r="H861" s="160"/>
      <c r="I861" s="161"/>
      <c r="J861" s="162" t="s">
        <v>2</v>
      </c>
      <c r="K861" s="161"/>
      <c r="L861" s="160"/>
      <c r="M861" s="163" t="s">
        <v>109</v>
      </c>
      <c r="N861" s="160"/>
      <c r="O861" s="160"/>
      <c r="P861" s="160"/>
      <c r="Q861" s="168" t="s">
        <v>136</v>
      </c>
      <c r="R861" s="160"/>
      <c r="S861" s="160"/>
      <c r="T861" s="160"/>
      <c r="U861" s="160"/>
      <c r="V861" s="160"/>
      <c r="W861" s="160"/>
      <c r="X861" s="160"/>
      <c r="Y861" s="160"/>
      <c r="Z861" s="11"/>
      <c r="AA861" s="1"/>
      <c r="AB861"/>
      <c r="AC861"/>
      <c r="AD861"/>
      <c r="AE861"/>
      <c r="AF861"/>
      <c r="AG861"/>
      <c r="AH861"/>
      <c r="AI861"/>
      <c r="AJ861"/>
      <c r="AK861"/>
      <c r="AL861"/>
      <c r="AM861"/>
      <c r="AN861" s="25"/>
      <c r="AO861" s="11"/>
      <c r="AP861" s="2"/>
      <c r="DH861" s="6"/>
      <c r="DI861" s="12"/>
      <c r="DJ861" s="13"/>
      <c r="DK861" s="6"/>
    </row>
    <row r="862" spans="2:115" s="7" customFormat="1" ht="18" customHeight="1">
      <c r="B862" s="8"/>
      <c r="C862" s="155"/>
      <c r="D862" s="156">
        <v>847</v>
      </c>
      <c r="E862" s="157">
        <v>42789</v>
      </c>
      <c r="F862" s="169">
        <v>0.9791666666666666</v>
      </c>
      <c r="G862" s="166" t="s">
        <v>156</v>
      </c>
      <c r="H862" s="160"/>
      <c r="I862" s="161"/>
      <c r="J862" s="162" t="s">
        <v>2</v>
      </c>
      <c r="K862" s="161"/>
      <c r="L862" s="160"/>
      <c r="M862" s="163" t="s">
        <v>123</v>
      </c>
      <c r="N862" s="160"/>
      <c r="O862" s="160"/>
      <c r="P862" s="160"/>
      <c r="Q862" s="168" t="s">
        <v>151</v>
      </c>
      <c r="R862" s="160"/>
      <c r="S862" s="160"/>
      <c r="T862" s="160"/>
      <c r="U862" s="160"/>
      <c r="V862" s="160"/>
      <c r="W862" s="160"/>
      <c r="X862" s="160"/>
      <c r="Y862" s="160"/>
      <c r="Z862" s="11"/>
      <c r="AA862" s="1"/>
      <c r="AB862"/>
      <c r="AC862"/>
      <c r="AD862"/>
      <c r="AE862"/>
      <c r="AF862"/>
      <c r="AG862"/>
      <c r="AH862"/>
      <c r="AI862"/>
      <c r="AJ862"/>
      <c r="AK862"/>
      <c r="AL862"/>
      <c r="AM862"/>
      <c r="AN862" s="25"/>
      <c r="AO862" s="11"/>
      <c r="AP862" s="2"/>
      <c r="DH862" s="6"/>
      <c r="DI862" s="12"/>
      <c r="DJ862" s="13"/>
      <c r="DK862" s="6"/>
    </row>
    <row r="863" spans="2:115" s="7" customFormat="1" ht="18" customHeight="1">
      <c r="B863" s="8"/>
      <c r="C863" s="155"/>
      <c r="D863" s="156">
        <v>848</v>
      </c>
      <c r="E863" s="157">
        <v>42789</v>
      </c>
      <c r="F863" s="169">
        <v>0.9791666666666666</v>
      </c>
      <c r="G863" s="166" t="s">
        <v>118</v>
      </c>
      <c r="H863" s="160"/>
      <c r="I863" s="161"/>
      <c r="J863" s="162" t="s">
        <v>2</v>
      </c>
      <c r="K863" s="161"/>
      <c r="L863" s="160"/>
      <c r="M863" s="163" t="s">
        <v>127</v>
      </c>
      <c r="N863" s="160"/>
      <c r="O863" s="160"/>
      <c r="P863" s="160"/>
      <c r="Q863" s="168" t="s">
        <v>141</v>
      </c>
      <c r="R863" s="160"/>
      <c r="S863" s="160"/>
      <c r="T863" s="160"/>
      <c r="U863" s="160"/>
      <c r="V863" s="160"/>
      <c r="W863" s="160"/>
      <c r="X863" s="160"/>
      <c r="Y863" s="160"/>
      <c r="Z863" s="11"/>
      <c r="AA863" s="1"/>
      <c r="AB863"/>
      <c r="AC863"/>
      <c r="AD863"/>
      <c r="AE863"/>
      <c r="AF863"/>
      <c r="AG863"/>
      <c r="AH863"/>
      <c r="AI863"/>
      <c r="AJ863"/>
      <c r="AK863"/>
      <c r="AL863"/>
      <c r="AM863"/>
      <c r="AN863" s="25"/>
      <c r="AO863" s="11"/>
      <c r="AP863" s="2"/>
      <c r="DH863" s="6"/>
      <c r="DI863" s="12"/>
      <c r="DJ863" s="13"/>
      <c r="DK863" s="6"/>
    </row>
    <row r="864" spans="2:115" s="7" customFormat="1" ht="18" customHeight="1">
      <c r="B864" s="8"/>
      <c r="C864" s="155"/>
      <c r="D864" s="156">
        <v>849</v>
      </c>
      <c r="E864" s="157">
        <v>42790</v>
      </c>
      <c r="F864" s="169">
        <v>0.8333333333333334</v>
      </c>
      <c r="G864" s="166" t="s">
        <v>117</v>
      </c>
      <c r="H864" s="160"/>
      <c r="I864" s="161"/>
      <c r="J864" s="162" t="s">
        <v>2</v>
      </c>
      <c r="K864" s="161"/>
      <c r="L864" s="160"/>
      <c r="M864" s="163" t="s">
        <v>106</v>
      </c>
      <c r="N864" s="160"/>
      <c r="O864" s="160"/>
      <c r="P864" s="160"/>
      <c r="Q864" s="168" t="s">
        <v>100</v>
      </c>
      <c r="R864" s="160"/>
      <c r="S864" s="160"/>
      <c r="T864" s="160"/>
      <c r="U864" s="160"/>
      <c r="V864" s="160"/>
      <c r="W864" s="160"/>
      <c r="X864" s="160"/>
      <c r="Y864" s="160"/>
      <c r="Z864" s="11"/>
      <c r="AA864" s="1"/>
      <c r="AB864"/>
      <c r="AC864"/>
      <c r="AD864"/>
      <c r="AE864"/>
      <c r="AF864"/>
      <c r="AG864"/>
      <c r="AH864"/>
      <c r="AI864"/>
      <c r="AJ864"/>
      <c r="AK864"/>
      <c r="AL864"/>
      <c r="AM864"/>
      <c r="AN864" s="25"/>
      <c r="AO864" s="11"/>
      <c r="AP864" s="2"/>
      <c r="DH864" s="6"/>
      <c r="DI864" s="12"/>
      <c r="DJ864" s="13"/>
      <c r="DK864" s="6"/>
    </row>
    <row r="865" spans="2:115" s="7" customFormat="1" ht="18" customHeight="1">
      <c r="B865" s="8"/>
      <c r="C865" s="155"/>
      <c r="D865" s="156">
        <v>850</v>
      </c>
      <c r="E865" s="157">
        <v>42790</v>
      </c>
      <c r="F865" s="169">
        <v>0.8333333333333334</v>
      </c>
      <c r="G865" s="166" t="s">
        <v>130</v>
      </c>
      <c r="H865" s="160"/>
      <c r="I865" s="161"/>
      <c r="J865" s="162" t="s">
        <v>2</v>
      </c>
      <c r="K865" s="161"/>
      <c r="L865" s="160"/>
      <c r="M865" s="163" t="s">
        <v>111</v>
      </c>
      <c r="N865" s="160"/>
      <c r="O865" s="160"/>
      <c r="P865" s="160"/>
      <c r="Q865" s="168" t="s">
        <v>143</v>
      </c>
      <c r="R865" s="160"/>
      <c r="S865" s="160"/>
      <c r="T865" s="160"/>
      <c r="U865" s="160"/>
      <c r="V865" s="160"/>
      <c r="W865" s="160"/>
      <c r="X865" s="160"/>
      <c r="Y865" s="160"/>
      <c r="Z865" s="11"/>
      <c r="AA865" s="1"/>
      <c r="AB865"/>
      <c r="AC865"/>
      <c r="AD865"/>
      <c r="AE865"/>
      <c r="AF865"/>
      <c r="AG865"/>
      <c r="AH865"/>
      <c r="AI865"/>
      <c r="AJ865"/>
      <c r="AK865"/>
      <c r="AL865"/>
      <c r="AM865"/>
      <c r="AN865" s="25"/>
      <c r="AO865" s="11"/>
      <c r="AP865" s="2"/>
      <c r="DH865" s="6"/>
      <c r="DI865" s="12"/>
      <c r="DJ865" s="13"/>
      <c r="DK865" s="6"/>
    </row>
    <row r="866" spans="2:115" s="7" customFormat="1" ht="18" customHeight="1">
      <c r="B866" s="8"/>
      <c r="C866" s="155"/>
      <c r="D866" s="156">
        <v>851</v>
      </c>
      <c r="E866" s="157">
        <v>42790</v>
      </c>
      <c r="F866" s="169">
        <v>0.8541666666666666</v>
      </c>
      <c r="G866" s="166" t="s">
        <v>104</v>
      </c>
      <c r="H866" s="160"/>
      <c r="I866" s="161"/>
      <c r="J866" s="162" t="s">
        <v>2</v>
      </c>
      <c r="K866" s="161"/>
      <c r="L866" s="160"/>
      <c r="M866" s="163" t="s">
        <v>107</v>
      </c>
      <c r="N866" s="160"/>
      <c r="O866" s="160"/>
      <c r="P866" s="160"/>
      <c r="Q866" s="168" t="s">
        <v>101</v>
      </c>
      <c r="R866" s="160"/>
      <c r="S866" s="160"/>
      <c r="T866" s="160"/>
      <c r="U866" s="160"/>
      <c r="V866" s="160"/>
      <c r="W866" s="160"/>
      <c r="X866" s="160"/>
      <c r="Y866" s="160"/>
      <c r="Z866" s="11"/>
      <c r="AA866" s="1"/>
      <c r="AB866"/>
      <c r="AC866"/>
      <c r="AD866"/>
      <c r="AE866"/>
      <c r="AF866"/>
      <c r="AG866"/>
      <c r="AH866"/>
      <c r="AI866"/>
      <c r="AJ866"/>
      <c r="AK866"/>
      <c r="AL866"/>
      <c r="AM866"/>
      <c r="AN866" s="25"/>
      <c r="AO866" s="11"/>
      <c r="AP866" s="2"/>
      <c r="DH866" s="6"/>
      <c r="DI866" s="12"/>
      <c r="DJ866" s="13"/>
      <c r="DK866" s="6"/>
    </row>
    <row r="867" spans="2:115" s="7" customFormat="1" ht="18" customHeight="1">
      <c r="B867" s="8"/>
      <c r="C867" s="155"/>
      <c r="D867" s="156">
        <v>852</v>
      </c>
      <c r="E867" s="157">
        <v>42790</v>
      </c>
      <c r="F867" s="169">
        <v>0.875</v>
      </c>
      <c r="G867" s="166" t="s">
        <v>115</v>
      </c>
      <c r="H867" s="160"/>
      <c r="I867" s="161"/>
      <c r="J867" s="162" t="s">
        <v>2</v>
      </c>
      <c r="K867" s="161"/>
      <c r="L867" s="160"/>
      <c r="M867" s="163" t="s">
        <v>113</v>
      </c>
      <c r="N867" s="160"/>
      <c r="O867" s="160"/>
      <c r="P867" s="160"/>
      <c r="Q867" s="168" t="s">
        <v>148</v>
      </c>
      <c r="R867" s="160"/>
      <c r="S867" s="160"/>
      <c r="T867" s="160"/>
      <c r="U867" s="160"/>
      <c r="V867" s="160"/>
      <c r="W867" s="160"/>
      <c r="X867" s="160"/>
      <c r="Y867" s="160"/>
      <c r="Z867" s="11"/>
      <c r="AA867" s="1"/>
      <c r="AB867"/>
      <c r="AC867"/>
      <c r="AD867"/>
      <c r="AE867"/>
      <c r="AF867"/>
      <c r="AG867"/>
      <c r="AH867"/>
      <c r="AI867"/>
      <c r="AJ867"/>
      <c r="AK867"/>
      <c r="AL867"/>
      <c r="AM867"/>
      <c r="AN867" s="25"/>
      <c r="AO867" s="11"/>
      <c r="AP867" s="2"/>
      <c r="DH867" s="6"/>
      <c r="DI867" s="12"/>
      <c r="DJ867" s="13"/>
      <c r="DK867" s="6"/>
    </row>
    <row r="868" spans="2:115" s="7" customFormat="1" ht="18" customHeight="1">
      <c r="B868" s="8"/>
      <c r="C868" s="155"/>
      <c r="D868" s="156">
        <v>853</v>
      </c>
      <c r="E868" s="157">
        <v>42790</v>
      </c>
      <c r="F868" s="169">
        <v>0.875</v>
      </c>
      <c r="G868" s="166" t="s">
        <v>154</v>
      </c>
      <c r="H868" s="160"/>
      <c r="I868" s="161"/>
      <c r="J868" s="162" t="s">
        <v>2</v>
      </c>
      <c r="K868" s="161"/>
      <c r="L868" s="160"/>
      <c r="M868" s="163" t="s">
        <v>120</v>
      </c>
      <c r="N868" s="160"/>
      <c r="O868" s="160"/>
      <c r="P868" s="160"/>
      <c r="Q868" s="168" t="s">
        <v>138</v>
      </c>
      <c r="R868" s="160"/>
      <c r="S868" s="160"/>
      <c r="T868" s="160"/>
      <c r="U868" s="160"/>
      <c r="V868" s="160"/>
      <c r="W868" s="160"/>
      <c r="X868" s="160"/>
      <c r="Y868" s="160"/>
      <c r="Z868" s="11"/>
      <c r="AA868" s="1"/>
      <c r="AB868"/>
      <c r="AC868"/>
      <c r="AD868"/>
      <c r="AE868"/>
      <c r="AF868"/>
      <c r="AG868"/>
      <c r="AH868"/>
      <c r="AI868"/>
      <c r="AJ868"/>
      <c r="AK868"/>
      <c r="AL868"/>
      <c r="AM868"/>
      <c r="AN868" s="25"/>
      <c r="AO868" s="11"/>
      <c r="AP868" s="2"/>
      <c r="DH868" s="6"/>
      <c r="DI868" s="12"/>
      <c r="DJ868" s="13"/>
      <c r="DK868" s="6"/>
    </row>
    <row r="869" spans="2:115" s="7" customFormat="1" ht="18" customHeight="1">
      <c r="B869" s="8"/>
      <c r="C869" s="155"/>
      <c r="D869" s="156">
        <v>854</v>
      </c>
      <c r="E869" s="157">
        <v>42790</v>
      </c>
      <c r="F869" s="169">
        <v>0.875</v>
      </c>
      <c r="G869" s="166" t="s">
        <v>128</v>
      </c>
      <c r="H869" s="160"/>
      <c r="I869" s="161"/>
      <c r="J869" s="162" t="s">
        <v>2</v>
      </c>
      <c r="K869" s="161"/>
      <c r="L869" s="160"/>
      <c r="M869" s="163" t="s">
        <v>119</v>
      </c>
      <c r="N869" s="160"/>
      <c r="O869" s="160"/>
      <c r="P869" s="160"/>
      <c r="Q869" s="168" t="s">
        <v>137</v>
      </c>
      <c r="R869" s="160"/>
      <c r="S869" s="160"/>
      <c r="T869" s="160"/>
      <c r="U869" s="160"/>
      <c r="V869" s="160"/>
      <c r="W869" s="160"/>
      <c r="X869" s="160"/>
      <c r="Y869" s="160"/>
      <c r="Z869" s="11"/>
      <c r="AA869" s="1"/>
      <c r="AB869"/>
      <c r="AC869"/>
      <c r="AD869"/>
      <c r="AE869"/>
      <c r="AF869"/>
      <c r="AG869"/>
      <c r="AH869"/>
      <c r="AI869"/>
      <c r="AJ869"/>
      <c r="AK869"/>
      <c r="AL869"/>
      <c r="AM869"/>
      <c r="AN869" s="25"/>
      <c r="AO869" s="11"/>
      <c r="AP869" s="2"/>
      <c r="DH869" s="6"/>
      <c r="DI869" s="12"/>
      <c r="DJ869" s="13"/>
      <c r="DK869" s="6"/>
    </row>
    <row r="870" spans="2:115" s="7" customFormat="1" ht="18" customHeight="1">
      <c r="B870" s="8"/>
      <c r="C870" s="155"/>
      <c r="D870" s="156">
        <v>855</v>
      </c>
      <c r="E870" s="157">
        <v>42790</v>
      </c>
      <c r="F870" s="169">
        <v>0.875</v>
      </c>
      <c r="G870" s="166" t="s">
        <v>122</v>
      </c>
      <c r="H870" s="160"/>
      <c r="I870" s="161"/>
      <c r="J870" s="162" t="s">
        <v>2</v>
      </c>
      <c r="K870" s="161"/>
      <c r="L870" s="160"/>
      <c r="M870" s="163" t="s">
        <v>112</v>
      </c>
      <c r="N870" s="160"/>
      <c r="O870" s="160"/>
      <c r="P870" s="160"/>
      <c r="Q870" s="168" t="s">
        <v>139</v>
      </c>
      <c r="R870" s="160"/>
      <c r="S870" s="160"/>
      <c r="T870" s="160"/>
      <c r="U870" s="160"/>
      <c r="V870" s="160"/>
      <c r="W870" s="160"/>
      <c r="X870" s="160"/>
      <c r="Y870" s="160"/>
      <c r="Z870" s="11"/>
      <c r="AA870" s="1"/>
      <c r="AB870"/>
      <c r="AC870"/>
      <c r="AD870"/>
      <c r="AE870"/>
      <c r="AF870"/>
      <c r="AG870"/>
      <c r="AH870"/>
      <c r="AI870"/>
      <c r="AJ870"/>
      <c r="AK870"/>
      <c r="AL870"/>
      <c r="AM870"/>
      <c r="AN870" s="25"/>
      <c r="AO870" s="11"/>
      <c r="AP870" s="2"/>
      <c r="DH870" s="6"/>
      <c r="DI870" s="12"/>
      <c r="DJ870" s="13"/>
      <c r="DK870" s="6"/>
    </row>
    <row r="871" spans="2:115" s="7" customFormat="1" ht="18" customHeight="1">
      <c r="B871" s="8"/>
      <c r="C871" s="155"/>
      <c r="D871" s="156">
        <v>856</v>
      </c>
      <c r="E871" s="157">
        <v>42790</v>
      </c>
      <c r="F871" s="169">
        <v>0.875</v>
      </c>
      <c r="G871" s="166" t="s">
        <v>126</v>
      </c>
      <c r="H871" s="160"/>
      <c r="I871" s="161"/>
      <c r="J871" s="162" t="s">
        <v>2</v>
      </c>
      <c r="K871" s="161"/>
      <c r="L871" s="160"/>
      <c r="M871" s="163" t="s">
        <v>108</v>
      </c>
      <c r="N871" s="160"/>
      <c r="O871" s="160"/>
      <c r="P871" s="160"/>
      <c r="Q871" s="168" t="s">
        <v>77</v>
      </c>
      <c r="R871" s="160"/>
      <c r="S871" s="160"/>
      <c r="T871" s="160"/>
      <c r="U871" s="160"/>
      <c r="V871" s="160"/>
      <c r="W871" s="160"/>
      <c r="X871" s="160"/>
      <c r="Y871" s="160"/>
      <c r="Z871" s="11"/>
      <c r="AA871" s="1"/>
      <c r="AB871"/>
      <c r="AC871"/>
      <c r="AD871"/>
      <c r="AE871"/>
      <c r="AF871"/>
      <c r="AG871"/>
      <c r="AH871"/>
      <c r="AI871"/>
      <c r="AJ871"/>
      <c r="AK871"/>
      <c r="AL871"/>
      <c r="AM871"/>
      <c r="AN871" s="25"/>
      <c r="AO871" s="11"/>
      <c r="AP871" s="2"/>
      <c r="DH871" s="6"/>
      <c r="DI871" s="12"/>
      <c r="DJ871" s="13"/>
      <c r="DK871" s="6"/>
    </row>
    <row r="872" spans="2:115" s="7" customFormat="1" ht="18" customHeight="1">
      <c r="B872" s="8"/>
      <c r="C872" s="155"/>
      <c r="D872" s="156">
        <v>857</v>
      </c>
      <c r="E872" s="157">
        <v>42790</v>
      </c>
      <c r="F872" s="169">
        <v>0.9166666666666666</v>
      </c>
      <c r="G872" s="166" t="s">
        <v>160</v>
      </c>
      <c r="H872" s="160"/>
      <c r="I872" s="161"/>
      <c r="J872" s="162" t="s">
        <v>2</v>
      </c>
      <c r="K872" s="161"/>
      <c r="L872" s="160"/>
      <c r="M872" s="163" t="s">
        <v>118</v>
      </c>
      <c r="N872" s="160"/>
      <c r="O872" s="160"/>
      <c r="P872" s="160"/>
      <c r="Q872" s="168" t="s">
        <v>81</v>
      </c>
      <c r="R872" s="160"/>
      <c r="S872" s="160"/>
      <c r="T872" s="160"/>
      <c r="U872" s="160"/>
      <c r="V872" s="160"/>
      <c r="W872" s="160"/>
      <c r="X872" s="160"/>
      <c r="Y872" s="160"/>
      <c r="Z872" s="11"/>
      <c r="AA872" s="1"/>
      <c r="AB872"/>
      <c r="AC872"/>
      <c r="AD872"/>
      <c r="AE872"/>
      <c r="AF872"/>
      <c r="AG872"/>
      <c r="AH872"/>
      <c r="AI872"/>
      <c r="AJ872"/>
      <c r="AK872"/>
      <c r="AL872"/>
      <c r="AM872"/>
      <c r="AN872" s="25"/>
      <c r="AO872" s="11"/>
      <c r="AP872" s="2"/>
      <c r="DH872" s="6"/>
      <c r="DI872" s="12"/>
      <c r="DJ872" s="13"/>
      <c r="DK872" s="6"/>
    </row>
    <row r="873" spans="2:115" s="7" customFormat="1" ht="18" customHeight="1">
      <c r="B873" s="8"/>
      <c r="C873" s="155"/>
      <c r="D873" s="156">
        <v>858</v>
      </c>
      <c r="E873" s="157">
        <v>42790</v>
      </c>
      <c r="F873" s="169">
        <v>0.9791666666666666</v>
      </c>
      <c r="G873" s="166" t="s">
        <v>132</v>
      </c>
      <c r="H873" s="160"/>
      <c r="I873" s="161"/>
      <c r="J873" s="162" t="s">
        <v>2</v>
      </c>
      <c r="K873" s="161"/>
      <c r="L873" s="160"/>
      <c r="M873" s="163" t="s">
        <v>156</v>
      </c>
      <c r="N873" s="160"/>
      <c r="O873" s="160"/>
      <c r="P873" s="160"/>
      <c r="Q873" s="168" t="s">
        <v>140</v>
      </c>
      <c r="R873" s="160"/>
      <c r="S873" s="160"/>
      <c r="T873" s="160"/>
      <c r="U873" s="160"/>
      <c r="V873" s="160"/>
      <c r="W873" s="160"/>
      <c r="X873" s="160"/>
      <c r="Y873" s="160"/>
      <c r="Z873" s="11"/>
      <c r="AA873" s="1"/>
      <c r="AB873"/>
      <c r="AC873"/>
      <c r="AD873"/>
      <c r="AE873"/>
      <c r="AF873"/>
      <c r="AG873"/>
      <c r="AH873"/>
      <c r="AI873"/>
      <c r="AJ873"/>
      <c r="AK873"/>
      <c r="AL873"/>
      <c r="AM873"/>
      <c r="AN873" s="25"/>
      <c r="AO873" s="11"/>
      <c r="AP873" s="2"/>
      <c r="DH873" s="6"/>
      <c r="DI873" s="12"/>
      <c r="DJ873" s="13"/>
      <c r="DK873" s="6"/>
    </row>
    <row r="874" spans="2:115" s="7" customFormat="1" ht="18" customHeight="1">
      <c r="B874" s="8"/>
      <c r="C874" s="155"/>
      <c r="D874" s="156">
        <v>859</v>
      </c>
      <c r="E874" s="157">
        <v>42791</v>
      </c>
      <c r="F874" s="169">
        <v>0.75</v>
      </c>
      <c r="G874" s="166" t="s">
        <v>114</v>
      </c>
      <c r="H874" s="160"/>
      <c r="I874" s="161"/>
      <c r="J874" s="162" t="s">
        <v>2</v>
      </c>
      <c r="K874" s="161"/>
      <c r="L874" s="160"/>
      <c r="M874" s="163" t="s">
        <v>127</v>
      </c>
      <c r="N874" s="160"/>
      <c r="O874" s="160"/>
      <c r="P874" s="160"/>
      <c r="Q874" s="168" t="s">
        <v>141</v>
      </c>
      <c r="R874" s="160"/>
      <c r="S874" s="160"/>
      <c r="T874" s="160"/>
      <c r="U874" s="160"/>
      <c r="V874" s="160"/>
      <c r="W874" s="160"/>
      <c r="X874" s="160"/>
      <c r="Y874" s="160"/>
      <c r="Z874" s="11"/>
      <c r="AA874" s="1"/>
      <c r="AB874"/>
      <c r="AC874"/>
      <c r="AD874"/>
      <c r="AE874"/>
      <c r="AF874"/>
      <c r="AG874"/>
      <c r="AH874"/>
      <c r="AI874"/>
      <c r="AJ874"/>
      <c r="AK874"/>
      <c r="AL874"/>
      <c r="AM874"/>
      <c r="AN874" s="25"/>
      <c r="AO874" s="11"/>
      <c r="AP874" s="2"/>
      <c r="DH874" s="6"/>
      <c r="DI874" s="12"/>
      <c r="DJ874" s="13"/>
      <c r="DK874" s="6"/>
    </row>
    <row r="875" spans="2:115" s="7" customFormat="1" ht="18" customHeight="1">
      <c r="B875" s="8"/>
      <c r="C875" s="155"/>
      <c r="D875" s="156">
        <v>860</v>
      </c>
      <c r="E875" s="157">
        <v>42791</v>
      </c>
      <c r="F875" s="169">
        <v>0.8333333333333334</v>
      </c>
      <c r="G875" s="166" t="s">
        <v>113</v>
      </c>
      <c r="H875" s="160"/>
      <c r="I875" s="161"/>
      <c r="J875" s="162" t="s">
        <v>2</v>
      </c>
      <c r="K875" s="161"/>
      <c r="L875" s="160"/>
      <c r="M875" s="163" t="s">
        <v>116</v>
      </c>
      <c r="N875" s="160"/>
      <c r="O875" s="160"/>
      <c r="P875" s="160"/>
      <c r="Q875" s="168" t="s">
        <v>142</v>
      </c>
      <c r="R875" s="160"/>
      <c r="S875" s="160"/>
      <c r="T875" s="160"/>
      <c r="U875" s="160"/>
      <c r="V875" s="160"/>
      <c r="W875" s="160"/>
      <c r="X875" s="160"/>
      <c r="Y875" s="160"/>
      <c r="Z875" s="11"/>
      <c r="AA875" s="1"/>
      <c r="AB875"/>
      <c r="AC875"/>
      <c r="AD875"/>
      <c r="AE875"/>
      <c r="AF875"/>
      <c r="AG875"/>
      <c r="AH875"/>
      <c r="AI875"/>
      <c r="AJ875"/>
      <c r="AK875"/>
      <c r="AL875"/>
      <c r="AM875"/>
      <c r="AN875" s="25"/>
      <c r="AO875" s="11"/>
      <c r="AP875" s="2"/>
      <c r="DH875" s="6"/>
      <c r="DI875" s="12"/>
      <c r="DJ875" s="13"/>
      <c r="DK875" s="6"/>
    </row>
    <row r="876" spans="2:115" s="7" customFormat="1" ht="18" customHeight="1">
      <c r="B876" s="8"/>
      <c r="C876" s="155"/>
      <c r="D876" s="156">
        <v>861</v>
      </c>
      <c r="E876" s="157">
        <v>42791</v>
      </c>
      <c r="F876" s="169">
        <v>0.8541666666666666</v>
      </c>
      <c r="G876" s="166" t="s">
        <v>106</v>
      </c>
      <c r="H876" s="160"/>
      <c r="I876" s="161"/>
      <c r="J876" s="162" t="s">
        <v>2</v>
      </c>
      <c r="K876" s="161"/>
      <c r="L876" s="160"/>
      <c r="M876" s="163" t="s">
        <v>105</v>
      </c>
      <c r="N876" s="160"/>
      <c r="O876" s="160"/>
      <c r="P876" s="160"/>
      <c r="Q876" s="168" t="s">
        <v>78</v>
      </c>
      <c r="R876" s="160"/>
      <c r="S876" s="160"/>
      <c r="T876" s="160"/>
      <c r="U876" s="160"/>
      <c r="V876" s="160"/>
      <c r="W876" s="160"/>
      <c r="X876" s="160"/>
      <c r="Y876" s="160"/>
      <c r="Z876" s="11"/>
      <c r="AA876" s="1"/>
      <c r="AB876"/>
      <c r="AC876"/>
      <c r="AD876"/>
      <c r="AE876"/>
      <c r="AF876"/>
      <c r="AG876"/>
      <c r="AH876"/>
      <c r="AI876"/>
      <c r="AJ876"/>
      <c r="AK876"/>
      <c r="AL876"/>
      <c r="AM876"/>
      <c r="AN876" s="25"/>
      <c r="AO876" s="11"/>
      <c r="AP876" s="2"/>
      <c r="DH876" s="6"/>
      <c r="DI876" s="12"/>
      <c r="DJ876" s="13"/>
      <c r="DK876" s="6"/>
    </row>
    <row r="877" spans="2:115" s="7" customFormat="1" ht="18" customHeight="1">
      <c r="B877" s="8"/>
      <c r="C877" s="155"/>
      <c r="D877" s="156">
        <v>862</v>
      </c>
      <c r="E877" s="157">
        <v>42791</v>
      </c>
      <c r="F877" s="169">
        <v>0.875</v>
      </c>
      <c r="G877" s="166" t="s">
        <v>111</v>
      </c>
      <c r="H877" s="160"/>
      <c r="I877" s="161"/>
      <c r="J877" s="162" t="s">
        <v>2</v>
      </c>
      <c r="K877" s="161"/>
      <c r="L877" s="160"/>
      <c r="M877" s="163" t="s">
        <v>115</v>
      </c>
      <c r="N877" s="160"/>
      <c r="O877" s="160"/>
      <c r="P877" s="160"/>
      <c r="Q877" s="168" t="s">
        <v>153</v>
      </c>
      <c r="R877" s="160"/>
      <c r="S877" s="160"/>
      <c r="T877" s="160"/>
      <c r="U877" s="160"/>
      <c r="V877" s="160"/>
      <c r="W877" s="160"/>
      <c r="X877" s="160"/>
      <c r="Y877" s="160"/>
      <c r="Z877" s="11"/>
      <c r="AA877" s="1"/>
      <c r="AB877"/>
      <c r="AC877"/>
      <c r="AD877"/>
      <c r="AE877"/>
      <c r="AF877"/>
      <c r="AG877"/>
      <c r="AH877"/>
      <c r="AI877"/>
      <c r="AJ877"/>
      <c r="AK877"/>
      <c r="AL877"/>
      <c r="AM877"/>
      <c r="AN877" s="25"/>
      <c r="AO877" s="11"/>
      <c r="AP877" s="2"/>
      <c r="DH877" s="6"/>
      <c r="DI877" s="12"/>
      <c r="DJ877" s="13"/>
      <c r="DK877" s="6"/>
    </row>
    <row r="878" spans="2:115" s="7" customFormat="1" ht="18" customHeight="1">
      <c r="B878" s="8"/>
      <c r="C878" s="155"/>
      <c r="D878" s="156">
        <v>863</v>
      </c>
      <c r="E878" s="157">
        <v>42791</v>
      </c>
      <c r="F878" s="169">
        <v>0.8958333333333334</v>
      </c>
      <c r="G878" s="166" t="s">
        <v>131</v>
      </c>
      <c r="H878" s="160"/>
      <c r="I878" s="161"/>
      <c r="J878" s="162" t="s">
        <v>2</v>
      </c>
      <c r="K878" s="161"/>
      <c r="L878" s="160"/>
      <c r="M878" s="163" t="s">
        <v>128</v>
      </c>
      <c r="N878" s="160"/>
      <c r="O878" s="160"/>
      <c r="P878" s="160"/>
      <c r="Q878" s="168" t="s">
        <v>79</v>
      </c>
      <c r="R878" s="160"/>
      <c r="S878" s="160"/>
      <c r="T878" s="160"/>
      <c r="U878" s="160"/>
      <c r="V878" s="160"/>
      <c r="W878" s="160"/>
      <c r="X878" s="160"/>
      <c r="Y878" s="160"/>
      <c r="Z878" s="11"/>
      <c r="AA878" s="1"/>
      <c r="AB878"/>
      <c r="AC878"/>
      <c r="AD878"/>
      <c r="AE878"/>
      <c r="AF878"/>
      <c r="AG878"/>
      <c r="AH878"/>
      <c r="AI878"/>
      <c r="AJ878"/>
      <c r="AK878"/>
      <c r="AL878"/>
      <c r="AM878"/>
      <c r="AN878" s="25"/>
      <c r="AO878" s="11"/>
      <c r="AP878" s="2"/>
      <c r="DH878" s="6"/>
      <c r="DI878" s="12"/>
      <c r="DJ878" s="13"/>
      <c r="DK878" s="6"/>
    </row>
    <row r="879" spans="2:115" s="7" customFormat="1" ht="18" customHeight="1">
      <c r="B879" s="8"/>
      <c r="C879" s="155"/>
      <c r="D879" s="156">
        <v>864</v>
      </c>
      <c r="E879" s="157">
        <v>42791</v>
      </c>
      <c r="F879" s="169">
        <v>0.8958333333333334</v>
      </c>
      <c r="G879" s="166" t="s">
        <v>108</v>
      </c>
      <c r="H879" s="160"/>
      <c r="I879" s="161"/>
      <c r="J879" s="162" t="s">
        <v>2</v>
      </c>
      <c r="K879" s="161"/>
      <c r="L879" s="160"/>
      <c r="M879" s="163" t="s">
        <v>109</v>
      </c>
      <c r="N879" s="160"/>
      <c r="O879" s="160"/>
      <c r="P879" s="160"/>
      <c r="Q879" s="168" t="s">
        <v>136</v>
      </c>
      <c r="R879" s="160"/>
      <c r="S879" s="160"/>
      <c r="T879" s="160"/>
      <c r="U879" s="160"/>
      <c r="V879" s="160"/>
      <c r="W879" s="160"/>
      <c r="X879" s="160"/>
      <c r="Y879" s="160"/>
      <c r="Z879" s="11"/>
      <c r="AA879" s="1"/>
      <c r="AB879"/>
      <c r="AC879"/>
      <c r="AD879"/>
      <c r="AE879"/>
      <c r="AF879"/>
      <c r="AG879"/>
      <c r="AH879"/>
      <c r="AI879"/>
      <c r="AJ879"/>
      <c r="AK879"/>
      <c r="AL879"/>
      <c r="AM879"/>
      <c r="AN879" s="25"/>
      <c r="AO879" s="11"/>
      <c r="AP879" s="2"/>
      <c r="DH879" s="6"/>
      <c r="DI879" s="12"/>
      <c r="DJ879" s="13"/>
      <c r="DK879" s="6"/>
    </row>
    <row r="880" spans="2:115" s="7" customFormat="1" ht="18" customHeight="1">
      <c r="B880" s="8"/>
      <c r="C880" s="155"/>
      <c r="D880" s="156">
        <v>865</v>
      </c>
      <c r="E880" s="157">
        <v>42791</v>
      </c>
      <c r="F880" s="169">
        <v>0.9166666666666666</v>
      </c>
      <c r="G880" s="166" t="s">
        <v>119</v>
      </c>
      <c r="H880" s="160"/>
      <c r="I880" s="161"/>
      <c r="J880" s="162" t="s">
        <v>2</v>
      </c>
      <c r="K880" s="161"/>
      <c r="L880" s="160"/>
      <c r="M880" s="163" t="s">
        <v>129</v>
      </c>
      <c r="N880" s="160"/>
      <c r="O880" s="160"/>
      <c r="P880" s="160"/>
      <c r="Q880" s="168" t="s">
        <v>145</v>
      </c>
      <c r="R880" s="160"/>
      <c r="S880" s="160"/>
      <c r="T880" s="160"/>
      <c r="U880" s="160"/>
      <c r="V880" s="160"/>
      <c r="W880" s="160"/>
      <c r="X880" s="160"/>
      <c r="Y880" s="160"/>
      <c r="Z880" s="11"/>
      <c r="AA880" s="1"/>
      <c r="AB880"/>
      <c r="AC880"/>
      <c r="AD880"/>
      <c r="AE880"/>
      <c r="AF880"/>
      <c r="AG880"/>
      <c r="AH880"/>
      <c r="AI880"/>
      <c r="AJ880"/>
      <c r="AK880"/>
      <c r="AL880"/>
      <c r="AM880"/>
      <c r="AN880" s="25"/>
      <c r="AO880" s="11"/>
      <c r="AP880" s="2"/>
      <c r="DH880" s="6"/>
      <c r="DI880" s="12"/>
      <c r="DJ880" s="13"/>
      <c r="DK880" s="6"/>
    </row>
    <row r="881" spans="2:115" s="7" customFormat="1" ht="18" customHeight="1">
      <c r="B881" s="8"/>
      <c r="C881" s="155"/>
      <c r="D881" s="156">
        <v>866</v>
      </c>
      <c r="E881" s="157">
        <v>42791</v>
      </c>
      <c r="F881" s="169">
        <v>0.9791666666666666</v>
      </c>
      <c r="G881" s="166" t="s">
        <v>160</v>
      </c>
      <c r="H881" s="160"/>
      <c r="I881" s="161"/>
      <c r="J881" s="162" t="s">
        <v>2</v>
      </c>
      <c r="K881" s="161"/>
      <c r="L881" s="160"/>
      <c r="M881" s="163" t="s">
        <v>123</v>
      </c>
      <c r="N881" s="160"/>
      <c r="O881" s="160"/>
      <c r="P881" s="160"/>
      <c r="Q881" s="168" t="s">
        <v>151</v>
      </c>
      <c r="R881" s="160"/>
      <c r="S881" s="160"/>
      <c r="T881" s="160"/>
      <c r="U881" s="160"/>
      <c r="V881" s="160"/>
      <c r="W881" s="160"/>
      <c r="X881" s="160"/>
      <c r="Y881" s="160"/>
      <c r="Z881" s="11"/>
      <c r="AA881" s="1"/>
      <c r="AB881"/>
      <c r="AC881"/>
      <c r="AD881"/>
      <c r="AE881"/>
      <c r="AF881"/>
      <c r="AG881"/>
      <c r="AH881"/>
      <c r="AI881"/>
      <c r="AJ881"/>
      <c r="AK881"/>
      <c r="AL881"/>
      <c r="AM881"/>
      <c r="AN881" s="25"/>
      <c r="AO881" s="11"/>
      <c r="AP881" s="2"/>
      <c r="DH881" s="6"/>
      <c r="DI881" s="12"/>
      <c r="DJ881" s="13"/>
      <c r="DK881" s="6"/>
    </row>
    <row r="882" spans="2:115" s="7" customFormat="1" ht="18" customHeight="1">
      <c r="B882" s="8"/>
      <c r="C882" s="155"/>
      <c r="D882" s="156">
        <v>867</v>
      </c>
      <c r="E882" s="157">
        <v>42792</v>
      </c>
      <c r="F882" s="169">
        <v>0.6875</v>
      </c>
      <c r="G882" s="166" t="s">
        <v>126</v>
      </c>
      <c r="H882" s="160"/>
      <c r="I882" s="161"/>
      <c r="J882" s="162" t="s">
        <v>2</v>
      </c>
      <c r="K882" s="161"/>
      <c r="L882" s="160"/>
      <c r="M882" s="163" t="s">
        <v>112</v>
      </c>
      <c r="N882" s="160"/>
      <c r="O882" s="160"/>
      <c r="P882" s="160"/>
      <c r="Q882" s="168" t="s">
        <v>139</v>
      </c>
      <c r="R882" s="160"/>
      <c r="S882" s="160"/>
      <c r="T882" s="160"/>
      <c r="U882" s="160"/>
      <c r="V882" s="160"/>
      <c r="W882" s="160"/>
      <c r="X882" s="160"/>
      <c r="Y882" s="160"/>
      <c r="Z882" s="11"/>
      <c r="AA882" s="1"/>
      <c r="AB882"/>
      <c r="AC882"/>
      <c r="AD882"/>
      <c r="AE882"/>
      <c r="AF882"/>
      <c r="AG882"/>
      <c r="AH882"/>
      <c r="AI882"/>
      <c r="AJ882"/>
      <c r="AK882"/>
      <c r="AL882"/>
      <c r="AM882"/>
      <c r="AN882" s="25"/>
      <c r="AO882" s="11"/>
      <c r="AP882" s="2"/>
      <c r="DH882" s="6"/>
      <c r="DI882" s="12"/>
      <c r="DJ882" s="13"/>
      <c r="DK882" s="6"/>
    </row>
    <row r="883" spans="2:115" s="7" customFormat="1" ht="18" customHeight="1">
      <c r="B883" s="8"/>
      <c r="C883" s="155"/>
      <c r="D883" s="156">
        <v>868</v>
      </c>
      <c r="E883" s="157">
        <v>42792</v>
      </c>
      <c r="F883" s="169">
        <v>0.6875</v>
      </c>
      <c r="G883" s="166" t="s">
        <v>132</v>
      </c>
      <c r="H883" s="160"/>
      <c r="I883" s="161"/>
      <c r="J883" s="162" t="s">
        <v>2</v>
      </c>
      <c r="K883" s="161"/>
      <c r="L883" s="160"/>
      <c r="M883" s="163" t="s">
        <v>154</v>
      </c>
      <c r="N883" s="160"/>
      <c r="O883" s="160"/>
      <c r="P883" s="160"/>
      <c r="Q883" s="168" t="s">
        <v>140</v>
      </c>
      <c r="R883" s="160"/>
      <c r="S883" s="160"/>
      <c r="T883" s="160"/>
      <c r="U883" s="160"/>
      <c r="V883" s="160"/>
      <c r="W883" s="160"/>
      <c r="X883" s="160"/>
      <c r="Y883" s="160"/>
      <c r="Z883" s="11"/>
      <c r="AA883" s="1"/>
      <c r="AB883"/>
      <c r="AC883"/>
      <c r="AD883"/>
      <c r="AE883"/>
      <c r="AF883"/>
      <c r="AG883"/>
      <c r="AH883"/>
      <c r="AI883"/>
      <c r="AJ883"/>
      <c r="AK883"/>
      <c r="AL883"/>
      <c r="AM883"/>
      <c r="AN883" s="25"/>
      <c r="AO883" s="11"/>
      <c r="AP883" s="2"/>
      <c r="DH883" s="6"/>
      <c r="DI883" s="12"/>
      <c r="DJ883" s="13"/>
      <c r="DK883" s="6"/>
    </row>
    <row r="884" spans="2:115" s="7" customFormat="1" ht="18" customHeight="1">
      <c r="B884" s="8"/>
      <c r="C884" s="155"/>
      <c r="D884" s="156">
        <v>869</v>
      </c>
      <c r="E884" s="157">
        <v>42792</v>
      </c>
      <c r="F884" s="169">
        <v>0.75</v>
      </c>
      <c r="G884" s="166" t="s">
        <v>122</v>
      </c>
      <c r="H884" s="160"/>
      <c r="I884" s="161"/>
      <c r="J884" s="162" t="s">
        <v>2</v>
      </c>
      <c r="K884" s="161"/>
      <c r="L884" s="160"/>
      <c r="M884" s="163" t="s">
        <v>117</v>
      </c>
      <c r="N884" s="160"/>
      <c r="O884" s="160"/>
      <c r="P884" s="160"/>
      <c r="Q884" s="168" t="s">
        <v>80</v>
      </c>
      <c r="R884" s="160"/>
      <c r="S884" s="160"/>
      <c r="T884" s="160"/>
      <c r="U884" s="160"/>
      <c r="V884" s="160"/>
      <c r="W884" s="160"/>
      <c r="X884" s="160"/>
      <c r="Y884" s="160"/>
      <c r="Z884" s="11"/>
      <c r="AA884" s="1"/>
      <c r="AB884"/>
      <c r="AC884"/>
      <c r="AD884"/>
      <c r="AE884"/>
      <c r="AF884"/>
      <c r="AG884"/>
      <c r="AH884"/>
      <c r="AI884"/>
      <c r="AJ884"/>
      <c r="AK884"/>
      <c r="AL884"/>
      <c r="AM884"/>
      <c r="AN884" s="25"/>
      <c r="AO884" s="11"/>
      <c r="AP884" s="2"/>
      <c r="DH884" s="6"/>
      <c r="DI884" s="12"/>
      <c r="DJ884" s="13"/>
      <c r="DK884" s="6"/>
    </row>
    <row r="885" spans="2:115" s="7" customFormat="1" ht="18" customHeight="1">
      <c r="B885" s="8"/>
      <c r="C885" s="155"/>
      <c r="D885" s="156">
        <v>870</v>
      </c>
      <c r="E885" s="157">
        <v>42792</v>
      </c>
      <c r="F885" s="169">
        <v>0.75</v>
      </c>
      <c r="G885" s="166" t="s">
        <v>130</v>
      </c>
      <c r="H885" s="160"/>
      <c r="I885" s="161"/>
      <c r="J885" s="162" t="s">
        <v>2</v>
      </c>
      <c r="K885" s="161"/>
      <c r="L885" s="160"/>
      <c r="M885" s="163" t="s">
        <v>118</v>
      </c>
      <c r="N885" s="160"/>
      <c r="O885" s="160"/>
      <c r="P885" s="160"/>
      <c r="Q885" s="168" t="s">
        <v>81</v>
      </c>
      <c r="R885" s="160"/>
      <c r="S885" s="160"/>
      <c r="T885" s="160"/>
      <c r="U885" s="160"/>
      <c r="V885" s="160"/>
      <c r="W885" s="160"/>
      <c r="X885" s="160"/>
      <c r="Y885" s="160"/>
      <c r="Z885" s="11"/>
      <c r="AA885" s="1"/>
      <c r="AB885"/>
      <c r="AC885"/>
      <c r="AD885"/>
      <c r="AE885"/>
      <c r="AF885"/>
      <c r="AG885"/>
      <c r="AH885"/>
      <c r="AI885"/>
      <c r="AJ885"/>
      <c r="AK885"/>
      <c r="AL885"/>
      <c r="AM885"/>
      <c r="AN885" s="25"/>
      <c r="AO885" s="11"/>
      <c r="AP885" s="2"/>
      <c r="DH885" s="6"/>
      <c r="DI885" s="12"/>
      <c r="DJ885" s="13"/>
      <c r="DK885" s="6"/>
    </row>
    <row r="886" spans="2:115" s="7" customFormat="1" ht="18" customHeight="1">
      <c r="B886" s="8"/>
      <c r="C886" s="155"/>
      <c r="D886" s="156">
        <v>871</v>
      </c>
      <c r="E886" s="157">
        <v>42792</v>
      </c>
      <c r="F886" s="169">
        <v>0.7916666666666666</v>
      </c>
      <c r="G886" s="166" t="s">
        <v>121</v>
      </c>
      <c r="H886" s="160"/>
      <c r="I886" s="161"/>
      <c r="J886" s="162" t="s">
        <v>2</v>
      </c>
      <c r="K886" s="161"/>
      <c r="L886" s="160"/>
      <c r="M886" s="163" t="s">
        <v>107</v>
      </c>
      <c r="N886" s="160"/>
      <c r="O886" s="160"/>
      <c r="P886" s="160"/>
      <c r="Q886" s="168" t="s">
        <v>101</v>
      </c>
      <c r="R886" s="160"/>
      <c r="S886" s="160"/>
      <c r="T886" s="160"/>
      <c r="U886" s="160"/>
      <c r="V886" s="160"/>
      <c r="W886" s="160"/>
      <c r="X886" s="160"/>
      <c r="Y886" s="160"/>
      <c r="Z886" s="11"/>
      <c r="AA886" s="1"/>
      <c r="AB886"/>
      <c r="AC886"/>
      <c r="AD886"/>
      <c r="AE886"/>
      <c r="AF886"/>
      <c r="AG886"/>
      <c r="AH886"/>
      <c r="AI886"/>
      <c r="AJ886"/>
      <c r="AK886"/>
      <c r="AL886"/>
      <c r="AM886"/>
      <c r="AN886" s="25"/>
      <c r="AO886" s="11"/>
      <c r="AP886" s="2"/>
      <c r="DH886" s="6"/>
      <c r="DI886" s="12"/>
      <c r="DJ886" s="13"/>
      <c r="DK886" s="6"/>
    </row>
    <row r="887" spans="2:115" s="7" customFormat="1" ht="18" customHeight="1">
      <c r="B887" s="8"/>
      <c r="C887" s="155"/>
      <c r="D887" s="156">
        <v>872</v>
      </c>
      <c r="E887" s="157">
        <v>42792</v>
      </c>
      <c r="F887" s="169">
        <v>0.7916666666666666</v>
      </c>
      <c r="G887" s="166" t="s">
        <v>104</v>
      </c>
      <c r="H887" s="160"/>
      <c r="I887" s="161"/>
      <c r="J887" s="162" t="s">
        <v>2</v>
      </c>
      <c r="K887" s="161"/>
      <c r="L887" s="160"/>
      <c r="M887" s="163" t="s">
        <v>110</v>
      </c>
      <c r="N887" s="160"/>
      <c r="O887" s="160"/>
      <c r="P887" s="160"/>
      <c r="Q887" s="168" t="s">
        <v>146</v>
      </c>
      <c r="R887" s="160"/>
      <c r="S887" s="160"/>
      <c r="T887" s="160"/>
      <c r="U887" s="160"/>
      <c r="V887" s="160"/>
      <c r="W887" s="160"/>
      <c r="X887" s="160"/>
      <c r="Y887" s="160"/>
      <c r="Z887" s="11"/>
      <c r="AA887" s="1"/>
      <c r="AB887"/>
      <c r="AC887"/>
      <c r="AD887"/>
      <c r="AE887"/>
      <c r="AF887"/>
      <c r="AG887"/>
      <c r="AH887"/>
      <c r="AI887"/>
      <c r="AJ887"/>
      <c r="AK887"/>
      <c r="AL887"/>
      <c r="AM887"/>
      <c r="AN887" s="25"/>
      <c r="AO887" s="11"/>
      <c r="AP887" s="2"/>
      <c r="DH887" s="6"/>
      <c r="DI887" s="12"/>
      <c r="DJ887" s="13"/>
      <c r="DK887" s="6"/>
    </row>
    <row r="888" spans="2:115" s="7" customFormat="1" ht="18" customHeight="1">
      <c r="B888" s="8"/>
      <c r="C888" s="155"/>
      <c r="D888" s="156">
        <v>873</v>
      </c>
      <c r="E888" s="157">
        <v>42792</v>
      </c>
      <c r="F888" s="169">
        <v>0.8333333333333334</v>
      </c>
      <c r="G888" s="166" t="s">
        <v>131</v>
      </c>
      <c r="H888" s="160"/>
      <c r="I888" s="161"/>
      <c r="J888" s="162" t="s">
        <v>2</v>
      </c>
      <c r="K888" s="161"/>
      <c r="L888" s="160"/>
      <c r="M888" s="163" t="s">
        <v>120</v>
      </c>
      <c r="N888" s="160"/>
      <c r="O888" s="160"/>
      <c r="P888" s="160"/>
      <c r="Q888" s="168" t="s">
        <v>138</v>
      </c>
      <c r="R888" s="160"/>
      <c r="S888" s="160"/>
      <c r="T888" s="160"/>
      <c r="U888" s="160"/>
      <c r="V888" s="160"/>
      <c r="W888" s="160"/>
      <c r="X888" s="160"/>
      <c r="Y888" s="160"/>
      <c r="Z888" s="11"/>
      <c r="AA888" s="1"/>
      <c r="AB888"/>
      <c r="AC888"/>
      <c r="AD888"/>
      <c r="AE888"/>
      <c r="AF888"/>
      <c r="AG888"/>
      <c r="AH888"/>
      <c r="AI888"/>
      <c r="AJ888"/>
      <c r="AK888"/>
      <c r="AL888"/>
      <c r="AM888"/>
      <c r="AN888" s="25"/>
      <c r="AO888" s="11"/>
      <c r="AP888" s="2"/>
      <c r="DH888" s="6"/>
      <c r="DI888" s="12"/>
      <c r="DJ888" s="13"/>
      <c r="DK888" s="6"/>
    </row>
    <row r="889" spans="2:115" s="7" customFormat="1" ht="18" customHeight="1">
      <c r="B889" s="8"/>
      <c r="C889" s="155"/>
      <c r="D889" s="156">
        <v>874</v>
      </c>
      <c r="E889" s="157">
        <v>42792</v>
      </c>
      <c r="F889" s="169">
        <v>0.9375</v>
      </c>
      <c r="G889" s="166" t="s">
        <v>114</v>
      </c>
      <c r="H889" s="160"/>
      <c r="I889" s="161"/>
      <c r="J889" s="162" t="s">
        <v>2</v>
      </c>
      <c r="K889" s="161"/>
      <c r="L889" s="160"/>
      <c r="M889" s="163" t="s">
        <v>156</v>
      </c>
      <c r="N889" s="160"/>
      <c r="O889" s="160"/>
      <c r="P889" s="160"/>
      <c r="Q889" s="168" t="s">
        <v>140</v>
      </c>
      <c r="R889" s="160"/>
      <c r="S889" s="160"/>
      <c r="T889" s="160"/>
      <c r="U889" s="160"/>
      <c r="V889" s="160"/>
      <c r="W889" s="160"/>
      <c r="X889" s="160"/>
      <c r="Y889" s="160"/>
      <c r="Z889" s="11"/>
      <c r="AA889" s="1"/>
      <c r="AB889"/>
      <c r="AC889"/>
      <c r="AD889"/>
      <c r="AE889"/>
      <c r="AF889"/>
      <c r="AG889"/>
      <c r="AH889"/>
      <c r="AI889"/>
      <c r="AJ889"/>
      <c r="AK889"/>
      <c r="AL889"/>
      <c r="AM889"/>
      <c r="AN889" s="25"/>
      <c r="AO889" s="11"/>
      <c r="AP889" s="2"/>
      <c r="DH889" s="6"/>
      <c r="DI889" s="12"/>
      <c r="DJ889" s="13"/>
      <c r="DK889" s="6"/>
    </row>
    <row r="890" spans="2:115" s="7" customFormat="1" ht="18" customHeight="1">
      <c r="B890" s="8"/>
      <c r="C890" s="155"/>
      <c r="D890" s="156">
        <v>875</v>
      </c>
      <c r="E890" s="157">
        <v>42793</v>
      </c>
      <c r="F890" s="169">
        <v>0.8333333333333334</v>
      </c>
      <c r="G890" s="166" t="s">
        <v>107</v>
      </c>
      <c r="H890" s="160"/>
      <c r="I890" s="161"/>
      <c r="J890" s="162" t="s">
        <v>2</v>
      </c>
      <c r="K890" s="161"/>
      <c r="L890" s="160"/>
      <c r="M890" s="163" t="s">
        <v>105</v>
      </c>
      <c r="N890" s="160"/>
      <c r="O890" s="160"/>
      <c r="P890" s="160"/>
      <c r="Q890" s="168" t="s">
        <v>78</v>
      </c>
      <c r="R890" s="160"/>
      <c r="S890" s="160"/>
      <c r="T890" s="160"/>
      <c r="U890" s="160"/>
      <c r="V890" s="160"/>
      <c r="W890" s="160"/>
      <c r="X890" s="160"/>
      <c r="Y890" s="160"/>
      <c r="Z890" s="11"/>
      <c r="AA890" s="1"/>
      <c r="AB890"/>
      <c r="AC890"/>
      <c r="AD890"/>
      <c r="AE890"/>
      <c r="AF890"/>
      <c r="AG890"/>
      <c r="AH890"/>
      <c r="AI890"/>
      <c r="AJ890"/>
      <c r="AK890"/>
      <c r="AL890"/>
      <c r="AM890"/>
      <c r="AN890" s="25"/>
      <c r="AO890" s="11"/>
      <c r="AP890" s="2"/>
      <c r="DH890" s="6"/>
      <c r="DI890" s="12"/>
      <c r="DJ890" s="13"/>
      <c r="DK890" s="6"/>
    </row>
    <row r="891" spans="2:115" s="7" customFormat="1" ht="18" customHeight="1">
      <c r="B891" s="8"/>
      <c r="C891" s="155"/>
      <c r="D891" s="156">
        <v>876</v>
      </c>
      <c r="E891" s="157">
        <v>42793</v>
      </c>
      <c r="F891" s="169">
        <v>0.8333333333333334</v>
      </c>
      <c r="G891" s="166" t="s">
        <v>112</v>
      </c>
      <c r="H891" s="160"/>
      <c r="I891" s="161"/>
      <c r="J891" s="162" t="s">
        <v>2</v>
      </c>
      <c r="K891" s="161"/>
      <c r="L891" s="160"/>
      <c r="M891" s="163" t="s">
        <v>109</v>
      </c>
      <c r="N891" s="160"/>
      <c r="O891" s="160"/>
      <c r="P891" s="160"/>
      <c r="Q891" s="168" t="s">
        <v>136</v>
      </c>
      <c r="R891" s="160"/>
      <c r="S891" s="160"/>
      <c r="T891" s="160"/>
      <c r="U891" s="160"/>
      <c r="V891" s="160"/>
      <c r="W891" s="160"/>
      <c r="X891" s="160"/>
      <c r="Y891" s="160"/>
      <c r="Z891" s="11"/>
      <c r="AA891" s="1"/>
      <c r="AB891"/>
      <c r="AC891"/>
      <c r="AD891"/>
      <c r="AE891"/>
      <c r="AF891"/>
      <c r="AG891"/>
      <c r="AH891"/>
      <c r="AI891"/>
      <c r="AJ891"/>
      <c r="AK891"/>
      <c r="AL891"/>
      <c r="AM891"/>
      <c r="AN891" s="25"/>
      <c r="AO891" s="11"/>
      <c r="AP891" s="2"/>
      <c r="DH891" s="6"/>
      <c r="DI891" s="12"/>
      <c r="DJ891" s="13"/>
      <c r="DK891" s="6"/>
    </row>
    <row r="892" spans="2:115" s="7" customFormat="1" ht="18" customHeight="1">
      <c r="B892" s="8"/>
      <c r="C892" s="155"/>
      <c r="D892" s="156">
        <v>877</v>
      </c>
      <c r="E892" s="157">
        <v>42793</v>
      </c>
      <c r="F892" s="169">
        <v>0.8333333333333334</v>
      </c>
      <c r="G892" s="166" t="s">
        <v>123</v>
      </c>
      <c r="H892" s="160"/>
      <c r="I892" s="161"/>
      <c r="J892" s="162" t="s">
        <v>2</v>
      </c>
      <c r="K892" s="161"/>
      <c r="L892" s="160"/>
      <c r="M892" s="163" t="s">
        <v>106</v>
      </c>
      <c r="N892" s="160"/>
      <c r="O892" s="160"/>
      <c r="P892" s="160"/>
      <c r="Q892" s="168" t="s">
        <v>100</v>
      </c>
      <c r="R892" s="160"/>
      <c r="S892" s="160"/>
      <c r="T892" s="160"/>
      <c r="U892" s="160"/>
      <c r="V892" s="160"/>
      <c r="W892" s="160"/>
      <c r="X892" s="160"/>
      <c r="Y892" s="160"/>
      <c r="Z892" s="11"/>
      <c r="AA892" s="1"/>
      <c r="AB892"/>
      <c r="AC892"/>
      <c r="AD892"/>
      <c r="AE892"/>
      <c r="AF892"/>
      <c r="AG892"/>
      <c r="AH892"/>
      <c r="AI892"/>
      <c r="AJ892"/>
      <c r="AK892"/>
      <c r="AL892"/>
      <c r="AM892"/>
      <c r="AN892" s="25"/>
      <c r="AO892" s="11"/>
      <c r="AP892" s="2"/>
      <c r="DH892" s="6"/>
      <c r="DI892" s="12"/>
      <c r="DJ892" s="13"/>
      <c r="DK892" s="6"/>
    </row>
    <row r="893" spans="2:115" s="7" customFormat="1" ht="18" customHeight="1">
      <c r="B893" s="8"/>
      <c r="C893" s="155"/>
      <c r="D893" s="156">
        <v>878</v>
      </c>
      <c r="E893" s="157">
        <v>42793</v>
      </c>
      <c r="F893" s="169">
        <v>0.8541666666666666</v>
      </c>
      <c r="G893" s="166" t="s">
        <v>113</v>
      </c>
      <c r="H893" s="160"/>
      <c r="I893" s="161"/>
      <c r="J893" s="162" t="s">
        <v>2</v>
      </c>
      <c r="K893" s="161"/>
      <c r="L893" s="160"/>
      <c r="M893" s="163" t="s">
        <v>104</v>
      </c>
      <c r="N893" s="160"/>
      <c r="O893" s="160"/>
      <c r="P893" s="160"/>
      <c r="Q893" s="168" t="s">
        <v>99</v>
      </c>
      <c r="R893" s="160"/>
      <c r="S893" s="160"/>
      <c r="T893" s="160"/>
      <c r="U893" s="160"/>
      <c r="V893" s="160"/>
      <c r="W893" s="160"/>
      <c r="X893" s="160"/>
      <c r="Y893" s="160"/>
      <c r="Z893" s="11"/>
      <c r="AA893" s="1"/>
      <c r="AB893"/>
      <c r="AC893"/>
      <c r="AD893"/>
      <c r="AE893"/>
      <c r="AF893"/>
      <c r="AG893"/>
      <c r="AH893"/>
      <c r="AI893"/>
      <c r="AJ893"/>
      <c r="AK893"/>
      <c r="AL893"/>
      <c r="AM893"/>
      <c r="AN893" s="25"/>
      <c r="AO893" s="11"/>
      <c r="AP893" s="2"/>
      <c r="DH893" s="6"/>
      <c r="DI893" s="12"/>
      <c r="DJ893" s="13"/>
      <c r="DK893" s="6"/>
    </row>
    <row r="894" spans="2:115" s="7" customFormat="1" ht="18" customHeight="1">
      <c r="B894" s="8"/>
      <c r="C894" s="155"/>
      <c r="D894" s="156">
        <v>879</v>
      </c>
      <c r="E894" s="157">
        <v>42793</v>
      </c>
      <c r="F894" s="169">
        <v>0.875</v>
      </c>
      <c r="G894" s="166" t="s">
        <v>111</v>
      </c>
      <c r="H894" s="160"/>
      <c r="I894" s="161"/>
      <c r="J894" s="162" t="s">
        <v>2</v>
      </c>
      <c r="K894" s="161"/>
      <c r="L894" s="160"/>
      <c r="M894" s="163" t="s">
        <v>129</v>
      </c>
      <c r="N894" s="160"/>
      <c r="O894" s="160"/>
      <c r="P894" s="160"/>
      <c r="Q894" s="168" t="s">
        <v>145</v>
      </c>
      <c r="R894" s="160"/>
      <c r="S894" s="160"/>
      <c r="T894" s="160"/>
      <c r="U894" s="160"/>
      <c r="V894" s="160"/>
      <c r="W894" s="160"/>
      <c r="X894" s="160"/>
      <c r="Y894" s="160"/>
      <c r="Z894" s="11"/>
      <c r="AA894" s="1"/>
      <c r="AB894"/>
      <c r="AC894"/>
      <c r="AD894"/>
      <c r="AE894"/>
      <c r="AF894"/>
      <c r="AG894"/>
      <c r="AH894"/>
      <c r="AI894"/>
      <c r="AJ894"/>
      <c r="AK894"/>
      <c r="AL894"/>
      <c r="AM894"/>
      <c r="AN894" s="25"/>
      <c r="AO894" s="11"/>
      <c r="AP894" s="2"/>
      <c r="DH894" s="6"/>
      <c r="DI894" s="12"/>
      <c r="DJ894" s="13"/>
      <c r="DK894" s="6"/>
    </row>
    <row r="895" spans="2:115" s="7" customFormat="1" ht="18" customHeight="1">
      <c r="B895" s="8"/>
      <c r="C895" s="155"/>
      <c r="D895" s="156">
        <v>880</v>
      </c>
      <c r="E895" s="157">
        <v>42793</v>
      </c>
      <c r="F895" s="169">
        <v>0.9375</v>
      </c>
      <c r="G895" s="166" t="s">
        <v>115</v>
      </c>
      <c r="H895" s="160"/>
      <c r="I895" s="161"/>
      <c r="J895" s="162" t="s">
        <v>2</v>
      </c>
      <c r="K895" s="161"/>
      <c r="L895" s="160"/>
      <c r="M895" s="163" t="s">
        <v>128</v>
      </c>
      <c r="N895" s="160"/>
      <c r="O895" s="160"/>
      <c r="P895" s="160"/>
      <c r="Q895" s="168" t="s">
        <v>79</v>
      </c>
      <c r="R895" s="160"/>
      <c r="S895" s="160"/>
      <c r="T895" s="160"/>
      <c r="U895" s="160"/>
      <c r="V895" s="160"/>
      <c r="W895" s="160"/>
      <c r="X895" s="160"/>
      <c r="Y895" s="160"/>
      <c r="Z895" s="11"/>
      <c r="AA895" s="1"/>
      <c r="AB895"/>
      <c r="AC895"/>
      <c r="AD895"/>
      <c r="AE895"/>
      <c r="AF895"/>
      <c r="AG895"/>
      <c r="AH895"/>
      <c r="AI895"/>
      <c r="AJ895"/>
      <c r="AK895"/>
      <c r="AL895"/>
      <c r="AM895"/>
      <c r="AN895" s="25"/>
      <c r="AO895" s="11"/>
      <c r="AP895" s="2"/>
      <c r="DH895" s="6"/>
      <c r="DI895" s="12"/>
      <c r="DJ895" s="13"/>
      <c r="DK895" s="6"/>
    </row>
    <row r="896" spans="2:115" s="7" customFormat="1" ht="18" customHeight="1">
      <c r="B896" s="8"/>
      <c r="C896" s="155"/>
      <c r="D896" s="156">
        <v>881</v>
      </c>
      <c r="E896" s="157">
        <v>42793</v>
      </c>
      <c r="F896" s="169">
        <v>0.9791666666666666</v>
      </c>
      <c r="G896" s="166" t="s">
        <v>119</v>
      </c>
      <c r="H896" s="160"/>
      <c r="I896" s="161"/>
      <c r="J896" s="162" t="s">
        <v>2</v>
      </c>
      <c r="K896" s="161"/>
      <c r="L896" s="160"/>
      <c r="M896" s="163" t="s">
        <v>127</v>
      </c>
      <c r="N896" s="160"/>
      <c r="O896" s="160"/>
      <c r="P896" s="160"/>
      <c r="Q896" s="168" t="s">
        <v>141</v>
      </c>
      <c r="R896" s="160"/>
      <c r="S896" s="160"/>
      <c r="T896" s="160"/>
      <c r="U896" s="160"/>
      <c r="V896" s="160"/>
      <c r="W896" s="160"/>
      <c r="X896" s="160"/>
      <c r="Y896" s="160"/>
      <c r="Z896" s="11"/>
      <c r="AA896" s="1"/>
      <c r="AB896"/>
      <c r="AC896"/>
      <c r="AD896"/>
      <c r="AE896"/>
      <c r="AF896"/>
      <c r="AG896"/>
      <c r="AH896"/>
      <c r="AI896"/>
      <c r="AJ896"/>
      <c r="AK896"/>
      <c r="AL896"/>
      <c r="AM896"/>
      <c r="AN896" s="25"/>
      <c r="AO896" s="11"/>
      <c r="AP896" s="2"/>
      <c r="DH896" s="6"/>
      <c r="DI896" s="12"/>
      <c r="DJ896" s="13"/>
      <c r="DK896" s="6"/>
    </row>
    <row r="897" spans="2:115" s="7" customFormat="1" ht="18" customHeight="1">
      <c r="B897" s="8"/>
      <c r="C897" s="155"/>
      <c r="D897" s="156">
        <v>882</v>
      </c>
      <c r="E897" s="157">
        <v>42794</v>
      </c>
      <c r="F897" s="169">
        <v>0.8333333333333334</v>
      </c>
      <c r="G897" s="166" t="s">
        <v>123</v>
      </c>
      <c r="H897" s="160"/>
      <c r="I897" s="161"/>
      <c r="J897" s="162" t="s">
        <v>2</v>
      </c>
      <c r="K897" s="161"/>
      <c r="L897" s="160"/>
      <c r="M897" s="163" t="s">
        <v>117</v>
      </c>
      <c r="N897" s="160"/>
      <c r="O897" s="160"/>
      <c r="P897" s="160"/>
      <c r="Q897" s="168" t="s">
        <v>80</v>
      </c>
      <c r="R897" s="160"/>
      <c r="S897" s="160"/>
      <c r="T897" s="160"/>
      <c r="U897" s="160"/>
      <c r="V897" s="160"/>
      <c r="W897" s="160"/>
      <c r="X897" s="160"/>
      <c r="Y897" s="160"/>
      <c r="Z897" s="11"/>
      <c r="AA897" s="1"/>
      <c r="AB897"/>
      <c r="AC897"/>
      <c r="AD897"/>
      <c r="AE897"/>
      <c r="AF897"/>
      <c r="AG897"/>
      <c r="AH897"/>
      <c r="AI897"/>
      <c r="AJ897"/>
      <c r="AK897"/>
      <c r="AL897"/>
      <c r="AM897"/>
      <c r="AN897" s="25"/>
      <c r="AO897" s="11"/>
      <c r="AP897" s="2"/>
      <c r="DH897" s="6"/>
      <c r="DI897" s="12"/>
      <c r="DJ897" s="13"/>
      <c r="DK897" s="6"/>
    </row>
    <row r="898" spans="2:115" s="7" customFormat="1" ht="18" customHeight="1">
      <c r="B898" s="8"/>
      <c r="C898" s="155"/>
      <c r="D898" s="156">
        <v>883</v>
      </c>
      <c r="E898" s="157">
        <v>42794</v>
      </c>
      <c r="F898" s="169">
        <v>0.8541666666666666</v>
      </c>
      <c r="G898" s="166" t="s">
        <v>121</v>
      </c>
      <c r="H898" s="160"/>
      <c r="I898" s="161"/>
      <c r="J898" s="162" t="s">
        <v>2</v>
      </c>
      <c r="K898" s="161"/>
      <c r="L898" s="160"/>
      <c r="M898" s="163" t="s">
        <v>110</v>
      </c>
      <c r="N898" s="160"/>
      <c r="O898" s="160"/>
      <c r="P898" s="160"/>
      <c r="Q898" s="168" t="s">
        <v>146</v>
      </c>
      <c r="R898" s="160"/>
      <c r="S898" s="160"/>
      <c r="T898" s="160"/>
      <c r="U898" s="160"/>
      <c r="V898" s="160"/>
      <c r="W898" s="160"/>
      <c r="X898" s="160"/>
      <c r="Y898" s="160"/>
      <c r="Z898" s="11"/>
      <c r="AA898" s="1"/>
      <c r="AB898"/>
      <c r="AC898"/>
      <c r="AD898"/>
      <c r="AE898"/>
      <c r="AF898"/>
      <c r="AG898"/>
      <c r="AH898"/>
      <c r="AI898"/>
      <c r="AJ898"/>
      <c r="AK898"/>
      <c r="AL898"/>
      <c r="AM898"/>
      <c r="AN898" s="25"/>
      <c r="AO898" s="11"/>
      <c r="AP898" s="2"/>
      <c r="DH898" s="6"/>
      <c r="DI898" s="12"/>
      <c r="DJ898" s="13"/>
      <c r="DK898" s="6"/>
    </row>
    <row r="899" spans="2:115" s="7" customFormat="1" ht="18" customHeight="1">
      <c r="B899" s="8"/>
      <c r="C899" s="155"/>
      <c r="D899" s="156">
        <v>884</v>
      </c>
      <c r="E899" s="157">
        <v>42794</v>
      </c>
      <c r="F899" s="169">
        <v>0.875</v>
      </c>
      <c r="G899" s="166" t="s">
        <v>126</v>
      </c>
      <c r="H899" s="160"/>
      <c r="I899" s="161"/>
      <c r="J899" s="162" t="s">
        <v>2</v>
      </c>
      <c r="K899" s="161"/>
      <c r="L899" s="160"/>
      <c r="M899" s="163" t="s">
        <v>130</v>
      </c>
      <c r="N899" s="160"/>
      <c r="O899" s="160"/>
      <c r="P899" s="160"/>
      <c r="Q899" s="168" t="s">
        <v>133</v>
      </c>
      <c r="R899" s="160"/>
      <c r="S899" s="160"/>
      <c r="T899" s="160"/>
      <c r="U899" s="160"/>
      <c r="V899" s="160"/>
      <c r="W899" s="160"/>
      <c r="X899" s="160"/>
      <c r="Y899" s="160"/>
      <c r="Z899" s="11"/>
      <c r="AA899" s="1"/>
      <c r="AB899"/>
      <c r="AC899"/>
      <c r="AD899"/>
      <c r="AE899"/>
      <c r="AF899"/>
      <c r="AG899"/>
      <c r="AH899"/>
      <c r="AI899"/>
      <c r="AJ899"/>
      <c r="AK899"/>
      <c r="AL899"/>
      <c r="AM899"/>
      <c r="AN899" s="25"/>
      <c r="AO899" s="11"/>
      <c r="AP899" s="2"/>
      <c r="DH899" s="6"/>
      <c r="DI899" s="12"/>
      <c r="DJ899" s="13"/>
      <c r="DK899" s="6"/>
    </row>
    <row r="900" spans="2:115" s="7" customFormat="1" ht="18" customHeight="1">
      <c r="B900" s="8"/>
      <c r="C900" s="155"/>
      <c r="D900" s="156">
        <v>885</v>
      </c>
      <c r="E900" s="157">
        <v>42794</v>
      </c>
      <c r="F900" s="169">
        <v>0.875</v>
      </c>
      <c r="G900" s="166" t="s">
        <v>122</v>
      </c>
      <c r="H900" s="160"/>
      <c r="I900" s="161"/>
      <c r="J900" s="162" t="s">
        <v>2</v>
      </c>
      <c r="K900" s="161"/>
      <c r="L900" s="160"/>
      <c r="M900" s="163" t="s">
        <v>120</v>
      </c>
      <c r="N900" s="160"/>
      <c r="O900" s="160"/>
      <c r="P900" s="160"/>
      <c r="Q900" s="168" t="s">
        <v>138</v>
      </c>
      <c r="R900" s="160"/>
      <c r="S900" s="160"/>
      <c r="T900" s="160"/>
      <c r="U900" s="160"/>
      <c r="V900" s="160"/>
      <c r="W900" s="160"/>
      <c r="X900" s="160"/>
      <c r="Y900" s="160"/>
      <c r="Z900" s="11"/>
      <c r="AA900" s="1"/>
      <c r="AB900"/>
      <c r="AC900"/>
      <c r="AD900"/>
      <c r="AE900"/>
      <c r="AF900"/>
      <c r="AG900"/>
      <c r="AH900"/>
      <c r="AI900"/>
      <c r="AJ900"/>
      <c r="AK900"/>
      <c r="AL900"/>
      <c r="AM900"/>
      <c r="AN900" s="25"/>
      <c r="AO900" s="11"/>
      <c r="AP900" s="2"/>
      <c r="DH900" s="6"/>
      <c r="DI900" s="12"/>
      <c r="DJ900" s="13"/>
      <c r="DK900" s="6"/>
    </row>
    <row r="901" spans="2:115" s="7" customFormat="1" ht="18" customHeight="1">
      <c r="B901" s="8"/>
      <c r="C901" s="155"/>
      <c r="D901" s="156">
        <v>886</v>
      </c>
      <c r="E901" s="157">
        <v>42794</v>
      </c>
      <c r="F901" s="169">
        <v>0.875</v>
      </c>
      <c r="G901" s="166" t="s">
        <v>118</v>
      </c>
      <c r="H901" s="160"/>
      <c r="I901" s="161"/>
      <c r="J901" s="162" t="s">
        <v>2</v>
      </c>
      <c r="K901" s="161"/>
      <c r="L901" s="160"/>
      <c r="M901" s="163" t="s">
        <v>108</v>
      </c>
      <c r="N901" s="160"/>
      <c r="O901" s="160"/>
      <c r="P901" s="160"/>
      <c r="Q901" s="168" t="s">
        <v>77</v>
      </c>
      <c r="R901" s="160"/>
      <c r="S901" s="160"/>
      <c r="T901" s="160"/>
      <c r="U901" s="160"/>
      <c r="V901" s="160"/>
      <c r="W901" s="160"/>
      <c r="X901" s="160"/>
      <c r="Y901" s="160"/>
      <c r="Z901" s="11"/>
      <c r="AA901" s="1"/>
      <c r="AB901"/>
      <c r="AC901"/>
      <c r="AD901"/>
      <c r="AE901"/>
      <c r="AF901"/>
      <c r="AG901"/>
      <c r="AH901"/>
      <c r="AI901"/>
      <c r="AJ901"/>
      <c r="AK901"/>
      <c r="AL901"/>
      <c r="AM901"/>
      <c r="AN901" s="25"/>
      <c r="AO901" s="11"/>
      <c r="AP901" s="2"/>
      <c r="DH901" s="6"/>
      <c r="DI901" s="12"/>
      <c r="DJ901" s="13"/>
      <c r="DK901" s="6"/>
    </row>
    <row r="902" spans="2:115" s="7" customFormat="1" ht="18" customHeight="1">
      <c r="B902" s="8"/>
      <c r="C902" s="155"/>
      <c r="D902" s="156">
        <v>887</v>
      </c>
      <c r="E902" s="157">
        <v>42794</v>
      </c>
      <c r="F902" s="169">
        <v>0.9791666666666666</v>
      </c>
      <c r="G902" s="166" t="s">
        <v>114</v>
      </c>
      <c r="H902" s="160"/>
      <c r="I902" s="161"/>
      <c r="J902" s="162" t="s">
        <v>2</v>
      </c>
      <c r="K902" s="161"/>
      <c r="L902" s="160"/>
      <c r="M902" s="163" t="s">
        <v>154</v>
      </c>
      <c r="N902" s="160"/>
      <c r="O902" s="160"/>
      <c r="P902" s="160"/>
      <c r="Q902" s="168" t="s">
        <v>140</v>
      </c>
      <c r="R902" s="160"/>
      <c r="S902" s="160"/>
      <c r="T902" s="160"/>
      <c r="U902" s="160"/>
      <c r="V902" s="160"/>
      <c r="W902" s="160"/>
      <c r="X902" s="160"/>
      <c r="Y902" s="160"/>
      <c r="Z902" s="11"/>
      <c r="AA902" s="1"/>
      <c r="AB902"/>
      <c r="AC902"/>
      <c r="AD902"/>
      <c r="AE902"/>
      <c r="AF902"/>
      <c r="AG902"/>
      <c r="AH902"/>
      <c r="AI902"/>
      <c r="AJ902"/>
      <c r="AK902"/>
      <c r="AL902"/>
      <c r="AM902"/>
      <c r="AN902" s="25"/>
      <c r="AO902" s="11"/>
      <c r="AP902" s="2"/>
      <c r="DH902" s="6"/>
      <c r="DI902" s="12"/>
      <c r="DJ902" s="13"/>
      <c r="DK902" s="6"/>
    </row>
    <row r="903" spans="2:115" s="7" customFormat="1" ht="18" customHeight="1">
      <c r="B903" s="8"/>
      <c r="C903" s="155"/>
      <c r="D903" s="156">
        <v>888</v>
      </c>
      <c r="E903" s="157">
        <v>42795</v>
      </c>
      <c r="F903" s="169">
        <v>0.8333333333333334</v>
      </c>
      <c r="G903" s="166" t="s">
        <v>105</v>
      </c>
      <c r="H903" s="160"/>
      <c r="I903" s="161"/>
      <c r="J903" s="162" t="s">
        <v>2</v>
      </c>
      <c r="K903" s="161"/>
      <c r="L903" s="160"/>
      <c r="M903" s="163" t="s">
        <v>116</v>
      </c>
      <c r="N903" s="160"/>
      <c r="O903" s="160"/>
      <c r="P903" s="160"/>
      <c r="Q903" s="168" t="s">
        <v>142</v>
      </c>
      <c r="R903" s="160"/>
      <c r="S903" s="160"/>
      <c r="T903" s="160"/>
      <c r="U903" s="160"/>
      <c r="V903" s="160"/>
      <c r="W903" s="160"/>
      <c r="X903" s="160"/>
      <c r="Y903" s="160"/>
      <c r="Z903" s="11"/>
      <c r="AA903" s="1"/>
      <c r="AB903"/>
      <c r="AC903"/>
      <c r="AD903"/>
      <c r="AE903"/>
      <c r="AF903"/>
      <c r="AG903"/>
      <c r="AH903"/>
      <c r="AI903"/>
      <c r="AJ903"/>
      <c r="AK903"/>
      <c r="AL903"/>
      <c r="AM903"/>
      <c r="AN903" s="25"/>
      <c r="AO903" s="11"/>
      <c r="AP903" s="2"/>
      <c r="DH903" s="6"/>
      <c r="DI903" s="12"/>
      <c r="DJ903" s="13"/>
      <c r="DK903" s="6"/>
    </row>
    <row r="904" spans="2:115" s="7" customFormat="1" ht="18" customHeight="1">
      <c r="B904" s="8"/>
      <c r="C904" s="155"/>
      <c r="D904" s="156">
        <v>889</v>
      </c>
      <c r="E904" s="157">
        <v>42795</v>
      </c>
      <c r="F904" s="169">
        <v>0.8541666666666666</v>
      </c>
      <c r="G904" s="166" t="s">
        <v>117</v>
      </c>
      <c r="H904" s="160"/>
      <c r="I904" s="161"/>
      <c r="J904" s="162" t="s">
        <v>2</v>
      </c>
      <c r="K904" s="161"/>
      <c r="L904" s="160"/>
      <c r="M904" s="163" t="s">
        <v>107</v>
      </c>
      <c r="N904" s="160"/>
      <c r="O904" s="160"/>
      <c r="P904" s="160"/>
      <c r="Q904" s="168" t="s">
        <v>101</v>
      </c>
      <c r="R904" s="160"/>
      <c r="S904" s="160"/>
      <c r="T904" s="160"/>
      <c r="U904" s="160"/>
      <c r="V904" s="160"/>
      <c r="W904" s="160"/>
      <c r="X904" s="160"/>
      <c r="Y904" s="160"/>
      <c r="Z904" s="11"/>
      <c r="AA904" s="1"/>
      <c r="AB904"/>
      <c r="AC904"/>
      <c r="AD904"/>
      <c r="AE904"/>
      <c r="AF904"/>
      <c r="AG904"/>
      <c r="AH904"/>
      <c r="AI904"/>
      <c r="AJ904"/>
      <c r="AK904"/>
      <c r="AL904"/>
      <c r="AM904"/>
      <c r="AN904" s="25"/>
      <c r="AO904" s="11"/>
      <c r="AP904" s="2"/>
      <c r="DH904" s="6"/>
      <c r="DI904" s="12"/>
      <c r="DJ904" s="13"/>
      <c r="DK904" s="6"/>
    </row>
    <row r="905" spans="2:115" s="7" customFormat="1" ht="18" customHeight="1">
      <c r="B905" s="8"/>
      <c r="C905" s="155"/>
      <c r="D905" s="156">
        <v>890</v>
      </c>
      <c r="E905" s="157">
        <v>42795</v>
      </c>
      <c r="F905" s="169">
        <v>0.8541666666666666</v>
      </c>
      <c r="G905" s="166" t="s">
        <v>128</v>
      </c>
      <c r="H905" s="160"/>
      <c r="I905" s="161"/>
      <c r="J905" s="162" t="s">
        <v>2</v>
      </c>
      <c r="K905" s="161"/>
      <c r="L905" s="160"/>
      <c r="M905" s="163" t="s">
        <v>113</v>
      </c>
      <c r="N905" s="160"/>
      <c r="O905" s="160"/>
      <c r="P905" s="160"/>
      <c r="Q905" s="168" t="s">
        <v>148</v>
      </c>
      <c r="R905" s="160"/>
      <c r="S905" s="160"/>
      <c r="T905" s="160"/>
      <c r="U905" s="160"/>
      <c r="V905" s="160"/>
      <c r="W905" s="160"/>
      <c r="X905" s="160"/>
      <c r="Y905" s="160"/>
      <c r="Z905" s="11"/>
      <c r="AA905" s="1"/>
      <c r="AB905"/>
      <c r="AC905"/>
      <c r="AD905"/>
      <c r="AE905"/>
      <c r="AF905"/>
      <c r="AG905"/>
      <c r="AH905"/>
      <c r="AI905"/>
      <c r="AJ905"/>
      <c r="AK905"/>
      <c r="AL905"/>
      <c r="AM905"/>
      <c r="AN905" s="25"/>
      <c r="AO905" s="11"/>
      <c r="AP905" s="2"/>
      <c r="DH905" s="6"/>
      <c r="DI905" s="12"/>
      <c r="DJ905" s="13"/>
      <c r="DK905" s="6"/>
    </row>
    <row r="906" spans="2:115" s="7" customFormat="1" ht="18" customHeight="1">
      <c r="B906" s="8"/>
      <c r="C906" s="155"/>
      <c r="D906" s="156">
        <v>891</v>
      </c>
      <c r="E906" s="157">
        <v>42795</v>
      </c>
      <c r="F906" s="169">
        <v>0.8541666666666666</v>
      </c>
      <c r="G906" s="166" t="s">
        <v>106</v>
      </c>
      <c r="H906" s="160"/>
      <c r="I906" s="161"/>
      <c r="J906" s="162" t="s">
        <v>2</v>
      </c>
      <c r="K906" s="161"/>
      <c r="L906" s="160"/>
      <c r="M906" s="163" t="s">
        <v>115</v>
      </c>
      <c r="N906" s="160"/>
      <c r="O906" s="160"/>
      <c r="P906" s="160"/>
      <c r="Q906" s="168" t="s">
        <v>153</v>
      </c>
      <c r="R906" s="160"/>
      <c r="S906" s="160"/>
      <c r="T906" s="160"/>
      <c r="U906" s="160"/>
      <c r="V906" s="160"/>
      <c r="W906" s="160"/>
      <c r="X906" s="160"/>
      <c r="Y906" s="160"/>
      <c r="Z906" s="11"/>
      <c r="AA906" s="1"/>
      <c r="AB906"/>
      <c r="AC906"/>
      <c r="AD906"/>
      <c r="AE906"/>
      <c r="AF906"/>
      <c r="AG906"/>
      <c r="AH906"/>
      <c r="AI906"/>
      <c r="AJ906"/>
      <c r="AK906"/>
      <c r="AL906"/>
      <c r="AM906"/>
      <c r="AN906" s="25"/>
      <c r="AO906" s="11"/>
      <c r="AP906" s="2"/>
      <c r="DH906" s="6"/>
      <c r="DI906" s="12"/>
      <c r="DJ906" s="13"/>
      <c r="DK906" s="6"/>
    </row>
    <row r="907" spans="2:115" s="7" customFormat="1" ht="18" customHeight="1">
      <c r="B907" s="8"/>
      <c r="C907" s="155"/>
      <c r="D907" s="156">
        <v>892</v>
      </c>
      <c r="E907" s="157">
        <v>42795</v>
      </c>
      <c r="F907" s="169">
        <v>0.875</v>
      </c>
      <c r="G907" s="166" t="s">
        <v>110</v>
      </c>
      <c r="H907" s="160"/>
      <c r="I907" s="161"/>
      <c r="J907" s="162" t="s">
        <v>2</v>
      </c>
      <c r="K907" s="161"/>
      <c r="L907" s="160"/>
      <c r="M907" s="163" t="s">
        <v>131</v>
      </c>
      <c r="N907" s="160"/>
      <c r="O907" s="160"/>
      <c r="P907" s="160"/>
      <c r="Q907" s="168" t="s">
        <v>134</v>
      </c>
      <c r="R907" s="160"/>
      <c r="S907" s="160"/>
      <c r="T907" s="160"/>
      <c r="U907" s="160"/>
      <c r="V907" s="160"/>
      <c r="W907" s="160"/>
      <c r="X907" s="160"/>
      <c r="Y907" s="160"/>
      <c r="Z907" s="11"/>
      <c r="AA907" s="1"/>
      <c r="AB907"/>
      <c r="AC907"/>
      <c r="AD907"/>
      <c r="AE907"/>
      <c r="AF907"/>
      <c r="AG907"/>
      <c r="AH907"/>
      <c r="AI907"/>
      <c r="AJ907"/>
      <c r="AK907"/>
      <c r="AL907"/>
      <c r="AM907"/>
      <c r="AN907" s="25"/>
      <c r="AO907" s="11"/>
      <c r="AP907" s="2"/>
      <c r="DH907" s="6"/>
      <c r="DI907" s="12"/>
      <c r="DJ907" s="13"/>
      <c r="DK907" s="6"/>
    </row>
    <row r="908" spans="2:115" s="7" customFormat="1" ht="18" customHeight="1">
      <c r="B908" s="8"/>
      <c r="C908" s="155"/>
      <c r="D908" s="156">
        <v>893</v>
      </c>
      <c r="E908" s="157">
        <v>42795</v>
      </c>
      <c r="F908" s="169">
        <v>0.875</v>
      </c>
      <c r="G908" s="166" t="s">
        <v>118</v>
      </c>
      <c r="H908" s="160"/>
      <c r="I908" s="161"/>
      <c r="J908" s="162" t="s">
        <v>2</v>
      </c>
      <c r="K908" s="161"/>
      <c r="L908" s="160"/>
      <c r="M908" s="163" t="s">
        <v>112</v>
      </c>
      <c r="N908" s="160"/>
      <c r="O908" s="160"/>
      <c r="P908" s="160"/>
      <c r="Q908" s="168" t="s">
        <v>139</v>
      </c>
      <c r="R908" s="160"/>
      <c r="S908" s="160"/>
      <c r="T908" s="160"/>
      <c r="U908" s="160"/>
      <c r="V908" s="160"/>
      <c r="W908" s="160"/>
      <c r="X908" s="160"/>
      <c r="Y908" s="160"/>
      <c r="Z908" s="11"/>
      <c r="AA908" s="1"/>
      <c r="AB908"/>
      <c r="AC908"/>
      <c r="AD908"/>
      <c r="AE908"/>
      <c r="AF908"/>
      <c r="AG908"/>
      <c r="AH908"/>
      <c r="AI908"/>
      <c r="AJ908"/>
      <c r="AK908"/>
      <c r="AL908"/>
      <c r="AM908"/>
      <c r="AN908" s="25"/>
      <c r="AO908" s="11"/>
      <c r="AP908" s="2"/>
      <c r="DH908" s="6"/>
      <c r="DI908" s="12"/>
      <c r="DJ908" s="13"/>
      <c r="DK908" s="6"/>
    </row>
    <row r="909" spans="2:115" s="7" customFormat="1" ht="18" customHeight="1">
      <c r="B909" s="8"/>
      <c r="C909" s="155"/>
      <c r="D909" s="156">
        <v>894</v>
      </c>
      <c r="E909" s="157">
        <v>42795</v>
      </c>
      <c r="F909" s="169">
        <v>0.875</v>
      </c>
      <c r="G909" s="166" t="s">
        <v>109</v>
      </c>
      <c r="H909" s="160"/>
      <c r="I909" s="161"/>
      <c r="J909" s="162" t="s">
        <v>2</v>
      </c>
      <c r="K909" s="161"/>
      <c r="L909" s="160"/>
      <c r="M909" s="163" t="s">
        <v>104</v>
      </c>
      <c r="N909" s="160"/>
      <c r="O909" s="160"/>
      <c r="P909" s="160"/>
      <c r="Q909" s="168" t="s">
        <v>99</v>
      </c>
      <c r="R909" s="160"/>
      <c r="S909" s="160"/>
      <c r="T909" s="160"/>
      <c r="U909" s="160"/>
      <c r="V909" s="160"/>
      <c r="W909" s="160"/>
      <c r="X909" s="160"/>
      <c r="Y909" s="160"/>
      <c r="Z909" s="11"/>
      <c r="AA909" s="1"/>
      <c r="AB909"/>
      <c r="AC909"/>
      <c r="AD909"/>
      <c r="AE909"/>
      <c r="AF909"/>
      <c r="AG909"/>
      <c r="AH909"/>
      <c r="AI909"/>
      <c r="AJ909"/>
      <c r="AK909"/>
      <c r="AL909"/>
      <c r="AM909"/>
      <c r="AN909" s="25"/>
      <c r="AO909" s="11"/>
      <c r="AP909" s="2"/>
      <c r="DH909" s="6"/>
      <c r="DI909" s="12"/>
      <c r="DJ909" s="13"/>
      <c r="DK909" s="6"/>
    </row>
    <row r="910" spans="2:115" s="7" customFormat="1" ht="18" customHeight="1">
      <c r="B910" s="8"/>
      <c r="C910" s="155"/>
      <c r="D910" s="156">
        <v>895</v>
      </c>
      <c r="E910" s="157">
        <v>42795</v>
      </c>
      <c r="F910" s="169">
        <v>0.8958333333333334</v>
      </c>
      <c r="G910" s="166" t="s">
        <v>111</v>
      </c>
      <c r="H910" s="160"/>
      <c r="I910" s="161"/>
      <c r="J910" s="162" t="s">
        <v>2</v>
      </c>
      <c r="K910" s="161"/>
      <c r="L910" s="160"/>
      <c r="M910" s="163" t="s">
        <v>132</v>
      </c>
      <c r="N910" s="160"/>
      <c r="O910" s="160"/>
      <c r="P910" s="160"/>
      <c r="Q910" s="168" t="s">
        <v>144</v>
      </c>
      <c r="R910" s="160"/>
      <c r="S910" s="160"/>
      <c r="T910" s="160"/>
      <c r="U910" s="160"/>
      <c r="V910" s="160"/>
      <c r="W910" s="160"/>
      <c r="X910" s="160"/>
      <c r="Y910" s="160"/>
      <c r="Z910" s="11"/>
      <c r="AA910" s="1"/>
      <c r="AB910"/>
      <c r="AC910"/>
      <c r="AD910"/>
      <c r="AE910"/>
      <c r="AF910"/>
      <c r="AG910"/>
      <c r="AH910"/>
      <c r="AI910"/>
      <c r="AJ910"/>
      <c r="AK910"/>
      <c r="AL910"/>
      <c r="AM910"/>
      <c r="AN910" s="25"/>
      <c r="AO910" s="11"/>
      <c r="AP910" s="2"/>
      <c r="DH910" s="6"/>
      <c r="DI910" s="12"/>
      <c r="DJ910" s="13"/>
      <c r="DK910" s="6"/>
    </row>
    <row r="911" spans="2:115" s="7" customFormat="1" ht="18" customHeight="1">
      <c r="B911" s="8"/>
      <c r="C911" s="155"/>
      <c r="D911" s="156">
        <v>896</v>
      </c>
      <c r="E911" s="157">
        <v>42795</v>
      </c>
      <c r="F911" s="169">
        <v>0.9166666666666666</v>
      </c>
      <c r="G911" s="166" t="s">
        <v>119</v>
      </c>
      <c r="H911" s="160"/>
      <c r="I911" s="161"/>
      <c r="J911" s="162" t="s">
        <v>2</v>
      </c>
      <c r="K911" s="161"/>
      <c r="L911" s="160"/>
      <c r="M911" s="163" t="s">
        <v>122</v>
      </c>
      <c r="N911" s="160"/>
      <c r="O911" s="160"/>
      <c r="P911" s="160"/>
      <c r="Q911" s="168" t="s">
        <v>135</v>
      </c>
      <c r="R911" s="160"/>
      <c r="S911" s="160"/>
      <c r="T911" s="160"/>
      <c r="U911" s="160"/>
      <c r="V911" s="160"/>
      <c r="W911" s="160"/>
      <c r="X911" s="160"/>
      <c r="Y911" s="160"/>
      <c r="Z911" s="11"/>
      <c r="AA911" s="1"/>
      <c r="AB911"/>
      <c r="AC911"/>
      <c r="AD911"/>
      <c r="AE911"/>
      <c r="AF911"/>
      <c r="AG911"/>
      <c r="AH911"/>
      <c r="AI911"/>
      <c r="AJ911"/>
      <c r="AK911"/>
      <c r="AL911"/>
      <c r="AM911"/>
      <c r="AN911" s="25"/>
      <c r="AO911" s="11"/>
      <c r="AP911" s="2"/>
      <c r="DH911" s="6"/>
      <c r="DI911" s="12"/>
      <c r="DJ911" s="13"/>
      <c r="DK911" s="6"/>
    </row>
    <row r="912" spans="2:115" s="7" customFormat="1" ht="18" customHeight="1">
      <c r="B912" s="8"/>
      <c r="C912" s="155"/>
      <c r="D912" s="156">
        <v>897</v>
      </c>
      <c r="E912" s="157">
        <v>42795</v>
      </c>
      <c r="F912" s="169">
        <v>0.9791666666666666</v>
      </c>
      <c r="G912" s="166" t="s">
        <v>160</v>
      </c>
      <c r="H912" s="160"/>
      <c r="I912" s="161"/>
      <c r="J912" s="162" t="s">
        <v>2</v>
      </c>
      <c r="K912" s="161"/>
      <c r="L912" s="160"/>
      <c r="M912" s="163" t="s">
        <v>127</v>
      </c>
      <c r="N912" s="160"/>
      <c r="O912" s="160"/>
      <c r="P912" s="160"/>
      <c r="Q912" s="168" t="s">
        <v>141</v>
      </c>
      <c r="R912" s="160"/>
      <c r="S912" s="160"/>
      <c r="T912" s="160"/>
      <c r="U912" s="160"/>
      <c r="V912" s="160"/>
      <c r="W912" s="160"/>
      <c r="X912" s="160"/>
      <c r="Y912" s="160"/>
      <c r="Z912" s="11"/>
      <c r="AA912" s="1"/>
      <c r="AB912"/>
      <c r="AC912"/>
      <c r="AD912"/>
      <c r="AE912"/>
      <c r="AF912"/>
      <c r="AG912"/>
      <c r="AH912"/>
      <c r="AI912"/>
      <c r="AJ912"/>
      <c r="AK912"/>
      <c r="AL912"/>
      <c r="AM912"/>
      <c r="AN912" s="25"/>
      <c r="AO912" s="11"/>
      <c r="AP912" s="2"/>
      <c r="DH912" s="6"/>
      <c r="DI912" s="12"/>
      <c r="DJ912" s="13"/>
      <c r="DK912" s="6"/>
    </row>
    <row r="913" spans="2:115" s="7" customFormat="1" ht="18" customHeight="1">
      <c r="B913" s="8"/>
      <c r="C913" s="155"/>
      <c r="D913" s="156">
        <v>898</v>
      </c>
      <c r="E913" s="157">
        <v>42795</v>
      </c>
      <c r="F913" s="169">
        <v>0.9791666666666666</v>
      </c>
      <c r="G913" s="166" t="s">
        <v>129</v>
      </c>
      <c r="H913" s="160"/>
      <c r="I913" s="161"/>
      <c r="J913" s="162" t="s">
        <v>2</v>
      </c>
      <c r="K913" s="161"/>
      <c r="L913" s="160"/>
      <c r="M913" s="163" t="s">
        <v>156</v>
      </c>
      <c r="N913" s="160"/>
      <c r="O913" s="160"/>
      <c r="P913" s="160"/>
      <c r="Q913" s="168" t="s">
        <v>140</v>
      </c>
      <c r="R913" s="160"/>
      <c r="S913" s="160"/>
      <c r="T913" s="160"/>
      <c r="U913" s="160"/>
      <c r="V913" s="160"/>
      <c r="W913" s="160"/>
      <c r="X913" s="160"/>
      <c r="Y913" s="160"/>
      <c r="Z913" s="11"/>
      <c r="AA913" s="1"/>
      <c r="AB913"/>
      <c r="AC913"/>
      <c r="AD913"/>
      <c r="AE913"/>
      <c r="AF913"/>
      <c r="AG913"/>
      <c r="AH913"/>
      <c r="AI913"/>
      <c r="AJ913"/>
      <c r="AK913"/>
      <c r="AL913"/>
      <c r="AM913"/>
      <c r="AN913" s="25"/>
      <c r="AO913" s="11"/>
      <c r="AP913" s="2"/>
      <c r="DH913" s="6"/>
      <c r="DI913" s="12"/>
      <c r="DJ913" s="13"/>
      <c r="DK913" s="6"/>
    </row>
    <row r="914" spans="2:115" s="7" customFormat="1" ht="18" customHeight="1">
      <c r="B914" s="8"/>
      <c r="C914" s="155"/>
      <c r="D914" s="156">
        <v>899</v>
      </c>
      <c r="E914" s="157">
        <v>42796</v>
      </c>
      <c r="F914" s="169">
        <v>0.875</v>
      </c>
      <c r="G914" s="166" t="s">
        <v>123</v>
      </c>
      <c r="H914" s="160"/>
      <c r="I914" s="161"/>
      <c r="J914" s="162" t="s">
        <v>2</v>
      </c>
      <c r="K914" s="161"/>
      <c r="L914" s="160"/>
      <c r="M914" s="163" t="s">
        <v>108</v>
      </c>
      <c r="N914" s="160"/>
      <c r="O914" s="160"/>
      <c r="P914" s="160"/>
      <c r="Q914" s="168" t="s">
        <v>77</v>
      </c>
      <c r="R914" s="160"/>
      <c r="S914" s="160"/>
      <c r="T914" s="160"/>
      <c r="U914" s="160"/>
      <c r="V914" s="160"/>
      <c r="W914" s="160"/>
      <c r="X914" s="160"/>
      <c r="Y914" s="160"/>
      <c r="Z914" s="11"/>
      <c r="AA914" s="1"/>
      <c r="AB914"/>
      <c r="AC914"/>
      <c r="AD914"/>
      <c r="AE914"/>
      <c r="AF914"/>
      <c r="AG914"/>
      <c r="AH914"/>
      <c r="AI914"/>
      <c r="AJ914"/>
      <c r="AK914"/>
      <c r="AL914"/>
      <c r="AM914"/>
      <c r="AN914" s="25"/>
      <c r="AO914" s="11"/>
      <c r="AP914" s="2"/>
      <c r="DH914" s="6"/>
      <c r="DI914" s="12"/>
      <c r="DJ914" s="13"/>
      <c r="DK914" s="6"/>
    </row>
    <row r="915" spans="2:115" s="7" customFormat="1" ht="18" customHeight="1">
      <c r="B915" s="8"/>
      <c r="C915" s="155"/>
      <c r="D915" s="156">
        <v>900</v>
      </c>
      <c r="E915" s="157">
        <v>42796</v>
      </c>
      <c r="F915" s="169">
        <v>0.9166666666666666</v>
      </c>
      <c r="G915" s="166" t="s">
        <v>114</v>
      </c>
      <c r="H915" s="160"/>
      <c r="I915" s="161"/>
      <c r="J915" s="162" t="s">
        <v>2</v>
      </c>
      <c r="K915" s="161"/>
      <c r="L915" s="160"/>
      <c r="M915" s="163" t="s">
        <v>126</v>
      </c>
      <c r="N915" s="160"/>
      <c r="O915" s="160"/>
      <c r="P915" s="160"/>
      <c r="Q915" s="168" t="s">
        <v>152</v>
      </c>
      <c r="R915" s="160"/>
      <c r="S915" s="160"/>
      <c r="T915" s="160"/>
      <c r="U915" s="160"/>
      <c r="V915" s="160"/>
      <c r="W915" s="160"/>
      <c r="X915" s="160"/>
      <c r="Y915" s="160"/>
      <c r="Z915" s="11"/>
      <c r="AA915" s="1"/>
      <c r="AB915"/>
      <c r="AC915"/>
      <c r="AD915"/>
      <c r="AE915"/>
      <c r="AF915"/>
      <c r="AG915"/>
      <c r="AH915"/>
      <c r="AI915"/>
      <c r="AJ915"/>
      <c r="AK915"/>
      <c r="AL915"/>
      <c r="AM915"/>
      <c r="AN915" s="25"/>
      <c r="AO915" s="11"/>
      <c r="AP915" s="2"/>
      <c r="DH915" s="6"/>
      <c r="DI915" s="12"/>
      <c r="DJ915" s="13"/>
      <c r="DK915" s="6"/>
    </row>
    <row r="916" spans="2:115" s="7" customFormat="1" ht="18" customHeight="1">
      <c r="B916" s="8"/>
      <c r="C916" s="155"/>
      <c r="D916" s="156">
        <v>901</v>
      </c>
      <c r="E916" s="157">
        <v>42796</v>
      </c>
      <c r="F916" s="169">
        <v>0.9791666666666666</v>
      </c>
      <c r="G916" s="166" t="s">
        <v>120</v>
      </c>
      <c r="H916" s="160"/>
      <c r="I916" s="161"/>
      <c r="J916" s="162" t="s">
        <v>2</v>
      </c>
      <c r="K916" s="161"/>
      <c r="L916" s="160"/>
      <c r="M916" s="163" t="s">
        <v>121</v>
      </c>
      <c r="N916" s="160"/>
      <c r="O916" s="160"/>
      <c r="P916" s="160"/>
      <c r="Q916" s="168" t="s">
        <v>149</v>
      </c>
      <c r="R916" s="160"/>
      <c r="S916" s="160"/>
      <c r="T916" s="160"/>
      <c r="U916" s="160"/>
      <c r="V916" s="160"/>
      <c r="W916" s="160"/>
      <c r="X916" s="160"/>
      <c r="Y916" s="160"/>
      <c r="Z916" s="11"/>
      <c r="AA916" s="1"/>
      <c r="AB916"/>
      <c r="AC916"/>
      <c r="AD916"/>
      <c r="AE916"/>
      <c r="AF916"/>
      <c r="AG916"/>
      <c r="AH916"/>
      <c r="AI916"/>
      <c r="AJ916"/>
      <c r="AK916"/>
      <c r="AL916"/>
      <c r="AM916"/>
      <c r="AN916" s="25"/>
      <c r="AO916" s="11"/>
      <c r="AP916" s="2"/>
      <c r="DH916" s="6"/>
      <c r="DI916" s="12"/>
      <c r="DJ916" s="13"/>
      <c r="DK916" s="6"/>
    </row>
    <row r="917" spans="2:115" s="7" customFormat="1" ht="18" customHeight="1">
      <c r="B917" s="8"/>
      <c r="C917" s="155"/>
      <c r="D917" s="156">
        <v>902</v>
      </c>
      <c r="E917" s="157">
        <v>42797</v>
      </c>
      <c r="F917" s="169">
        <v>0.8333333333333334</v>
      </c>
      <c r="G917" s="166" t="s">
        <v>105</v>
      </c>
      <c r="H917" s="160"/>
      <c r="I917" s="161"/>
      <c r="J917" s="162" t="s">
        <v>2</v>
      </c>
      <c r="K917" s="161"/>
      <c r="L917" s="160"/>
      <c r="M917" s="163" t="s">
        <v>106</v>
      </c>
      <c r="N917" s="160"/>
      <c r="O917" s="160"/>
      <c r="P917" s="160"/>
      <c r="Q917" s="168" t="s">
        <v>100</v>
      </c>
      <c r="R917" s="160"/>
      <c r="S917" s="160"/>
      <c r="T917" s="160"/>
      <c r="U917" s="160"/>
      <c r="V917" s="160"/>
      <c r="W917" s="160"/>
      <c r="X917" s="160"/>
      <c r="Y917" s="160"/>
      <c r="Z917" s="11"/>
      <c r="AA917" s="1"/>
      <c r="AB917"/>
      <c r="AC917"/>
      <c r="AD917"/>
      <c r="AE917"/>
      <c r="AF917"/>
      <c r="AG917"/>
      <c r="AH917"/>
      <c r="AI917"/>
      <c r="AJ917"/>
      <c r="AK917"/>
      <c r="AL917"/>
      <c r="AM917"/>
      <c r="AN917" s="25"/>
      <c r="AO917" s="11"/>
      <c r="AP917" s="2"/>
      <c r="DH917" s="6"/>
      <c r="DI917" s="12"/>
      <c r="DJ917" s="13"/>
      <c r="DK917" s="6"/>
    </row>
    <row r="918" spans="2:115" s="7" customFormat="1" ht="18" customHeight="1">
      <c r="B918" s="8"/>
      <c r="C918" s="155"/>
      <c r="D918" s="156">
        <v>903</v>
      </c>
      <c r="E918" s="157">
        <v>42797</v>
      </c>
      <c r="F918" s="169">
        <v>0.8333333333333334</v>
      </c>
      <c r="G918" s="166" t="s">
        <v>107</v>
      </c>
      <c r="H918" s="160"/>
      <c r="I918" s="161"/>
      <c r="J918" s="162" t="s">
        <v>2</v>
      </c>
      <c r="K918" s="161"/>
      <c r="L918" s="160"/>
      <c r="M918" s="163" t="s">
        <v>117</v>
      </c>
      <c r="N918" s="160"/>
      <c r="O918" s="160"/>
      <c r="P918" s="160"/>
      <c r="Q918" s="168" t="s">
        <v>80</v>
      </c>
      <c r="R918" s="160"/>
      <c r="S918" s="160"/>
      <c r="T918" s="160"/>
      <c r="U918" s="160"/>
      <c r="V918" s="160"/>
      <c r="W918" s="160"/>
      <c r="X918" s="160"/>
      <c r="Y918" s="160"/>
      <c r="Z918" s="11"/>
      <c r="AA918" s="1"/>
      <c r="AB918"/>
      <c r="AC918"/>
      <c r="AD918"/>
      <c r="AE918"/>
      <c r="AF918"/>
      <c r="AG918"/>
      <c r="AH918"/>
      <c r="AI918"/>
      <c r="AJ918"/>
      <c r="AK918"/>
      <c r="AL918"/>
      <c r="AM918"/>
      <c r="AN918" s="25"/>
      <c r="AO918" s="11"/>
      <c r="AP918" s="2"/>
      <c r="DH918" s="6"/>
      <c r="DI918" s="12"/>
      <c r="DJ918" s="13"/>
      <c r="DK918" s="6"/>
    </row>
    <row r="919" spans="2:115" s="7" customFormat="1" ht="18" customHeight="1">
      <c r="B919" s="8"/>
      <c r="C919" s="155"/>
      <c r="D919" s="156">
        <v>904</v>
      </c>
      <c r="E919" s="157">
        <v>42797</v>
      </c>
      <c r="F919" s="169">
        <v>0.8333333333333334</v>
      </c>
      <c r="G919" s="166" t="s">
        <v>115</v>
      </c>
      <c r="H919" s="160"/>
      <c r="I919" s="161"/>
      <c r="J919" s="162" t="s">
        <v>2</v>
      </c>
      <c r="K919" s="161"/>
      <c r="L919" s="160"/>
      <c r="M919" s="163" t="s">
        <v>116</v>
      </c>
      <c r="N919" s="160"/>
      <c r="O919" s="160"/>
      <c r="P919" s="160"/>
      <c r="Q919" s="168" t="s">
        <v>142</v>
      </c>
      <c r="R919" s="160"/>
      <c r="S919" s="160"/>
      <c r="T919" s="160"/>
      <c r="U919" s="160"/>
      <c r="V919" s="160"/>
      <c r="W919" s="160"/>
      <c r="X919" s="160"/>
      <c r="Y919" s="160"/>
      <c r="Z919" s="11"/>
      <c r="AA919" s="1"/>
      <c r="AB919"/>
      <c r="AC919"/>
      <c r="AD919"/>
      <c r="AE919"/>
      <c r="AF919"/>
      <c r="AG919"/>
      <c r="AH919"/>
      <c r="AI919"/>
      <c r="AJ919"/>
      <c r="AK919"/>
      <c r="AL919"/>
      <c r="AM919"/>
      <c r="AN919" s="25"/>
      <c r="AO919" s="11"/>
      <c r="AP919" s="2"/>
      <c r="DH919" s="6"/>
      <c r="DI919" s="12"/>
      <c r="DJ919" s="13"/>
      <c r="DK919" s="6"/>
    </row>
    <row r="920" spans="2:115" s="7" customFormat="1" ht="18" customHeight="1">
      <c r="B920" s="8"/>
      <c r="C920" s="155"/>
      <c r="D920" s="156">
        <v>905</v>
      </c>
      <c r="E920" s="157">
        <v>42797</v>
      </c>
      <c r="F920" s="169">
        <v>0.875</v>
      </c>
      <c r="G920" s="166" t="s">
        <v>109</v>
      </c>
      <c r="H920" s="160"/>
      <c r="I920" s="161"/>
      <c r="J920" s="162" t="s">
        <v>2</v>
      </c>
      <c r="K920" s="161"/>
      <c r="L920" s="160"/>
      <c r="M920" s="163" t="s">
        <v>113</v>
      </c>
      <c r="N920" s="160"/>
      <c r="O920" s="160"/>
      <c r="P920" s="160"/>
      <c r="Q920" s="168" t="s">
        <v>148</v>
      </c>
      <c r="R920" s="160"/>
      <c r="S920" s="160"/>
      <c r="T920" s="160"/>
      <c r="U920" s="160"/>
      <c r="V920" s="160"/>
      <c r="W920" s="160"/>
      <c r="X920" s="160"/>
      <c r="Y920" s="160"/>
      <c r="Z920" s="11"/>
      <c r="AA920" s="1"/>
      <c r="AB920"/>
      <c r="AC920"/>
      <c r="AD920"/>
      <c r="AE920"/>
      <c r="AF920"/>
      <c r="AG920"/>
      <c r="AH920"/>
      <c r="AI920"/>
      <c r="AJ920"/>
      <c r="AK920"/>
      <c r="AL920"/>
      <c r="AM920"/>
      <c r="AN920" s="25"/>
      <c r="AO920" s="11"/>
      <c r="AP920" s="2"/>
      <c r="DH920" s="6"/>
      <c r="DI920" s="12"/>
      <c r="DJ920" s="13"/>
      <c r="DK920" s="6"/>
    </row>
    <row r="921" spans="2:115" s="7" customFormat="1" ht="18" customHeight="1">
      <c r="B921" s="8"/>
      <c r="C921" s="155"/>
      <c r="D921" s="156">
        <v>906</v>
      </c>
      <c r="E921" s="157">
        <v>42797</v>
      </c>
      <c r="F921" s="169">
        <v>0.875</v>
      </c>
      <c r="G921" s="166" t="s">
        <v>156</v>
      </c>
      <c r="H921" s="160"/>
      <c r="I921" s="161"/>
      <c r="J921" s="162" t="s">
        <v>2</v>
      </c>
      <c r="K921" s="161"/>
      <c r="L921" s="160"/>
      <c r="M921" s="163" t="s">
        <v>112</v>
      </c>
      <c r="N921" s="160"/>
      <c r="O921" s="160"/>
      <c r="P921" s="160"/>
      <c r="Q921" s="168" t="s">
        <v>139</v>
      </c>
      <c r="R921" s="160"/>
      <c r="S921" s="160"/>
      <c r="T921" s="160"/>
      <c r="U921" s="160"/>
      <c r="V921" s="160"/>
      <c r="W921" s="160"/>
      <c r="X921" s="160"/>
      <c r="Y921" s="160"/>
      <c r="Z921" s="11"/>
      <c r="AA921" s="1"/>
      <c r="AB921"/>
      <c r="AC921"/>
      <c r="AD921"/>
      <c r="AE921"/>
      <c r="AF921"/>
      <c r="AG921"/>
      <c r="AH921"/>
      <c r="AI921"/>
      <c r="AJ921"/>
      <c r="AK921"/>
      <c r="AL921"/>
      <c r="AM921"/>
      <c r="AN921" s="25"/>
      <c r="AO921" s="11"/>
      <c r="AP921" s="2"/>
      <c r="DH921" s="6"/>
      <c r="DI921" s="12"/>
      <c r="DJ921" s="13"/>
      <c r="DK921" s="6"/>
    </row>
    <row r="922" spans="2:115" s="7" customFormat="1" ht="18" customHeight="1">
      <c r="B922" s="8"/>
      <c r="C922" s="155"/>
      <c r="D922" s="156">
        <v>907</v>
      </c>
      <c r="E922" s="157">
        <v>42797</v>
      </c>
      <c r="F922" s="169">
        <v>0.8958333333333334</v>
      </c>
      <c r="G922" s="166" t="s">
        <v>130</v>
      </c>
      <c r="H922" s="160"/>
      <c r="I922" s="161"/>
      <c r="J922" s="162" t="s">
        <v>2</v>
      </c>
      <c r="K922" s="161"/>
      <c r="L922" s="160"/>
      <c r="M922" s="163" t="s">
        <v>128</v>
      </c>
      <c r="N922" s="160"/>
      <c r="O922" s="160"/>
      <c r="P922" s="160"/>
      <c r="Q922" s="168" t="s">
        <v>79</v>
      </c>
      <c r="R922" s="160"/>
      <c r="S922" s="160"/>
      <c r="T922" s="160"/>
      <c r="U922" s="160"/>
      <c r="V922" s="160"/>
      <c r="W922" s="160"/>
      <c r="X922" s="160"/>
      <c r="Y922" s="160"/>
      <c r="Z922" s="11"/>
      <c r="AA922" s="1"/>
      <c r="AB922"/>
      <c r="AC922"/>
      <c r="AD922"/>
      <c r="AE922"/>
      <c r="AF922"/>
      <c r="AG922"/>
      <c r="AH922"/>
      <c r="AI922"/>
      <c r="AJ922"/>
      <c r="AK922"/>
      <c r="AL922"/>
      <c r="AM922"/>
      <c r="AN922" s="25"/>
      <c r="AO922" s="11"/>
      <c r="AP922" s="2"/>
      <c r="DH922" s="6"/>
      <c r="DI922" s="12"/>
      <c r="DJ922" s="13"/>
      <c r="DK922" s="6"/>
    </row>
    <row r="923" spans="2:115" s="7" customFormat="1" ht="18" customHeight="1">
      <c r="B923" s="8"/>
      <c r="C923" s="155"/>
      <c r="D923" s="156">
        <v>908</v>
      </c>
      <c r="E923" s="157">
        <v>42797</v>
      </c>
      <c r="F923" s="169">
        <v>0.9166666666666666</v>
      </c>
      <c r="G923" s="166" t="s">
        <v>120</v>
      </c>
      <c r="H923" s="160"/>
      <c r="I923" s="161"/>
      <c r="J923" s="162" t="s">
        <v>2</v>
      </c>
      <c r="K923" s="161"/>
      <c r="L923" s="160"/>
      <c r="M923" s="163" t="s">
        <v>126</v>
      </c>
      <c r="N923" s="160"/>
      <c r="O923" s="160"/>
      <c r="P923" s="160"/>
      <c r="Q923" s="168" t="s">
        <v>152</v>
      </c>
      <c r="R923" s="160"/>
      <c r="S923" s="160"/>
      <c r="T923" s="160"/>
      <c r="U923" s="160"/>
      <c r="V923" s="160"/>
      <c r="W923" s="160"/>
      <c r="X923" s="160"/>
      <c r="Y923" s="160"/>
      <c r="Z923" s="11"/>
      <c r="AA923" s="1"/>
      <c r="AB923"/>
      <c r="AC923"/>
      <c r="AD923"/>
      <c r="AE923"/>
      <c r="AF923"/>
      <c r="AG923"/>
      <c r="AH923"/>
      <c r="AI923"/>
      <c r="AJ923"/>
      <c r="AK923"/>
      <c r="AL923"/>
      <c r="AM923"/>
      <c r="AN923" s="25"/>
      <c r="AO923" s="11"/>
      <c r="AP923" s="2"/>
      <c r="DH923" s="6"/>
      <c r="DI923" s="12"/>
      <c r="DJ923" s="13"/>
      <c r="DK923" s="6"/>
    </row>
    <row r="924" spans="2:115" s="7" customFormat="1" ht="18" customHeight="1">
      <c r="B924" s="8"/>
      <c r="C924" s="155"/>
      <c r="D924" s="156">
        <v>909</v>
      </c>
      <c r="E924" s="157">
        <v>42797</v>
      </c>
      <c r="F924" s="169">
        <v>0.9166666666666666</v>
      </c>
      <c r="G924" s="166" t="s">
        <v>160</v>
      </c>
      <c r="H924" s="160"/>
      <c r="I924" s="161"/>
      <c r="J924" s="162" t="s">
        <v>2</v>
      </c>
      <c r="K924" s="161"/>
      <c r="L924" s="160"/>
      <c r="M924" s="163" t="s">
        <v>122</v>
      </c>
      <c r="N924" s="160"/>
      <c r="O924" s="160"/>
      <c r="P924" s="160"/>
      <c r="Q924" s="168" t="s">
        <v>135</v>
      </c>
      <c r="R924" s="160"/>
      <c r="S924" s="160"/>
      <c r="T924" s="160"/>
      <c r="U924" s="160"/>
      <c r="V924" s="160"/>
      <c r="W924" s="160"/>
      <c r="X924" s="160"/>
      <c r="Y924" s="160"/>
      <c r="Z924" s="11"/>
      <c r="AA924" s="1"/>
      <c r="AB924"/>
      <c r="AC924"/>
      <c r="AD924"/>
      <c r="AE924"/>
      <c r="AF924"/>
      <c r="AG924"/>
      <c r="AH924"/>
      <c r="AI924"/>
      <c r="AJ924"/>
      <c r="AK924"/>
      <c r="AL924"/>
      <c r="AM924"/>
      <c r="AN924" s="25"/>
      <c r="AO924" s="11"/>
      <c r="AP924" s="2"/>
      <c r="DH924" s="6"/>
      <c r="DI924" s="12"/>
      <c r="DJ924" s="13"/>
      <c r="DK924" s="6"/>
    </row>
    <row r="925" spans="2:115" s="7" customFormat="1" ht="18" customHeight="1">
      <c r="B925" s="8"/>
      <c r="C925" s="155"/>
      <c r="D925" s="156">
        <v>910</v>
      </c>
      <c r="E925" s="157">
        <v>42797</v>
      </c>
      <c r="F925" s="169">
        <v>0.9375</v>
      </c>
      <c r="G925" s="166" t="s">
        <v>132</v>
      </c>
      <c r="H925" s="160"/>
      <c r="I925" s="161"/>
      <c r="J925" s="162" t="s">
        <v>2</v>
      </c>
      <c r="K925" s="161"/>
      <c r="L925" s="160"/>
      <c r="M925" s="163" t="s">
        <v>131</v>
      </c>
      <c r="N925" s="160"/>
      <c r="O925" s="160"/>
      <c r="P925" s="160"/>
      <c r="Q925" s="168" t="s">
        <v>134</v>
      </c>
      <c r="R925" s="160"/>
      <c r="S925" s="160"/>
      <c r="T925" s="160"/>
      <c r="U925" s="160"/>
      <c r="V925" s="160"/>
      <c r="W925" s="160"/>
      <c r="X925" s="160"/>
      <c r="Y925" s="160"/>
      <c r="Z925" s="11"/>
      <c r="AA925" s="1"/>
      <c r="AB925"/>
      <c r="AC925"/>
      <c r="AD925"/>
      <c r="AE925"/>
      <c r="AF925"/>
      <c r="AG925"/>
      <c r="AH925"/>
      <c r="AI925"/>
      <c r="AJ925"/>
      <c r="AK925"/>
      <c r="AL925"/>
      <c r="AM925"/>
      <c r="AN925" s="25"/>
      <c r="AO925" s="11"/>
      <c r="AP925" s="2"/>
      <c r="DH925" s="6"/>
      <c r="DI925" s="12"/>
      <c r="DJ925" s="13"/>
      <c r="DK925" s="6"/>
    </row>
    <row r="926" spans="2:115" s="7" customFormat="1" ht="18" customHeight="1">
      <c r="B926" s="8"/>
      <c r="C926" s="155"/>
      <c r="D926" s="156">
        <v>911</v>
      </c>
      <c r="E926" s="157">
        <v>42797</v>
      </c>
      <c r="F926" s="169">
        <v>0.9791666666666666</v>
      </c>
      <c r="G926" s="166" t="s">
        <v>104</v>
      </c>
      <c r="H926" s="160"/>
      <c r="I926" s="161"/>
      <c r="J926" s="162" t="s">
        <v>2</v>
      </c>
      <c r="K926" s="161"/>
      <c r="L926" s="160"/>
      <c r="M926" s="163" t="s">
        <v>154</v>
      </c>
      <c r="N926" s="160"/>
      <c r="O926" s="160"/>
      <c r="P926" s="160"/>
      <c r="Q926" s="168" t="s">
        <v>140</v>
      </c>
      <c r="R926" s="160"/>
      <c r="S926" s="160"/>
      <c r="T926" s="160"/>
      <c r="U926" s="160"/>
      <c r="V926" s="160"/>
      <c r="W926" s="160"/>
      <c r="X926" s="160"/>
      <c r="Y926" s="160"/>
      <c r="Z926" s="11"/>
      <c r="AA926" s="1"/>
      <c r="AB926"/>
      <c r="AC926"/>
      <c r="AD926"/>
      <c r="AE926"/>
      <c r="AF926"/>
      <c r="AG926"/>
      <c r="AH926"/>
      <c r="AI926"/>
      <c r="AJ926"/>
      <c r="AK926"/>
      <c r="AL926"/>
      <c r="AM926"/>
      <c r="AN926" s="25"/>
      <c r="AO926" s="11"/>
      <c r="AP926" s="2"/>
      <c r="DH926" s="6"/>
      <c r="DI926" s="12"/>
      <c r="DJ926" s="13"/>
      <c r="DK926" s="6"/>
    </row>
    <row r="927" spans="2:115" s="7" customFormat="1" ht="18" customHeight="1">
      <c r="B927" s="8"/>
      <c r="C927" s="155"/>
      <c r="D927" s="156">
        <v>912</v>
      </c>
      <c r="E927" s="157">
        <v>42798</v>
      </c>
      <c r="F927" s="169">
        <v>0.7916666666666666</v>
      </c>
      <c r="G927" s="166" t="s">
        <v>110</v>
      </c>
      <c r="H927" s="160"/>
      <c r="I927" s="161"/>
      <c r="J927" s="162" t="s">
        <v>2</v>
      </c>
      <c r="K927" s="161"/>
      <c r="L927" s="160"/>
      <c r="M927" s="163" t="s">
        <v>106</v>
      </c>
      <c r="N927" s="160"/>
      <c r="O927" s="160"/>
      <c r="P927" s="160"/>
      <c r="Q927" s="168" t="s">
        <v>100</v>
      </c>
      <c r="R927" s="160"/>
      <c r="S927" s="160"/>
      <c r="T927" s="160"/>
      <c r="U927" s="160"/>
      <c r="V927" s="160"/>
      <c r="W927" s="160"/>
      <c r="X927" s="160"/>
      <c r="Y927" s="160"/>
      <c r="Z927" s="11"/>
      <c r="AA927" s="1"/>
      <c r="AB927"/>
      <c r="AC927"/>
      <c r="AD927"/>
      <c r="AE927"/>
      <c r="AF927"/>
      <c r="AG927"/>
      <c r="AH927"/>
      <c r="AI927"/>
      <c r="AJ927"/>
      <c r="AK927"/>
      <c r="AL927"/>
      <c r="AM927"/>
      <c r="AN927" s="25"/>
      <c r="AO927" s="11"/>
      <c r="AP927" s="2"/>
      <c r="DH927" s="6"/>
      <c r="DI927" s="12"/>
      <c r="DJ927" s="13"/>
      <c r="DK927" s="6"/>
    </row>
    <row r="928" spans="2:115" s="7" customFormat="1" ht="18" customHeight="1">
      <c r="B928" s="8"/>
      <c r="C928" s="155"/>
      <c r="D928" s="156">
        <v>913</v>
      </c>
      <c r="E928" s="157">
        <v>42798</v>
      </c>
      <c r="F928" s="169">
        <v>0.875</v>
      </c>
      <c r="G928" s="166" t="s">
        <v>109</v>
      </c>
      <c r="H928" s="160"/>
      <c r="I928" s="161"/>
      <c r="J928" s="162" t="s">
        <v>2</v>
      </c>
      <c r="K928" s="161"/>
      <c r="L928" s="160"/>
      <c r="M928" s="163" t="s">
        <v>115</v>
      </c>
      <c r="N928" s="160"/>
      <c r="O928" s="160"/>
      <c r="P928" s="160"/>
      <c r="Q928" s="168" t="s">
        <v>153</v>
      </c>
      <c r="R928" s="160"/>
      <c r="S928" s="160"/>
      <c r="T928" s="160"/>
      <c r="U928" s="160"/>
      <c r="V928" s="160"/>
      <c r="W928" s="160"/>
      <c r="X928" s="160"/>
      <c r="Y928" s="160"/>
      <c r="Z928" s="11"/>
      <c r="AA928" s="1"/>
      <c r="AB928"/>
      <c r="AC928"/>
      <c r="AD928"/>
      <c r="AE928"/>
      <c r="AF928"/>
      <c r="AG928"/>
      <c r="AH928"/>
      <c r="AI928"/>
      <c r="AJ928"/>
      <c r="AK928"/>
      <c r="AL928"/>
      <c r="AM928"/>
      <c r="AN928" s="25"/>
      <c r="AO928" s="11"/>
      <c r="AP928" s="2"/>
      <c r="DH928" s="6"/>
      <c r="DI928" s="12"/>
      <c r="DJ928" s="13"/>
      <c r="DK928" s="6"/>
    </row>
    <row r="929" spans="2:115" s="7" customFormat="1" ht="18" customHeight="1">
      <c r="B929" s="8"/>
      <c r="C929" s="155"/>
      <c r="D929" s="156">
        <v>914</v>
      </c>
      <c r="E929" s="157">
        <v>42798</v>
      </c>
      <c r="F929" s="169">
        <v>0.875</v>
      </c>
      <c r="G929" s="166" t="s">
        <v>107</v>
      </c>
      <c r="H929" s="160"/>
      <c r="I929" s="161"/>
      <c r="J929" s="162" t="s">
        <v>2</v>
      </c>
      <c r="K929" s="161"/>
      <c r="L929" s="160"/>
      <c r="M929" s="163" t="s">
        <v>112</v>
      </c>
      <c r="N929" s="160"/>
      <c r="O929" s="160"/>
      <c r="P929" s="160"/>
      <c r="Q929" s="168" t="s">
        <v>139</v>
      </c>
      <c r="R929" s="160"/>
      <c r="S929" s="160"/>
      <c r="T929" s="160"/>
      <c r="U929" s="160"/>
      <c r="V929" s="160"/>
      <c r="W929" s="160"/>
      <c r="X929" s="160"/>
      <c r="Y929" s="160"/>
      <c r="Z929" s="11"/>
      <c r="AA929" s="1"/>
      <c r="AB929"/>
      <c r="AC929"/>
      <c r="AD929"/>
      <c r="AE929"/>
      <c r="AF929"/>
      <c r="AG929"/>
      <c r="AH929"/>
      <c r="AI929"/>
      <c r="AJ929"/>
      <c r="AK929"/>
      <c r="AL929"/>
      <c r="AM929"/>
      <c r="AN929" s="25"/>
      <c r="AO929" s="11"/>
      <c r="AP929" s="2"/>
      <c r="DH929" s="6"/>
      <c r="DI929" s="12"/>
      <c r="DJ929" s="13"/>
      <c r="DK929" s="6"/>
    </row>
    <row r="930" spans="2:115" s="7" customFormat="1" ht="18" customHeight="1">
      <c r="B930" s="8"/>
      <c r="C930" s="155"/>
      <c r="D930" s="156">
        <v>915</v>
      </c>
      <c r="E930" s="157">
        <v>42798</v>
      </c>
      <c r="F930" s="169">
        <v>0.8958333333333334</v>
      </c>
      <c r="G930" s="166" t="s">
        <v>156</v>
      </c>
      <c r="H930" s="160"/>
      <c r="I930" s="161"/>
      <c r="J930" s="162" t="s">
        <v>2</v>
      </c>
      <c r="K930" s="161"/>
      <c r="L930" s="160"/>
      <c r="M930" s="163" t="s">
        <v>108</v>
      </c>
      <c r="N930" s="160"/>
      <c r="O930" s="160"/>
      <c r="P930" s="160"/>
      <c r="Q930" s="168" t="s">
        <v>77</v>
      </c>
      <c r="R930" s="160"/>
      <c r="S930" s="160"/>
      <c r="T930" s="160"/>
      <c r="U930" s="160"/>
      <c r="V930" s="160"/>
      <c r="W930" s="160"/>
      <c r="X930" s="160"/>
      <c r="Y930" s="160"/>
      <c r="Z930" s="11"/>
      <c r="AA930" s="1"/>
      <c r="AB930"/>
      <c r="AC930"/>
      <c r="AD930"/>
      <c r="AE930"/>
      <c r="AF930"/>
      <c r="AG930"/>
      <c r="AH930"/>
      <c r="AI930"/>
      <c r="AJ930"/>
      <c r="AK930"/>
      <c r="AL930"/>
      <c r="AM930"/>
      <c r="AN930" s="25"/>
      <c r="AO930" s="11"/>
      <c r="AP930" s="2"/>
      <c r="DH930" s="6"/>
      <c r="DI930" s="12"/>
      <c r="DJ930" s="13"/>
      <c r="DK930" s="6"/>
    </row>
    <row r="931" spans="2:115" s="7" customFormat="1" ht="18" customHeight="1">
      <c r="B931" s="8"/>
      <c r="C931" s="155"/>
      <c r="D931" s="156">
        <v>916</v>
      </c>
      <c r="E931" s="157">
        <v>42798</v>
      </c>
      <c r="F931" s="169">
        <v>0.9166666666666666</v>
      </c>
      <c r="G931" s="166" t="s">
        <v>119</v>
      </c>
      <c r="H931" s="160"/>
      <c r="I931" s="161"/>
      <c r="J931" s="162" t="s">
        <v>2</v>
      </c>
      <c r="K931" s="161"/>
      <c r="L931" s="160"/>
      <c r="M931" s="163" t="s">
        <v>132</v>
      </c>
      <c r="N931" s="160"/>
      <c r="O931" s="160"/>
      <c r="P931" s="160"/>
      <c r="Q931" s="168" t="s">
        <v>144</v>
      </c>
      <c r="R931" s="160"/>
      <c r="S931" s="160"/>
      <c r="T931" s="160"/>
      <c r="U931" s="160"/>
      <c r="V931" s="160"/>
      <c r="W931" s="160"/>
      <c r="X931" s="160"/>
      <c r="Y931" s="160"/>
      <c r="Z931" s="11"/>
      <c r="AA931" s="1"/>
      <c r="AB931"/>
      <c r="AC931"/>
      <c r="AD931"/>
      <c r="AE931"/>
      <c r="AF931"/>
      <c r="AG931"/>
      <c r="AH931"/>
      <c r="AI931"/>
      <c r="AJ931"/>
      <c r="AK931"/>
      <c r="AL931"/>
      <c r="AM931"/>
      <c r="AN931" s="25"/>
      <c r="AO931" s="11"/>
      <c r="AP931" s="2"/>
      <c r="DH931" s="6"/>
      <c r="DI931" s="12"/>
      <c r="DJ931" s="13"/>
      <c r="DK931" s="6"/>
    </row>
    <row r="932" spans="2:115" s="7" customFormat="1" ht="18" customHeight="1">
      <c r="B932" s="8"/>
      <c r="C932" s="155"/>
      <c r="D932" s="156">
        <v>917</v>
      </c>
      <c r="E932" s="157">
        <v>42798</v>
      </c>
      <c r="F932" s="169">
        <v>0.9166666666666666</v>
      </c>
      <c r="G932" s="166" t="s">
        <v>114</v>
      </c>
      <c r="H932" s="160"/>
      <c r="I932" s="161"/>
      <c r="J932" s="162" t="s">
        <v>2</v>
      </c>
      <c r="K932" s="161"/>
      <c r="L932" s="160"/>
      <c r="M932" s="163" t="s">
        <v>118</v>
      </c>
      <c r="N932" s="160"/>
      <c r="O932" s="160"/>
      <c r="P932" s="160"/>
      <c r="Q932" s="168" t="s">
        <v>81</v>
      </c>
      <c r="R932" s="160"/>
      <c r="S932" s="160"/>
      <c r="T932" s="160"/>
      <c r="U932" s="160"/>
      <c r="V932" s="160"/>
      <c r="W932" s="160"/>
      <c r="X932" s="160"/>
      <c r="Y932" s="160"/>
      <c r="Z932" s="11"/>
      <c r="AA932" s="1"/>
      <c r="AB932"/>
      <c r="AC932"/>
      <c r="AD932"/>
      <c r="AE932"/>
      <c r="AF932"/>
      <c r="AG932"/>
      <c r="AH932"/>
      <c r="AI932"/>
      <c r="AJ932"/>
      <c r="AK932"/>
      <c r="AL932"/>
      <c r="AM932"/>
      <c r="AN932" s="25"/>
      <c r="AO932" s="11"/>
      <c r="AP932" s="2"/>
      <c r="DH932" s="6"/>
      <c r="DI932" s="12"/>
      <c r="DJ932" s="13"/>
      <c r="DK932" s="6"/>
    </row>
    <row r="933" spans="2:115" s="7" customFormat="1" ht="18" customHeight="1">
      <c r="B933" s="8"/>
      <c r="C933" s="155"/>
      <c r="D933" s="156">
        <v>918</v>
      </c>
      <c r="E933" s="157">
        <v>42798</v>
      </c>
      <c r="F933" s="169">
        <v>0.9166666666666666</v>
      </c>
      <c r="G933" s="166" t="s">
        <v>130</v>
      </c>
      <c r="H933" s="160"/>
      <c r="I933" s="161"/>
      <c r="J933" s="162" t="s">
        <v>2</v>
      </c>
      <c r="K933" s="161"/>
      <c r="L933" s="160"/>
      <c r="M933" s="163" t="s">
        <v>129</v>
      </c>
      <c r="N933" s="160"/>
      <c r="O933" s="160"/>
      <c r="P933" s="160"/>
      <c r="Q933" s="168" t="s">
        <v>145</v>
      </c>
      <c r="R933" s="160"/>
      <c r="S933" s="160"/>
      <c r="T933" s="160"/>
      <c r="U933" s="160"/>
      <c r="V933" s="160"/>
      <c r="W933" s="160"/>
      <c r="X933" s="160"/>
      <c r="Y933" s="160"/>
      <c r="Z933" s="11"/>
      <c r="AA933" s="1"/>
      <c r="AB933"/>
      <c r="AC933"/>
      <c r="AD933"/>
      <c r="AE933"/>
      <c r="AF933"/>
      <c r="AG933"/>
      <c r="AH933"/>
      <c r="AI933"/>
      <c r="AJ933"/>
      <c r="AK933"/>
      <c r="AL933"/>
      <c r="AM933"/>
      <c r="AN933" s="25"/>
      <c r="AO933" s="11"/>
      <c r="AP933" s="2"/>
      <c r="DH933" s="6"/>
      <c r="DI933" s="12"/>
      <c r="DJ933" s="13"/>
      <c r="DK933" s="6"/>
    </row>
    <row r="934" spans="2:115" s="7" customFormat="1" ht="18" customHeight="1">
      <c r="B934" s="8"/>
      <c r="C934" s="155"/>
      <c r="D934" s="156">
        <v>919</v>
      </c>
      <c r="E934" s="157">
        <v>42798</v>
      </c>
      <c r="F934" s="169">
        <v>0.9583333333333334</v>
      </c>
      <c r="G934" s="166" t="s">
        <v>160</v>
      </c>
      <c r="H934" s="160"/>
      <c r="I934" s="161"/>
      <c r="J934" s="162" t="s">
        <v>2</v>
      </c>
      <c r="K934" s="161"/>
      <c r="L934" s="160"/>
      <c r="M934" s="163" t="s">
        <v>121</v>
      </c>
      <c r="N934" s="160"/>
      <c r="O934" s="160"/>
      <c r="P934" s="160"/>
      <c r="Q934" s="168" t="s">
        <v>149</v>
      </c>
      <c r="R934" s="160"/>
      <c r="S934" s="160"/>
      <c r="T934" s="160"/>
      <c r="U934" s="160"/>
      <c r="V934" s="160"/>
      <c r="W934" s="160"/>
      <c r="X934" s="160"/>
      <c r="Y934" s="160"/>
      <c r="Z934" s="11"/>
      <c r="AA934" s="1"/>
      <c r="AB934"/>
      <c r="AC934"/>
      <c r="AD934"/>
      <c r="AE934"/>
      <c r="AF934"/>
      <c r="AG934"/>
      <c r="AH934"/>
      <c r="AI934"/>
      <c r="AJ934"/>
      <c r="AK934"/>
      <c r="AL934"/>
      <c r="AM934"/>
      <c r="AN934" s="25"/>
      <c r="AO934" s="11"/>
      <c r="AP934" s="2"/>
      <c r="DH934" s="6"/>
      <c r="DI934" s="12"/>
      <c r="DJ934" s="13"/>
      <c r="DK934" s="6"/>
    </row>
    <row r="935" spans="2:115" s="7" customFormat="1" ht="18" customHeight="1">
      <c r="B935" s="8"/>
      <c r="C935" s="155"/>
      <c r="D935" s="156">
        <v>920</v>
      </c>
      <c r="E935" s="157">
        <v>42799</v>
      </c>
      <c r="F935" s="169">
        <v>0.6666666666666666</v>
      </c>
      <c r="G935" s="166" t="s">
        <v>111</v>
      </c>
      <c r="H935" s="160"/>
      <c r="I935" s="161"/>
      <c r="J935" s="162" t="s">
        <v>2</v>
      </c>
      <c r="K935" s="161"/>
      <c r="L935" s="160"/>
      <c r="M935" s="163" t="s">
        <v>113</v>
      </c>
      <c r="N935" s="160"/>
      <c r="O935" s="160"/>
      <c r="P935" s="160"/>
      <c r="Q935" s="168" t="s">
        <v>148</v>
      </c>
      <c r="R935" s="160"/>
      <c r="S935" s="160"/>
      <c r="T935" s="160"/>
      <c r="U935" s="160"/>
      <c r="V935" s="160"/>
      <c r="W935" s="160"/>
      <c r="X935" s="160"/>
      <c r="Y935" s="160"/>
      <c r="Z935" s="11"/>
      <c r="AA935" s="1"/>
      <c r="AB935"/>
      <c r="AC935"/>
      <c r="AD935"/>
      <c r="AE935"/>
      <c r="AF935"/>
      <c r="AG935"/>
      <c r="AH935"/>
      <c r="AI935"/>
      <c r="AJ935"/>
      <c r="AK935"/>
      <c r="AL935"/>
      <c r="AM935"/>
      <c r="AN935" s="25"/>
      <c r="AO935" s="11"/>
      <c r="AP935" s="2"/>
      <c r="DH935" s="6"/>
      <c r="DI935" s="12"/>
      <c r="DJ935" s="13"/>
      <c r="DK935" s="6"/>
    </row>
    <row r="936" spans="2:115" s="7" customFormat="1" ht="18" customHeight="1">
      <c r="B936" s="8"/>
      <c r="C936" s="155"/>
      <c r="D936" s="156">
        <v>921</v>
      </c>
      <c r="E936" s="157">
        <v>42799</v>
      </c>
      <c r="F936" s="169">
        <v>0.6875</v>
      </c>
      <c r="G936" s="166" t="s">
        <v>123</v>
      </c>
      <c r="H936" s="160"/>
      <c r="I936" s="161"/>
      <c r="J936" s="162" t="s">
        <v>2</v>
      </c>
      <c r="K936" s="161"/>
      <c r="L936" s="160"/>
      <c r="M936" s="163" t="s">
        <v>105</v>
      </c>
      <c r="N936" s="160"/>
      <c r="O936" s="160"/>
      <c r="P936" s="160"/>
      <c r="Q936" s="168" t="s">
        <v>78</v>
      </c>
      <c r="R936" s="160"/>
      <c r="S936" s="160"/>
      <c r="T936" s="160"/>
      <c r="U936" s="160"/>
      <c r="V936" s="160"/>
      <c r="W936" s="160"/>
      <c r="X936" s="160"/>
      <c r="Y936" s="160"/>
      <c r="Z936" s="11"/>
      <c r="AA936" s="1"/>
      <c r="AB936"/>
      <c r="AC936"/>
      <c r="AD936"/>
      <c r="AE936"/>
      <c r="AF936"/>
      <c r="AG936"/>
      <c r="AH936"/>
      <c r="AI936"/>
      <c r="AJ936"/>
      <c r="AK936"/>
      <c r="AL936"/>
      <c r="AM936"/>
      <c r="AN936" s="25"/>
      <c r="AO936" s="11"/>
      <c r="AP936" s="2"/>
      <c r="DH936" s="6"/>
      <c r="DI936" s="12"/>
      <c r="DJ936" s="13"/>
      <c r="DK936" s="6"/>
    </row>
    <row r="937" spans="2:115" s="7" customFormat="1" ht="18" customHeight="1">
      <c r="B937" s="8"/>
      <c r="C937" s="155"/>
      <c r="D937" s="156">
        <v>922</v>
      </c>
      <c r="E937" s="157">
        <v>42799</v>
      </c>
      <c r="F937" s="169">
        <v>0.75</v>
      </c>
      <c r="G937" s="166" t="s">
        <v>116</v>
      </c>
      <c r="H937" s="160"/>
      <c r="I937" s="161"/>
      <c r="J937" s="162" t="s">
        <v>2</v>
      </c>
      <c r="K937" s="161"/>
      <c r="L937" s="160"/>
      <c r="M937" s="163" t="s">
        <v>117</v>
      </c>
      <c r="N937" s="160"/>
      <c r="O937" s="160"/>
      <c r="P937" s="160"/>
      <c r="Q937" s="168" t="s">
        <v>80</v>
      </c>
      <c r="R937" s="160"/>
      <c r="S937" s="160"/>
      <c r="T937" s="160"/>
      <c r="U937" s="160"/>
      <c r="V937" s="160"/>
      <c r="W937" s="160"/>
      <c r="X937" s="160"/>
      <c r="Y937" s="160"/>
      <c r="Z937" s="11"/>
      <c r="AA937" s="1"/>
      <c r="AB937"/>
      <c r="AC937"/>
      <c r="AD937"/>
      <c r="AE937"/>
      <c r="AF937"/>
      <c r="AG937"/>
      <c r="AH937"/>
      <c r="AI937"/>
      <c r="AJ937"/>
      <c r="AK937"/>
      <c r="AL937"/>
      <c r="AM937"/>
      <c r="AN937" s="25"/>
      <c r="AO937" s="11"/>
      <c r="AP937" s="2"/>
      <c r="DH937" s="6"/>
      <c r="DI937" s="12"/>
      <c r="DJ937" s="13"/>
      <c r="DK937" s="6"/>
    </row>
    <row r="938" spans="2:115" s="7" customFormat="1" ht="18" customHeight="1">
      <c r="B938" s="8"/>
      <c r="C938" s="155"/>
      <c r="D938" s="156">
        <v>923</v>
      </c>
      <c r="E938" s="157">
        <v>42799</v>
      </c>
      <c r="F938" s="169">
        <v>0.75</v>
      </c>
      <c r="G938" s="166" t="s">
        <v>104</v>
      </c>
      <c r="H938" s="160"/>
      <c r="I938" s="161"/>
      <c r="J938" s="162" t="s">
        <v>2</v>
      </c>
      <c r="K938" s="161"/>
      <c r="L938" s="160"/>
      <c r="M938" s="163" t="s">
        <v>126</v>
      </c>
      <c r="N938" s="160"/>
      <c r="O938" s="160"/>
      <c r="P938" s="160"/>
      <c r="Q938" s="168" t="s">
        <v>152</v>
      </c>
      <c r="R938" s="160"/>
      <c r="S938" s="160"/>
      <c r="T938" s="160"/>
      <c r="U938" s="160"/>
      <c r="V938" s="160"/>
      <c r="W938" s="160"/>
      <c r="X938" s="160"/>
      <c r="Y938" s="160"/>
      <c r="Z938" s="11"/>
      <c r="AA938" s="1"/>
      <c r="AB938"/>
      <c r="AC938"/>
      <c r="AD938"/>
      <c r="AE938"/>
      <c r="AF938"/>
      <c r="AG938"/>
      <c r="AH938"/>
      <c r="AI938"/>
      <c r="AJ938"/>
      <c r="AK938"/>
      <c r="AL938"/>
      <c r="AM938"/>
      <c r="AN938" s="25"/>
      <c r="AO938" s="11"/>
      <c r="AP938" s="2"/>
      <c r="DH938" s="6"/>
      <c r="DI938" s="12"/>
      <c r="DJ938" s="13"/>
      <c r="DK938" s="6"/>
    </row>
    <row r="939" spans="2:115" s="7" customFormat="1" ht="18" customHeight="1">
      <c r="B939" s="8"/>
      <c r="C939" s="155"/>
      <c r="D939" s="156">
        <v>924</v>
      </c>
      <c r="E939" s="157">
        <v>42799</v>
      </c>
      <c r="F939" s="169">
        <v>0.7916666666666666</v>
      </c>
      <c r="G939" s="166" t="s">
        <v>122</v>
      </c>
      <c r="H939" s="160"/>
      <c r="I939" s="161"/>
      <c r="J939" s="162" t="s">
        <v>2</v>
      </c>
      <c r="K939" s="161"/>
      <c r="L939" s="160"/>
      <c r="M939" s="163" t="s">
        <v>127</v>
      </c>
      <c r="N939" s="160"/>
      <c r="O939" s="160"/>
      <c r="P939" s="160"/>
      <c r="Q939" s="168" t="s">
        <v>141</v>
      </c>
      <c r="R939" s="160"/>
      <c r="S939" s="160"/>
      <c r="T939" s="160"/>
      <c r="U939" s="160"/>
      <c r="V939" s="160"/>
      <c r="W939" s="160"/>
      <c r="X939" s="160"/>
      <c r="Y939" s="160"/>
      <c r="Z939" s="11"/>
      <c r="AA939" s="1"/>
      <c r="AB939"/>
      <c r="AC939"/>
      <c r="AD939"/>
      <c r="AE939"/>
      <c r="AF939"/>
      <c r="AG939"/>
      <c r="AH939"/>
      <c r="AI939"/>
      <c r="AJ939"/>
      <c r="AK939"/>
      <c r="AL939"/>
      <c r="AM939"/>
      <c r="AN939" s="25"/>
      <c r="AO939" s="11"/>
      <c r="AP939" s="2"/>
      <c r="DH939" s="6"/>
      <c r="DI939" s="12"/>
      <c r="DJ939" s="13"/>
      <c r="DK939" s="6"/>
    </row>
    <row r="940" spans="2:115" s="7" customFormat="1" ht="18" customHeight="1">
      <c r="B940" s="8"/>
      <c r="C940" s="155"/>
      <c r="D940" s="156">
        <v>925</v>
      </c>
      <c r="E940" s="157">
        <v>42799</v>
      </c>
      <c r="F940" s="169">
        <v>0.8958333333333334</v>
      </c>
      <c r="G940" s="166" t="s">
        <v>120</v>
      </c>
      <c r="H940" s="160"/>
      <c r="I940" s="161"/>
      <c r="J940" s="162" t="s">
        <v>2</v>
      </c>
      <c r="K940" s="161"/>
      <c r="L940" s="160"/>
      <c r="M940" s="163" t="s">
        <v>128</v>
      </c>
      <c r="N940" s="160"/>
      <c r="O940" s="160"/>
      <c r="P940" s="160"/>
      <c r="Q940" s="168" t="s">
        <v>79</v>
      </c>
      <c r="R940" s="160"/>
      <c r="S940" s="160"/>
      <c r="T940" s="160"/>
      <c r="U940" s="160"/>
      <c r="V940" s="160"/>
      <c r="W940" s="160"/>
      <c r="X940" s="160"/>
      <c r="Y940" s="160"/>
      <c r="Z940" s="11"/>
      <c r="AA940" s="1"/>
      <c r="AB940"/>
      <c r="AC940"/>
      <c r="AD940"/>
      <c r="AE940"/>
      <c r="AF940"/>
      <c r="AG940"/>
      <c r="AH940"/>
      <c r="AI940"/>
      <c r="AJ940"/>
      <c r="AK940"/>
      <c r="AL940"/>
      <c r="AM940"/>
      <c r="AN940" s="25"/>
      <c r="AO940" s="11"/>
      <c r="AP940" s="2"/>
      <c r="DH940" s="6"/>
      <c r="DI940" s="12"/>
      <c r="DJ940" s="13"/>
      <c r="DK940" s="6"/>
    </row>
    <row r="941" spans="2:115" s="7" customFormat="1" ht="18" customHeight="1">
      <c r="B941" s="8"/>
      <c r="C941" s="155"/>
      <c r="D941" s="156">
        <v>926</v>
      </c>
      <c r="E941" s="157">
        <v>42799</v>
      </c>
      <c r="F941" s="169">
        <v>0.9375</v>
      </c>
      <c r="G941" s="166" t="s">
        <v>131</v>
      </c>
      <c r="H941" s="160"/>
      <c r="I941" s="161"/>
      <c r="J941" s="162" t="s">
        <v>2</v>
      </c>
      <c r="K941" s="161"/>
      <c r="L941" s="160"/>
      <c r="M941" s="163" t="s">
        <v>154</v>
      </c>
      <c r="N941" s="160"/>
      <c r="O941" s="160"/>
      <c r="P941" s="160"/>
      <c r="Q941" s="168" t="s">
        <v>140</v>
      </c>
      <c r="R941" s="160"/>
      <c r="S941" s="160"/>
      <c r="T941" s="160"/>
      <c r="U941" s="160"/>
      <c r="V941" s="160"/>
      <c r="W941" s="160"/>
      <c r="X941" s="160"/>
      <c r="Y941" s="160"/>
      <c r="Z941" s="11"/>
      <c r="AA941" s="1"/>
      <c r="AB941"/>
      <c r="AC941"/>
      <c r="AD941"/>
      <c r="AE941"/>
      <c r="AF941"/>
      <c r="AG941"/>
      <c r="AH941"/>
      <c r="AI941"/>
      <c r="AJ941"/>
      <c r="AK941"/>
      <c r="AL941"/>
      <c r="AM941"/>
      <c r="AN941" s="25"/>
      <c r="AO941" s="11"/>
      <c r="AP941" s="2"/>
      <c r="DH941" s="6"/>
      <c r="DI941" s="12"/>
      <c r="DJ941" s="13"/>
      <c r="DK941" s="6"/>
    </row>
    <row r="942" spans="2:115" s="7" customFormat="1" ht="18" customHeight="1">
      <c r="B942" s="8"/>
      <c r="C942" s="155"/>
      <c r="D942" s="156">
        <v>927</v>
      </c>
      <c r="E942" s="157">
        <v>42800</v>
      </c>
      <c r="F942" s="169">
        <v>0.8333333333333334</v>
      </c>
      <c r="G942" s="166" t="s">
        <v>115</v>
      </c>
      <c r="H942" s="160"/>
      <c r="I942" s="161"/>
      <c r="J942" s="162" t="s">
        <v>2</v>
      </c>
      <c r="K942" s="161"/>
      <c r="L942" s="160"/>
      <c r="M942" s="163" t="s">
        <v>109</v>
      </c>
      <c r="N942" s="160"/>
      <c r="O942" s="160"/>
      <c r="P942" s="160"/>
      <c r="Q942" s="168" t="s">
        <v>136</v>
      </c>
      <c r="R942" s="160"/>
      <c r="S942" s="160"/>
      <c r="T942" s="160"/>
      <c r="U942" s="160"/>
      <c r="V942" s="160"/>
      <c r="W942" s="160"/>
      <c r="X942" s="160"/>
      <c r="Y942" s="160"/>
      <c r="Z942" s="11"/>
      <c r="AA942" s="1"/>
      <c r="AB942"/>
      <c r="AC942"/>
      <c r="AD942"/>
      <c r="AE942"/>
      <c r="AF942"/>
      <c r="AG942"/>
      <c r="AH942"/>
      <c r="AI942"/>
      <c r="AJ942"/>
      <c r="AK942"/>
      <c r="AL942"/>
      <c r="AM942"/>
      <c r="AN942" s="25"/>
      <c r="AO942" s="11"/>
      <c r="AP942" s="2"/>
      <c r="DH942" s="6"/>
      <c r="DI942" s="12"/>
      <c r="DJ942" s="13"/>
      <c r="DK942" s="6"/>
    </row>
    <row r="943" spans="2:115" s="7" customFormat="1" ht="18" customHeight="1">
      <c r="B943" s="8"/>
      <c r="C943" s="155"/>
      <c r="D943" s="156">
        <v>928</v>
      </c>
      <c r="E943" s="157">
        <v>42800</v>
      </c>
      <c r="F943" s="169">
        <v>0.8333333333333334</v>
      </c>
      <c r="G943" s="166" t="s">
        <v>112</v>
      </c>
      <c r="H943" s="160"/>
      <c r="I943" s="161"/>
      <c r="J943" s="162" t="s">
        <v>2</v>
      </c>
      <c r="K943" s="161"/>
      <c r="L943" s="160"/>
      <c r="M943" s="163" t="s">
        <v>106</v>
      </c>
      <c r="N943" s="160"/>
      <c r="O943" s="160"/>
      <c r="P943" s="160"/>
      <c r="Q943" s="168" t="s">
        <v>100</v>
      </c>
      <c r="R943" s="160"/>
      <c r="S943" s="160"/>
      <c r="T943" s="160"/>
      <c r="U943" s="160"/>
      <c r="V943" s="160"/>
      <c r="W943" s="160"/>
      <c r="X943" s="160"/>
      <c r="Y943" s="160"/>
      <c r="Z943" s="11"/>
      <c r="AA943" s="1"/>
      <c r="AB943"/>
      <c r="AC943"/>
      <c r="AD943"/>
      <c r="AE943"/>
      <c r="AF943"/>
      <c r="AG943"/>
      <c r="AH943"/>
      <c r="AI943"/>
      <c r="AJ943"/>
      <c r="AK943"/>
      <c r="AL943"/>
      <c r="AM943"/>
      <c r="AN943" s="25"/>
      <c r="AO943" s="11"/>
      <c r="AP943" s="2"/>
      <c r="DH943" s="6"/>
      <c r="DI943" s="12"/>
      <c r="DJ943" s="13"/>
      <c r="DK943" s="6"/>
    </row>
    <row r="944" spans="2:115" s="7" customFormat="1" ht="18" customHeight="1">
      <c r="B944" s="8"/>
      <c r="C944" s="155"/>
      <c r="D944" s="156">
        <v>929</v>
      </c>
      <c r="E944" s="157">
        <v>42800</v>
      </c>
      <c r="F944" s="169">
        <v>0.8333333333333334</v>
      </c>
      <c r="G944" s="166" t="s">
        <v>105</v>
      </c>
      <c r="H944" s="160"/>
      <c r="I944" s="161"/>
      <c r="J944" s="162" t="s">
        <v>2</v>
      </c>
      <c r="K944" s="161"/>
      <c r="L944" s="160"/>
      <c r="M944" s="163" t="s">
        <v>116</v>
      </c>
      <c r="N944" s="160"/>
      <c r="O944" s="160"/>
      <c r="P944" s="160"/>
      <c r="Q944" s="168" t="s">
        <v>142</v>
      </c>
      <c r="R944" s="160"/>
      <c r="S944" s="160"/>
      <c r="T944" s="160"/>
      <c r="U944" s="160"/>
      <c r="V944" s="160"/>
      <c r="W944" s="160"/>
      <c r="X944" s="160"/>
      <c r="Y944" s="160"/>
      <c r="Z944" s="11"/>
      <c r="AA944" s="1"/>
      <c r="AB944"/>
      <c r="AC944"/>
      <c r="AD944"/>
      <c r="AE944"/>
      <c r="AF944"/>
      <c r="AG944"/>
      <c r="AH944"/>
      <c r="AI944"/>
      <c r="AJ944"/>
      <c r="AK944"/>
      <c r="AL944"/>
      <c r="AM944"/>
      <c r="AN944" s="25"/>
      <c r="AO944" s="11"/>
      <c r="AP944" s="2"/>
      <c r="DH944" s="6"/>
      <c r="DI944" s="12"/>
      <c r="DJ944" s="13"/>
      <c r="DK944" s="6"/>
    </row>
    <row r="945" spans="2:115" s="7" customFormat="1" ht="18" customHeight="1">
      <c r="B945" s="8"/>
      <c r="C945" s="155"/>
      <c r="D945" s="156">
        <v>930</v>
      </c>
      <c r="E945" s="157">
        <v>42800</v>
      </c>
      <c r="F945" s="169">
        <v>0.8541666666666666</v>
      </c>
      <c r="G945" s="166" t="s">
        <v>108</v>
      </c>
      <c r="H945" s="160"/>
      <c r="I945" s="161"/>
      <c r="J945" s="162" t="s">
        <v>2</v>
      </c>
      <c r="K945" s="161"/>
      <c r="L945" s="160"/>
      <c r="M945" s="163" t="s">
        <v>110</v>
      </c>
      <c r="N945" s="160"/>
      <c r="O945" s="160"/>
      <c r="P945" s="160"/>
      <c r="Q945" s="168" t="s">
        <v>146</v>
      </c>
      <c r="R945" s="160"/>
      <c r="S945" s="160"/>
      <c r="T945" s="160"/>
      <c r="U945" s="160"/>
      <c r="V945" s="160"/>
      <c r="W945" s="160"/>
      <c r="X945" s="160"/>
      <c r="Y945" s="160"/>
      <c r="Z945" s="11"/>
      <c r="AA945" s="1"/>
      <c r="AB945"/>
      <c r="AC945"/>
      <c r="AD945"/>
      <c r="AE945"/>
      <c r="AF945"/>
      <c r="AG945"/>
      <c r="AH945"/>
      <c r="AI945"/>
      <c r="AJ945"/>
      <c r="AK945"/>
      <c r="AL945"/>
      <c r="AM945"/>
      <c r="AN945" s="25"/>
      <c r="AO945" s="11"/>
      <c r="AP945" s="2"/>
      <c r="DH945" s="6"/>
      <c r="DI945" s="12"/>
      <c r="DJ945" s="13"/>
      <c r="DK945" s="6"/>
    </row>
    <row r="946" spans="2:115" s="7" customFormat="1" ht="18" customHeight="1">
      <c r="B946" s="8"/>
      <c r="C946" s="155"/>
      <c r="D946" s="156">
        <v>931</v>
      </c>
      <c r="E946" s="157">
        <v>42800</v>
      </c>
      <c r="F946" s="169">
        <v>0.8541666666666666</v>
      </c>
      <c r="G946" s="166" t="s">
        <v>123</v>
      </c>
      <c r="H946" s="160"/>
      <c r="I946" s="161"/>
      <c r="J946" s="162" t="s">
        <v>2</v>
      </c>
      <c r="K946" s="161"/>
      <c r="L946" s="160"/>
      <c r="M946" s="163" t="s">
        <v>113</v>
      </c>
      <c r="N946" s="160"/>
      <c r="O946" s="160"/>
      <c r="P946" s="160"/>
      <c r="Q946" s="168" t="s">
        <v>148</v>
      </c>
      <c r="R946" s="160"/>
      <c r="S946" s="160"/>
      <c r="T946" s="160"/>
      <c r="U946" s="160"/>
      <c r="V946" s="160"/>
      <c r="W946" s="160"/>
      <c r="X946" s="160"/>
      <c r="Y946" s="160"/>
      <c r="Z946" s="11"/>
      <c r="AA946" s="1"/>
      <c r="AB946"/>
      <c r="AC946"/>
      <c r="AD946"/>
      <c r="AE946"/>
      <c r="AF946"/>
      <c r="AG946"/>
      <c r="AH946"/>
      <c r="AI946"/>
      <c r="AJ946"/>
      <c r="AK946"/>
      <c r="AL946"/>
      <c r="AM946"/>
      <c r="AN946" s="25"/>
      <c r="AO946" s="11"/>
      <c r="AP946" s="2"/>
      <c r="DH946" s="6"/>
      <c r="DI946" s="12"/>
      <c r="DJ946" s="13"/>
      <c r="DK946" s="6"/>
    </row>
    <row r="947" spans="2:115" s="7" customFormat="1" ht="18" customHeight="1">
      <c r="B947" s="8"/>
      <c r="C947" s="155"/>
      <c r="D947" s="156">
        <v>932</v>
      </c>
      <c r="E947" s="157">
        <v>42800</v>
      </c>
      <c r="F947" s="169">
        <v>0.875</v>
      </c>
      <c r="G947" s="166" t="s">
        <v>121</v>
      </c>
      <c r="H947" s="160"/>
      <c r="I947" s="161"/>
      <c r="J947" s="162" t="s">
        <v>2</v>
      </c>
      <c r="K947" s="161"/>
      <c r="L947" s="160"/>
      <c r="M947" s="163" t="s">
        <v>119</v>
      </c>
      <c r="N947" s="160"/>
      <c r="O947" s="160"/>
      <c r="P947" s="160"/>
      <c r="Q947" s="168" t="s">
        <v>137</v>
      </c>
      <c r="R947" s="160"/>
      <c r="S947" s="160"/>
      <c r="T947" s="160"/>
      <c r="U947" s="160"/>
      <c r="V947" s="160"/>
      <c r="W947" s="160"/>
      <c r="X947" s="160"/>
      <c r="Y947" s="160"/>
      <c r="Z947" s="11"/>
      <c r="AA947" s="1"/>
      <c r="AB947"/>
      <c r="AC947"/>
      <c r="AD947"/>
      <c r="AE947"/>
      <c r="AF947"/>
      <c r="AG947"/>
      <c r="AH947"/>
      <c r="AI947"/>
      <c r="AJ947"/>
      <c r="AK947"/>
      <c r="AL947"/>
      <c r="AM947"/>
      <c r="AN947" s="25"/>
      <c r="AO947" s="11"/>
      <c r="AP947" s="2"/>
      <c r="DH947" s="6"/>
      <c r="DI947" s="12"/>
      <c r="DJ947" s="13"/>
      <c r="DK947" s="6"/>
    </row>
    <row r="948" spans="2:115" s="7" customFormat="1" ht="18" customHeight="1">
      <c r="B948" s="8"/>
      <c r="C948" s="155"/>
      <c r="D948" s="156">
        <v>933</v>
      </c>
      <c r="E948" s="157">
        <v>42800</v>
      </c>
      <c r="F948" s="169">
        <v>0.875</v>
      </c>
      <c r="G948" s="166" t="s">
        <v>111</v>
      </c>
      <c r="H948" s="160"/>
      <c r="I948" s="161"/>
      <c r="J948" s="162" t="s">
        <v>2</v>
      </c>
      <c r="K948" s="161"/>
      <c r="L948" s="160"/>
      <c r="M948" s="163" t="s">
        <v>114</v>
      </c>
      <c r="N948" s="160"/>
      <c r="O948" s="160"/>
      <c r="P948" s="160"/>
      <c r="Q948" s="168" t="s">
        <v>155</v>
      </c>
      <c r="R948" s="160"/>
      <c r="S948" s="160"/>
      <c r="T948" s="160"/>
      <c r="U948" s="160"/>
      <c r="V948" s="160"/>
      <c r="W948" s="160"/>
      <c r="X948" s="160"/>
      <c r="Y948" s="160"/>
      <c r="Z948" s="11"/>
      <c r="AA948" s="1"/>
      <c r="AB948"/>
      <c r="AC948"/>
      <c r="AD948"/>
      <c r="AE948"/>
      <c r="AF948"/>
      <c r="AG948"/>
      <c r="AH948"/>
      <c r="AI948"/>
      <c r="AJ948"/>
      <c r="AK948"/>
      <c r="AL948"/>
      <c r="AM948"/>
      <c r="AN948" s="25"/>
      <c r="AO948" s="11"/>
      <c r="AP948" s="2"/>
      <c r="DH948" s="6"/>
      <c r="DI948" s="12"/>
      <c r="DJ948" s="13"/>
      <c r="DK948" s="6"/>
    </row>
    <row r="949" spans="2:115" s="7" customFormat="1" ht="18" customHeight="1">
      <c r="B949" s="8"/>
      <c r="C949" s="155"/>
      <c r="D949" s="156">
        <v>934</v>
      </c>
      <c r="E949" s="157">
        <v>42800</v>
      </c>
      <c r="F949" s="169">
        <v>0.875</v>
      </c>
      <c r="G949" s="166" t="s">
        <v>160</v>
      </c>
      <c r="H949" s="160"/>
      <c r="I949" s="161"/>
      <c r="J949" s="162" t="s">
        <v>2</v>
      </c>
      <c r="K949" s="161"/>
      <c r="L949" s="160"/>
      <c r="M949" s="163" t="s">
        <v>130</v>
      </c>
      <c r="N949" s="160"/>
      <c r="O949" s="160"/>
      <c r="P949" s="160"/>
      <c r="Q949" s="168" t="s">
        <v>133</v>
      </c>
      <c r="R949" s="160"/>
      <c r="S949" s="160"/>
      <c r="T949" s="160"/>
      <c r="U949" s="160"/>
      <c r="V949" s="160"/>
      <c r="W949" s="160"/>
      <c r="X949" s="160"/>
      <c r="Y949" s="160"/>
      <c r="Z949" s="11"/>
      <c r="AA949" s="1"/>
      <c r="AB949"/>
      <c r="AC949"/>
      <c r="AD949"/>
      <c r="AE949"/>
      <c r="AF949"/>
      <c r="AG949"/>
      <c r="AH949"/>
      <c r="AI949"/>
      <c r="AJ949"/>
      <c r="AK949"/>
      <c r="AL949"/>
      <c r="AM949"/>
      <c r="AN949" s="25"/>
      <c r="AO949" s="11"/>
      <c r="AP949" s="2"/>
      <c r="DH949" s="6"/>
      <c r="DI949" s="12"/>
      <c r="DJ949" s="13"/>
      <c r="DK949" s="6"/>
    </row>
    <row r="950" spans="2:115" s="7" customFormat="1" ht="18" customHeight="1">
      <c r="B950" s="8"/>
      <c r="C950" s="155"/>
      <c r="D950" s="156">
        <v>935</v>
      </c>
      <c r="E950" s="157">
        <v>42800</v>
      </c>
      <c r="F950" s="169">
        <v>0.8958333333333334</v>
      </c>
      <c r="G950" s="166" t="s">
        <v>129</v>
      </c>
      <c r="H950" s="160"/>
      <c r="I950" s="161"/>
      <c r="J950" s="162" t="s">
        <v>2</v>
      </c>
      <c r="K950" s="161"/>
      <c r="L950" s="160"/>
      <c r="M950" s="163" t="s">
        <v>132</v>
      </c>
      <c r="N950" s="160"/>
      <c r="O950" s="160"/>
      <c r="P950" s="160"/>
      <c r="Q950" s="168" t="s">
        <v>144</v>
      </c>
      <c r="R950" s="160"/>
      <c r="S950" s="160"/>
      <c r="T950" s="160"/>
      <c r="U950" s="160"/>
      <c r="V950" s="160"/>
      <c r="W950" s="160"/>
      <c r="X950" s="160"/>
      <c r="Y950" s="160"/>
      <c r="Z950" s="11"/>
      <c r="AA950" s="1"/>
      <c r="AB950"/>
      <c r="AC950"/>
      <c r="AD950"/>
      <c r="AE950"/>
      <c r="AF950"/>
      <c r="AG950"/>
      <c r="AH950"/>
      <c r="AI950"/>
      <c r="AJ950"/>
      <c r="AK950"/>
      <c r="AL950"/>
      <c r="AM950"/>
      <c r="AN950" s="25"/>
      <c r="AO950" s="11"/>
      <c r="AP950" s="2"/>
      <c r="DH950" s="6"/>
      <c r="DI950" s="12"/>
      <c r="DJ950" s="13"/>
      <c r="DK950" s="6"/>
    </row>
    <row r="951" spans="2:115" s="7" customFormat="1" ht="18" customHeight="1">
      <c r="B951" s="8"/>
      <c r="C951" s="155"/>
      <c r="D951" s="156">
        <v>936</v>
      </c>
      <c r="E951" s="157">
        <v>42800</v>
      </c>
      <c r="F951" s="169">
        <v>0.9166666666666666</v>
      </c>
      <c r="G951" s="166" t="s">
        <v>127</v>
      </c>
      <c r="H951" s="160"/>
      <c r="I951" s="161"/>
      <c r="J951" s="162" t="s">
        <v>2</v>
      </c>
      <c r="K951" s="161"/>
      <c r="L951" s="160"/>
      <c r="M951" s="163" t="s">
        <v>118</v>
      </c>
      <c r="N951" s="160"/>
      <c r="O951" s="160"/>
      <c r="P951" s="160"/>
      <c r="Q951" s="168" t="s">
        <v>81</v>
      </c>
      <c r="R951" s="160"/>
      <c r="S951" s="160"/>
      <c r="T951" s="160"/>
      <c r="U951" s="160"/>
      <c r="V951" s="160"/>
      <c r="W951" s="160"/>
      <c r="X951" s="160"/>
      <c r="Y951" s="160"/>
      <c r="Z951" s="11"/>
      <c r="AA951" s="1"/>
      <c r="AB951"/>
      <c r="AC951"/>
      <c r="AD951"/>
      <c r="AE951"/>
      <c r="AF951"/>
      <c r="AG951"/>
      <c r="AH951"/>
      <c r="AI951"/>
      <c r="AJ951"/>
      <c r="AK951"/>
      <c r="AL951"/>
      <c r="AM951"/>
      <c r="AN951" s="25"/>
      <c r="AO951" s="11"/>
      <c r="AP951" s="2"/>
      <c r="DH951" s="6"/>
      <c r="DI951" s="12"/>
      <c r="DJ951" s="13"/>
      <c r="DK951" s="6"/>
    </row>
    <row r="952" spans="2:115" s="7" customFormat="1" ht="18" customHeight="1">
      <c r="B952" s="8"/>
      <c r="C952" s="155"/>
      <c r="D952" s="156">
        <v>937</v>
      </c>
      <c r="E952" s="157">
        <v>42800</v>
      </c>
      <c r="F952" s="169">
        <v>0.9166666666666666</v>
      </c>
      <c r="G952" s="166" t="s">
        <v>131</v>
      </c>
      <c r="H952" s="160"/>
      <c r="I952" s="161"/>
      <c r="J952" s="162" t="s">
        <v>2</v>
      </c>
      <c r="K952" s="161"/>
      <c r="L952" s="160"/>
      <c r="M952" s="163" t="s">
        <v>122</v>
      </c>
      <c r="N952" s="160"/>
      <c r="O952" s="160"/>
      <c r="P952" s="160"/>
      <c r="Q952" s="168" t="s">
        <v>135</v>
      </c>
      <c r="R952" s="160"/>
      <c r="S952" s="160"/>
      <c r="T952" s="160"/>
      <c r="U952" s="160"/>
      <c r="V952" s="160"/>
      <c r="W952" s="160"/>
      <c r="X952" s="160"/>
      <c r="Y952" s="160"/>
      <c r="Z952" s="11"/>
      <c r="AA952" s="1"/>
      <c r="AB952"/>
      <c r="AC952"/>
      <c r="AD952"/>
      <c r="AE952"/>
      <c r="AF952"/>
      <c r="AG952"/>
      <c r="AH952"/>
      <c r="AI952"/>
      <c r="AJ952"/>
      <c r="AK952"/>
      <c r="AL952"/>
      <c r="AM952"/>
      <c r="AN952" s="25"/>
      <c r="AO952" s="11"/>
      <c r="AP952" s="2"/>
      <c r="DH952" s="6"/>
      <c r="DI952" s="12"/>
      <c r="DJ952" s="13"/>
      <c r="DK952" s="6"/>
    </row>
    <row r="953" spans="2:115" s="7" customFormat="1" ht="18" customHeight="1">
      <c r="B953" s="8"/>
      <c r="C953" s="155"/>
      <c r="D953" s="156">
        <v>938</v>
      </c>
      <c r="E953" s="157">
        <v>42800</v>
      </c>
      <c r="F953" s="169">
        <v>0.9791666666666666</v>
      </c>
      <c r="G953" s="166" t="s">
        <v>104</v>
      </c>
      <c r="H953" s="160"/>
      <c r="I953" s="161"/>
      <c r="J953" s="162" t="s">
        <v>2</v>
      </c>
      <c r="K953" s="161"/>
      <c r="L953" s="160"/>
      <c r="M953" s="163" t="s">
        <v>156</v>
      </c>
      <c r="N953" s="160"/>
      <c r="O953" s="160"/>
      <c r="P953" s="160"/>
      <c r="Q953" s="168" t="s">
        <v>140</v>
      </c>
      <c r="R953" s="160"/>
      <c r="S953" s="160"/>
      <c r="T953" s="160"/>
      <c r="U953" s="160"/>
      <c r="V953" s="160"/>
      <c r="W953" s="160"/>
      <c r="X953" s="160"/>
      <c r="Y953" s="160"/>
      <c r="Z953" s="11"/>
      <c r="AA953" s="1"/>
      <c r="AB953"/>
      <c r="AC953"/>
      <c r="AD953"/>
      <c r="AE953"/>
      <c r="AF953"/>
      <c r="AG953"/>
      <c r="AH953"/>
      <c r="AI953"/>
      <c r="AJ953"/>
      <c r="AK953"/>
      <c r="AL953"/>
      <c r="AM953"/>
      <c r="AN953" s="25"/>
      <c r="AO953" s="11"/>
      <c r="AP953" s="2"/>
      <c r="DH953" s="6"/>
      <c r="DI953" s="12"/>
      <c r="DJ953" s="13"/>
      <c r="DK953" s="6"/>
    </row>
    <row r="954" spans="2:115" s="7" customFormat="1" ht="18" customHeight="1">
      <c r="B954" s="8"/>
      <c r="C954" s="155"/>
      <c r="D954" s="156">
        <v>939</v>
      </c>
      <c r="E954" s="157">
        <v>42801</v>
      </c>
      <c r="F954" s="169">
        <v>0.875</v>
      </c>
      <c r="G954" s="166" t="s">
        <v>121</v>
      </c>
      <c r="H954" s="160"/>
      <c r="I954" s="161"/>
      <c r="J954" s="162" t="s">
        <v>2</v>
      </c>
      <c r="K954" s="161"/>
      <c r="L954" s="160"/>
      <c r="M954" s="163" t="s">
        <v>120</v>
      </c>
      <c r="N954" s="160"/>
      <c r="O954" s="160"/>
      <c r="P954" s="160"/>
      <c r="Q954" s="168" t="s">
        <v>138</v>
      </c>
      <c r="R954" s="160"/>
      <c r="S954" s="160"/>
      <c r="T954" s="160"/>
      <c r="U954" s="160"/>
      <c r="V954" s="160"/>
      <c r="W954" s="160"/>
      <c r="X954" s="160"/>
      <c r="Y954" s="160"/>
      <c r="Z954" s="11"/>
      <c r="AA954" s="1"/>
      <c r="AB954"/>
      <c r="AC954"/>
      <c r="AD954"/>
      <c r="AE954"/>
      <c r="AF954"/>
      <c r="AG954"/>
      <c r="AH954"/>
      <c r="AI954"/>
      <c r="AJ954"/>
      <c r="AK954"/>
      <c r="AL954"/>
      <c r="AM954"/>
      <c r="AN954" s="25"/>
      <c r="AO954" s="11"/>
      <c r="AP954" s="2"/>
      <c r="DH954" s="6"/>
      <c r="DI954" s="12"/>
      <c r="DJ954" s="13"/>
      <c r="DK954" s="6"/>
    </row>
    <row r="955" spans="2:115" s="7" customFormat="1" ht="18" customHeight="1">
      <c r="B955" s="8"/>
      <c r="C955" s="155"/>
      <c r="D955" s="156">
        <v>940</v>
      </c>
      <c r="E955" s="157">
        <v>42801</v>
      </c>
      <c r="F955" s="169">
        <v>0.8958333333333334</v>
      </c>
      <c r="G955" s="166" t="s">
        <v>154</v>
      </c>
      <c r="H955" s="160"/>
      <c r="I955" s="161"/>
      <c r="J955" s="162" t="s">
        <v>2</v>
      </c>
      <c r="K955" s="161"/>
      <c r="L955" s="160"/>
      <c r="M955" s="163" t="s">
        <v>128</v>
      </c>
      <c r="N955" s="160"/>
      <c r="O955" s="160"/>
      <c r="P955" s="160"/>
      <c r="Q955" s="168" t="s">
        <v>79</v>
      </c>
      <c r="R955" s="160"/>
      <c r="S955" s="160"/>
      <c r="T955" s="160"/>
      <c r="U955" s="160"/>
      <c r="V955" s="160"/>
      <c r="W955" s="160"/>
      <c r="X955" s="160"/>
      <c r="Y955" s="160"/>
      <c r="Z955" s="11"/>
      <c r="AA955" s="1"/>
      <c r="AB955"/>
      <c r="AC955"/>
      <c r="AD955"/>
      <c r="AE955"/>
      <c r="AF955"/>
      <c r="AG955"/>
      <c r="AH955"/>
      <c r="AI955"/>
      <c r="AJ955"/>
      <c r="AK955"/>
      <c r="AL955"/>
      <c r="AM955"/>
      <c r="AN955" s="25"/>
      <c r="AO955" s="11"/>
      <c r="AP955" s="2"/>
      <c r="DH955" s="6"/>
      <c r="DI955" s="12"/>
      <c r="DJ955" s="13"/>
      <c r="DK955" s="6"/>
    </row>
    <row r="956" spans="2:115" s="7" customFormat="1" ht="18" customHeight="1">
      <c r="B956" s="8"/>
      <c r="C956" s="155"/>
      <c r="D956" s="156">
        <v>941</v>
      </c>
      <c r="E956" s="157">
        <v>42801</v>
      </c>
      <c r="F956" s="169">
        <v>0.9166666666666666</v>
      </c>
      <c r="G956" s="166" t="s">
        <v>117</v>
      </c>
      <c r="H956" s="160"/>
      <c r="I956" s="161"/>
      <c r="J956" s="162" t="s">
        <v>2</v>
      </c>
      <c r="K956" s="161"/>
      <c r="L956" s="160"/>
      <c r="M956" s="163" t="s">
        <v>126</v>
      </c>
      <c r="N956" s="160"/>
      <c r="O956" s="160"/>
      <c r="P956" s="160"/>
      <c r="Q956" s="168" t="s">
        <v>152</v>
      </c>
      <c r="R956" s="160"/>
      <c r="S956" s="160"/>
      <c r="T956" s="160"/>
      <c r="U956" s="160"/>
      <c r="V956" s="160"/>
      <c r="W956" s="160"/>
      <c r="X956" s="160"/>
      <c r="Y956" s="160"/>
      <c r="Z956" s="11"/>
      <c r="AA956" s="1"/>
      <c r="AB956"/>
      <c r="AC956"/>
      <c r="AD956"/>
      <c r="AE956"/>
      <c r="AF956"/>
      <c r="AG956"/>
      <c r="AH956"/>
      <c r="AI956"/>
      <c r="AJ956"/>
      <c r="AK956"/>
      <c r="AL956"/>
      <c r="AM956"/>
      <c r="AN956" s="25"/>
      <c r="AO956" s="11"/>
      <c r="AP956" s="2"/>
      <c r="DH956" s="6"/>
      <c r="DI956" s="12"/>
      <c r="DJ956" s="13"/>
      <c r="DK956" s="6"/>
    </row>
    <row r="957" spans="2:115" s="7" customFormat="1" ht="18" customHeight="1">
      <c r="B957" s="8"/>
      <c r="C957" s="155"/>
      <c r="D957" s="156">
        <v>942</v>
      </c>
      <c r="E957" s="157">
        <v>42802</v>
      </c>
      <c r="F957" s="169">
        <v>0.8333333333333334</v>
      </c>
      <c r="G957" s="166" t="s">
        <v>108</v>
      </c>
      <c r="H957" s="160"/>
      <c r="I957" s="161"/>
      <c r="J957" s="162" t="s">
        <v>2</v>
      </c>
      <c r="K957" s="161"/>
      <c r="L957" s="160"/>
      <c r="M957" s="163" t="s">
        <v>116</v>
      </c>
      <c r="N957" s="160"/>
      <c r="O957" s="160"/>
      <c r="P957" s="160"/>
      <c r="Q957" s="168" t="s">
        <v>142</v>
      </c>
      <c r="R957" s="160"/>
      <c r="S957" s="160"/>
      <c r="T957" s="160"/>
      <c r="U957" s="160"/>
      <c r="V957" s="160"/>
      <c r="W957" s="160"/>
      <c r="X957" s="160"/>
      <c r="Y957" s="160"/>
      <c r="Z957" s="11"/>
      <c r="AA957" s="1"/>
      <c r="AB957"/>
      <c r="AC957"/>
      <c r="AD957"/>
      <c r="AE957"/>
      <c r="AF957"/>
      <c r="AG957"/>
      <c r="AH957"/>
      <c r="AI957"/>
      <c r="AJ957"/>
      <c r="AK957"/>
      <c r="AL957"/>
      <c r="AM957"/>
      <c r="AN957" s="25"/>
      <c r="AO957" s="11"/>
      <c r="AP957" s="2"/>
      <c r="DH957" s="6"/>
      <c r="DI957" s="12"/>
      <c r="DJ957" s="13"/>
      <c r="DK957" s="6"/>
    </row>
    <row r="958" spans="2:115" s="7" customFormat="1" ht="18" customHeight="1">
      <c r="B958" s="8"/>
      <c r="C958" s="155"/>
      <c r="D958" s="156">
        <v>943</v>
      </c>
      <c r="E958" s="157">
        <v>42802</v>
      </c>
      <c r="F958" s="169">
        <v>0.8541666666666666</v>
      </c>
      <c r="G958" s="166" t="s">
        <v>160</v>
      </c>
      <c r="H958" s="160"/>
      <c r="I958" s="161"/>
      <c r="J958" s="162" t="s">
        <v>2</v>
      </c>
      <c r="K958" s="161"/>
      <c r="L958" s="160"/>
      <c r="M958" s="163" t="s">
        <v>113</v>
      </c>
      <c r="N958" s="160"/>
      <c r="O958" s="160"/>
      <c r="P958" s="160"/>
      <c r="Q958" s="168" t="s">
        <v>148</v>
      </c>
      <c r="R958" s="160"/>
      <c r="S958" s="160"/>
      <c r="T958" s="160"/>
      <c r="U958" s="160"/>
      <c r="V958" s="160"/>
      <c r="W958" s="160"/>
      <c r="X958" s="160"/>
      <c r="Y958" s="160"/>
      <c r="Z958" s="11"/>
      <c r="AA958" s="1"/>
      <c r="AB958"/>
      <c r="AC958"/>
      <c r="AD958"/>
      <c r="AE958"/>
      <c r="AF958"/>
      <c r="AG958"/>
      <c r="AH958"/>
      <c r="AI958"/>
      <c r="AJ958"/>
      <c r="AK958"/>
      <c r="AL958"/>
      <c r="AM958"/>
      <c r="AN958" s="25"/>
      <c r="AO958" s="11"/>
      <c r="AP958" s="2"/>
      <c r="DH958" s="6"/>
      <c r="DI958" s="12"/>
      <c r="DJ958" s="13"/>
      <c r="DK958" s="6"/>
    </row>
    <row r="959" spans="2:115" s="7" customFormat="1" ht="18" customHeight="1">
      <c r="B959" s="8"/>
      <c r="C959" s="155"/>
      <c r="D959" s="156">
        <v>944</v>
      </c>
      <c r="E959" s="157">
        <v>42802</v>
      </c>
      <c r="F959" s="169">
        <v>0.8541666666666666</v>
      </c>
      <c r="G959" s="166" t="s">
        <v>114</v>
      </c>
      <c r="H959" s="160"/>
      <c r="I959" s="161"/>
      <c r="J959" s="162" t="s">
        <v>2</v>
      </c>
      <c r="K959" s="161"/>
      <c r="L959" s="160"/>
      <c r="M959" s="163" t="s">
        <v>115</v>
      </c>
      <c r="N959" s="160"/>
      <c r="O959" s="160"/>
      <c r="P959" s="160"/>
      <c r="Q959" s="168" t="s">
        <v>153</v>
      </c>
      <c r="R959" s="160"/>
      <c r="S959" s="160"/>
      <c r="T959" s="160"/>
      <c r="U959" s="160"/>
      <c r="V959" s="160"/>
      <c r="W959" s="160"/>
      <c r="X959" s="160"/>
      <c r="Y959" s="160"/>
      <c r="Z959" s="11"/>
      <c r="AA959" s="1"/>
      <c r="AB959"/>
      <c r="AC959"/>
      <c r="AD959"/>
      <c r="AE959"/>
      <c r="AF959"/>
      <c r="AG959"/>
      <c r="AH959"/>
      <c r="AI959"/>
      <c r="AJ959"/>
      <c r="AK959"/>
      <c r="AL959"/>
      <c r="AM959"/>
      <c r="AN959" s="25"/>
      <c r="AO959" s="11"/>
      <c r="AP959" s="2"/>
      <c r="DH959" s="6"/>
      <c r="DI959" s="12"/>
      <c r="DJ959" s="13"/>
      <c r="DK959" s="6"/>
    </row>
    <row r="960" spans="2:115" s="7" customFormat="1" ht="18" customHeight="1">
      <c r="B960" s="8"/>
      <c r="C960" s="155"/>
      <c r="D960" s="156">
        <v>945</v>
      </c>
      <c r="E960" s="157">
        <v>42802</v>
      </c>
      <c r="F960" s="169">
        <v>0.875</v>
      </c>
      <c r="G960" s="166" t="s">
        <v>107</v>
      </c>
      <c r="H960" s="160"/>
      <c r="I960" s="161"/>
      <c r="J960" s="162" t="s">
        <v>2</v>
      </c>
      <c r="K960" s="161"/>
      <c r="L960" s="160"/>
      <c r="M960" s="163" t="s">
        <v>131</v>
      </c>
      <c r="N960" s="160"/>
      <c r="O960" s="160"/>
      <c r="P960" s="160"/>
      <c r="Q960" s="168" t="s">
        <v>134</v>
      </c>
      <c r="R960" s="160"/>
      <c r="S960" s="160"/>
      <c r="T960" s="160"/>
      <c r="U960" s="160"/>
      <c r="V960" s="160"/>
      <c r="W960" s="160"/>
      <c r="X960" s="160"/>
      <c r="Y960" s="160"/>
      <c r="Z960" s="11"/>
      <c r="AA960" s="1"/>
      <c r="AB960"/>
      <c r="AC960"/>
      <c r="AD960"/>
      <c r="AE960"/>
      <c r="AF960"/>
      <c r="AG960"/>
      <c r="AH960"/>
      <c r="AI960"/>
      <c r="AJ960"/>
      <c r="AK960"/>
      <c r="AL960"/>
      <c r="AM960"/>
      <c r="AN960" s="25"/>
      <c r="AO960" s="11"/>
      <c r="AP960" s="2"/>
      <c r="DH960" s="6"/>
      <c r="DI960" s="12"/>
      <c r="DJ960" s="13"/>
      <c r="DK960" s="6"/>
    </row>
    <row r="961" spans="2:115" s="7" customFormat="1" ht="18" customHeight="1">
      <c r="B961" s="8"/>
      <c r="C961" s="155"/>
      <c r="D961" s="156">
        <v>946</v>
      </c>
      <c r="E961" s="157">
        <v>42802</v>
      </c>
      <c r="F961" s="169">
        <v>0.875</v>
      </c>
      <c r="G961" s="166" t="s">
        <v>110</v>
      </c>
      <c r="H961" s="160"/>
      <c r="I961" s="161"/>
      <c r="J961" s="162" t="s">
        <v>2</v>
      </c>
      <c r="K961" s="161"/>
      <c r="L961" s="160"/>
      <c r="M961" s="163" t="s">
        <v>111</v>
      </c>
      <c r="N961" s="160"/>
      <c r="O961" s="160"/>
      <c r="P961" s="160"/>
      <c r="Q961" s="168" t="s">
        <v>143</v>
      </c>
      <c r="R961" s="160"/>
      <c r="S961" s="160"/>
      <c r="T961" s="160"/>
      <c r="U961" s="160"/>
      <c r="V961" s="160"/>
      <c r="W961" s="160"/>
      <c r="X961" s="160"/>
      <c r="Y961" s="160"/>
      <c r="Z961" s="11"/>
      <c r="AA961" s="1"/>
      <c r="AB961"/>
      <c r="AC961"/>
      <c r="AD961"/>
      <c r="AE961"/>
      <c r="AF961"/>
      <c r="AG961"/>
      <c r="AH961"/>
      <c r="AI961"/>
      <c r="AJ961"/>
      <c r="AK961"/>
      <c r="AL961"/>
      <c r="AM961"/>
      <c r="AN961" s="25"/>
      <c r="AO961" s="11"/>
      <c r="AP961" s="2"/>
      <c r="DH961" s="6"/>
      <c r="DI961" s="12"/>
      <c r="DJ961" s="13"/>
      <c r="DK961" s="6"/>
    </row>
    <row r="962" spans="2:115" s="7" customFormat="1" ht="18" customHeight="1">
      <c r="B962" s="8"/>
      <c r="C962" s="155"/>
      <c r="D962" s="156">
        <v>947</v>
      </c>
      <c r="E962" s="157">
        <v>42802</v>
      </c>
      <c r="F962" s="169">
        <v>0.875</v>
      </c>
      <c r="G962" s="166" t="s">
        <v>105</v>
      </c>
      <c r="H962" s="160"/>
      <c r="I962" s="161"/>
      <c r="J962" s="162" t="s">
        <v>2</v>
      </c>
      <c r="K962" s="161"/>
      <c r="L962" s="160"/>
      <c r="M962" s="163" t="s">
        <v>112</v>
      </c>
      <c r="N962" s="160"/>
      <c r="O962" s="160"/>
      <c r="P962" s="160"/>
      <c r="Q962" s="168" t="s">
        <v>139</v>
      </c>
      <c r="R962" s="160"/>
      <c r="S962" s="160"/>
      <c r="T962" s="160"/>
      <c r="U962" s="160"/>
      <c r="V962" s="160"/>
      <c r="W962" s="160"/>
      <c r="X962" s="160"/>
      <c r="Y962" s="160"/>
      <c r="Z962" s="11"/>
      <c r="AA962" s="1"/>
      <c r="AB962"/>
      <c r="AC962"/>
      <c r="AD962"/>
      <c r="AE962"/>
      <c r="AF962"/>
      <c r="AG962"/>
      <c r="AH962"/>
      <c r="AI962"/>
      <c r="AJ962"/>
      <c r="AK962"/>
      <c r="AL962"/>
      <c r="AM962"/>
      <c r="AN962" s="25"/>
      <c r="AO962" s="11"/>
      <c r="AP962" s="2"/>
      <c r="DH962" s="6"/>
      <c r="DI962" s="12"/>
      <c r="DJ962" s="13"/>
      <c r="DK962" s="6"/>
    </row>
    <row r="963" spans="2:115" s="7" customFormat="1" ht="18" customHeight="1">
      <c r="B963" s="8"/>
      <c r="C963" s="155"/>
      <c r="D963" s="156">
        <v>948</v>
      </c>
      <c r="E963" s="157">
        <v>42802</v>
      </c>
      <c r="F963" s="169">
        <v>0.875</v>
      </c>
      <c r="G963" s="166" t="s">
        <v>156</v>
      </c>
      <c r="H963" s="160"/>
      <c r="I963" s="161"/>
      <c r="J963" s="162" t="s">
        <v>2</v>
      </c>
      <c r="K963" s="161"/>
      <c r="L963" s="160"/>
      <c r="M963" s="163" t="s">
        <v>119</v>
      </c>
      <c r="N963" s="160"/>
      <c r="O963" s="160"/>
      <c r="P963" s="160"/>
      <c r="Q963" s="168" t="s">
        <v>137</v>
      </c>
      <c r="R963" s="160"/>
      <c r="S963" s="160"/>
      <c r="T963" s="160"/>
      <c r="U963" s="160"/>
      <c r="V963" s="160"/>
      <c r="W963" s="160"/>
      <c r="X963" s="160"/>
      <c r="Y963" s="160"/>
      <c r="Z963" s="11"/>
      <c r="AA963" s="1"/>
      <c r="AB963"/>
      <c r="AC963"/>
      <c r="AD963"/>
      <c r="AE963"/>
      <c r="AF963"/>
      <c r="AG963"/>
      <c r="AH963"/>
      <c r="AI963"/>
      <c r="AJ963"/>
      <c r="AK963"/>
      <c r="AL963"/>
      <c r="AM963"/>
      <c r="AN963" s="25"/>
      <c r="AO963" s="11"/>
      <c r="AP963" s="2"/>
      <c r="DH963" s="6"/>
      <c r="DI963" s="12"/>
      <c r="DJ963" s="13"/>
      <c r="DK963" s="6"/>
    </row>
    <row r="964" spans="2:115" s="7" customFormat="1" ht="18" customHeight="1">
      <c r="B964" s="8"/>
      <c r="C964" s="155"/>
      <c r="D964" s="156">
        <v>949</v>
      </c>
      <c r="E964" s="157">
        <v>42802</v>
      </c>
      <c r="F964" s="169">
        <v>0.875</v>
      </c>
      <c r="G964" s="166" t="s">
        <v>122</v>
      </c>
      <c r="H964" s="160"/>
      <c r="I964" s="161"/>
      <c r="J964" s="162" t="s">
        <v>2</v>
      </c>
      <c r="K964" s="161"/>
      <c r="L964" s="160"/>
      <c r="M964" s="163" t="s">
        <v>129</v>
      </c>
      <c r="N964" s="160"/>
      <c r="O964" s="160"/>
      <c r="P964" s="160"/>
      <c r="Q964" s="168" t="s">
        <v>145</v>
      </c>
      <c r="R964" s="160"/>
      <c r="S964" s="160"/>
      <c r="T964" s="160"/>
      <c r="U964" s="160"/>
      <c r="V964" s="160"/>
      <c r="W964" s="160"/>
      <c r="X964" s="160"/>
      <c r="Y964" s="160"/>
      <c r="Z964" s="11"/>
      <c r="AA964" s="1"/>
      <c r="AB964"/>
      <c r="AC964"/>
      <c r="AD964"/>
      <c r="AE964"/>
      <c r="AF964"/>
      <c r="AG964"/>
      <c r="AH964"/>
      <c r="AI964"/>
      <c r="AJ964"/>
      <c r="AK964"/>
      <c r="AL964"/>
      <c r="AM964"/>
      <c r="AN964" s="25"/>
      <c r="AO964" s="11"/>
      <c r="AP964" s="2"/>
      <c r="DH964" s="6"/>
      <c r="DI964" s="12"/>
      <c r="DJ964" s="13"/>
      <c r="DK964" s="6"/>
    </row>
    <row r="965" spans="2:115" s="7" customFormat="1" ht="18" customHeight="1">
      <c r="B965" s="8"/>
      <c r="C965" s="155"/>
      <c r="D965" s="156">
        <v>950</v>
      </c>
      <c r="E965" s="157">
        <v>42802</v>
      </c>
      <c r="F965" s="169">
        <v>0.8958333333333334</v>
      </c>
      <c r="G965" s="166" t="s">
        <v>127</v>
      </c>
      <c r="H965" s="160"/>
      <c r="I965" s="161"/>
      <c r="J965" s="162" t="s">
        <v>2</v>
      </c>
      <c r="K965" s="161"/>
      <c r="L965" s="160"/>
      <c r="M965" s="163" t="s">
        <v>132</v>
      </c>
      <c r="N965" s="160"/>
      <c r="O965" s="160"/>
      <c r="P965" s="160"/>
      <c r="Q965" s="168" t="s">
        <v>144</v>
      </c>
      <c r="R965" s="160"/>
      <c r="S965" s="160"/>
      <c r="T965" s="160"/>
      <c r="U965" s="160"/>
      <c r="V965" s="160"/>
      <c r="W965" s="160"/>
      <c r="X965" s="160"/>
      <c r="Y965" s="160"/>
      <c r="Z965" s="11"/>
      <c r="AA965" s="1"/>
      <c r="AB965"/>
      <c r="AC965"/>
      <c r="AD965"/>
      <c r="AE965"/>
      <c r="AF965"/>
      <c r="AG965"/>
      <c r="AH965"/>
      <c r="AI965"/>
      <c r="AJ965"/>
      <c r="AK965"/>
      <c r="AL965"/>
      <c r="AM965"/>
      <c r="AN965" s="25"/>
      <c r="AO965" s="11"/>
      <c r="AP965" s="2"/>
      <c r="DH965" s="6"/>
      <c r="DI965" s="12"/>
      <c r="DJ965" s="13"/>
      <c r="DK965" s="6"/>
    </row>
    <row r="966" spans="2:115" s="7" customFormat="1" ht="18" customHeight="1">
      <c r="B966" s="8"/>
      <c r="C966" s="155"/>
      <c r="D966" s="156">
        <v>951</v>
      </c>
      <c r="E966" s="157">
        <v>42802</v>
      </c>
      <c r="F966" s="169">
        <v>0.9166666666666666</v>
      </c>
      <c r="G966" s="166" t="s">
        <v>117</v>
      </c>
      <c r="H966" s="160"/>
      <c r="I966" s="161"/>
      <c r="J966" s="162" t="s">
        <v>2</v>
      </c>
      <c r="K966" s="161"/>
      <c r="L966" s="160"/>
      <c r="M966" s="163" t="s">
        <v>118</v>
      </c>
      <c r="N966" s="160"/>
      <c r="O966" s="160"/>
      <c r="P966" s="160"/>
      <c r="Q966" s="168" t="s">
        <v>81</v>
      </c>
      <c r="R966" s="160"/>
      <c r="S966" s="160"/>
      <c r="T966" s="160"/>
      <c r="U966" s="160"/>
      <c r="V966" s="160"/>
      <c r="W966" s="160"/>
      <c r="X966" s="160"/>
      <c r="Y966" s="160"/>
      <c r="Z966" s="11"/>
      <c r="AA966" s="1"/>
      <c r="AB966"/>
      <c r="AC966"/>
      <c r="AD966"/>
      <c r="AE966"/>
      <c r="AF966"/>
      <c r="AG966"/>
      <c r="AH966"/>
      <c r="AI966"/>
      <c r="AJ966"/>
      <c r="AK966"/>
      <c r="AL966"/>
      <c r="AM966"/>
      <c r="AN966" s="25"/>
      <c r="AO966" s="11"/>
      <c r="AP966" s="2"/>
      <c r="DH966" s="6"/>
      <c r="DI966" s="12"/>
      <c r="DJ966" s="13"/>
      <c r="DK966" s="6"/>
    </row>
    <row r="967" spans="2:115" s="7" customFormat="1" ht="18" customHeight="1">
      <c r="B967" s="8"/>
      <c r="C967" s="155"/>
      <c r="D967" s="156">
        <v>952</v>
      </c>
      <c r="E967" s="157">
        <v>42802</v>
      </c>
      <c r="F967" s="169">
        <v>0.9791666666666666</v>
      </c>
      <c r="G967" s="166" t="s">
        <v>104</v>
      </c>
      <c r="H967" s="160"/>
      <c r="I967" s="161"/>
      <c r="J967" s="162" t="s">
        <v>2</v>
      </c>
      <c r="K967" s="161"/>
      <c r="L967" s="160"/>
      <c r="M967" s="163" t="s">
        <v>123</v>
      </c>
      <c r="N967" s="160"/>
      <c r="O967" s="160"/>
      <c r="P967" s="160"/>
      <c r="Q967" s="168" t="s">
        <v>151</v>
      </c>
      <c r="R967" s="160"/>
      <c r="S967" s="160"/>
      <c r="T967" s="160"/>
      <c r="U967" s="160"/>
      <c r="V967" s="160"/>
      <c r="W967" s="160"/>
      <c r="X967" s="160"/>
      <c r="Y967" s="160"/>
      <c r="Z967" s="11"/>
      <c r="AA967" s="1"/>
      <c r="AB967"/>
      <c r="AC967"/>
      <c r="AD967"/>
      <c r="AE967"/>
      <c r="AF967"/>
      <c r="AG967"/>
      <c r="AH967"/>
      <c r="AI967"/>
      <c r="AJ967"/>
      <c r="AK967"/>
      <c r="AL967"/>
      <c r="AM967"/>
      <c r="AN967" s="25"/>
      <c r="AO967" s="11"/>
      <c r="AP967" s="2"/>
      <c r="DH967" s="6"/>
      <c r="DI967" s="12"/>
      <c r="DJ967" s="13"/>
      <c r="DK967" s="6"/>
    </row>
    <row r="968" spans="2:115" s="7" customFormat="1" ht="18" customHeight="1">
      <c r="B968" s="8"/>
      <c r="C968" s="155"/>
      <c r="D968" s="156">
        <v>953</v>
      </c>
      <c r="E968" s="157">
        <v>42803</v>
      </c>
      <c r="F968" s="169">
        <v>0.8541666666666666</v>
      </c>
      <c r="G968" s="166" t="s">
        <v>109</v>
      </c>
      <c r="H968" s="160"/>
      <c r="I968" s="161"/>
      <c r="J968" s="162" t="s">
        <v>2</v>
      </c>
      <c r="K968" s="161"/>
      <c r="L968" s="160"/>
      <c r="M968" s="163" t="s">
        <v>110</v>
      </c>
      <c r="N968" s="160"/>
      <c r="O968" s="160"/>
      <c r="P968" s="160"/>
      <c r="Q968" s="168" t="s">
        <v>146</v>
      </c>
      <c r="R968" s="160"/>
      <c r="S968" s="160"/>
      <c r="T968" s="160"/>
      <c r="U968" s="160"/>
      <c r="V968" s="160"/>
      <c r="W968" s="160"/>
      <c r="X968" s="160"/>
      <c r="Y968" s="160"/>
      <c r="Z968" s="11"/>
      <c r="AA968" s="1"/>
      <c r="AB968"/>
      <c r="AC968"/>
      <c r="AD968"/>
      <c r="AE968"/>
      <c r="AF968"/>
      <c r="AG968"/>
      <c r="AH968"/>
      <c r="AI968"/>
      <c r="AJ968"/>
      <c r="AK968"/>
      <c r="AL968"/>
      <c r="AM968"/>
      <c r="AN968" s="25"/>
      <c r="AO968" s="11"/>
      <c r="AP968" s="2"/>
      <c r="DH968" s="6"/>
      <c r="DI968" s="12"/>
      <c r="DJ968" s="13"/>
      <c r="DK968" s="6"/>
    </row>
    <row r="969" spans="2:115" s="7" customFormat="1" ht="18" customHeight="1">
      <c r="B969" s="8"/>
      <c r="C969" s="155"/>
      <c r="D969" s="156">
        <v>954</v>
      </c>
      <c r="E969" s="157">
        <v>42803</v>
      </c>
      <c r="F969" s="169">
        <v>0.875</v>
      </c>
      <c r="G969" s="166" t="s">
        <v>132</v>
      </c>
      <c r="H969" s="160"/>
      <c r="I969" s="161"/>
      <c r="J969" s="162" t="s">
        <v>2</v>
      </c>
      <c r="K969" s="161"/>
      <c r="L969" s="160"/>
      <c r="M969" s="163" t="s">
        <v>120</v>
      </c>
      <c r="N969" s="160"/>
      <c r="O969" s="160"/>
      <c r="P969" s="160"/>
      <c r="Q969" s="168" t="s">
        <v>138</v>
      </c>
      <c r="R969" s="160"/>
      <c r="S969" s="160"/>
      <c r="T969" s="160"/>
      <c r="U969" s="160"/>
      <c r="V969" s="160"/>
      <c r="W969" s="160"/>
      <c r="X969" s="160"/>
      <c r="Y969" s="160"/>
      <c r="Z969" s="11"/>
      <c r="AA969" s="1"/>
      <c r="AB969"/>
      <c r="AC969"/>
      <c r="AD969"/>
      <c r="AE969"/>
      <c r="AF969"/>
      <c r="AG969"/>
      <c r="AH969"/>
      <c r="AI969"/>
      <c r="AJ969"/>
      <c r="AK969"/>
      <c r="AL969"/>
      <c r="AM969"/>
      <c r="AN969" s="25"/>
      <c r="AO969" s="11"/>
      <c r="AP969" s="2"/>
      <c r="DH969" s="6"/>
      <c r="DI969" s="12"/>
      <c r="DJ969" s="13"/>
      <c r="DK969" s="6"/>
    </row>
    <row r="970" spans="2:115" s="7" customFormat="1" ht="18" customHeight="1">
      <c r="B970" s="8"/>
      <c r="C970" s="155"/>
      <c r="D970" s="156">
        <v>955</v>
      </c>
      <c r="E970" s="157">
        <v>42803</v>
      </c>
      <c r="F970" s="169">
        <v>0.875</v>
      </c>
      <c r="G970" s="166" t="s">
        <v>156</v>
      </c>
      <c r="H970" s="160"/>
      <c r="I970" s="161"/>
      <c r="J970" s="162" t="s">
        <v>2</v>
      </c>
      <c r="K970" s="161"/>
      <c r="L970" s="160"/>
      <c r="M970" s="163" t="s">
        <v>130</v>
      </c>
      <c r="N970" s="160"/>
      <c r="O970" s="160"/>
      <c r="P970" s="160"/>
      <c r="Q970" s="168" t="s">
        <v>133</v>
      </c>
      <c r="R970" s="160"/>
      <c r="S970" s="160"/>
      <c r="T970" s="160"/>
      <c r="U970" s="160"/>
      <c r="V970" s="160"/>
      <c r="W970" s="160"/>
      <c r="X970" s="160"/>
      <c r="Y970" s="160"/>
      <c r="Z970" s="11"/>
      <c r="AA970" s="1"/>
      <c r="AB970"/>
      <c r="AC970"/>
      <c r="AD970"/>
      <c r="AE970"/>
      <c r="AF970"/>
      <c r="AG970"/>
      <c r="AH970"/>
      <c r="AI970"/>
      <c r="AJ970"/>
      <c r="AK970"/>
      <c r="AL970"/>
      <c r="AM970"/>
      <c r="AN970" s="25"/>
      <c r="AO970" s="11"/>
      <c r="AP970" s="2"/>
      <c r="DH970" s="6"/>
      <c r="DI970" s="12"/>
      <c r="DJ970" s="13"/>
      <c r="DK970" s="6"/>
    </row>
    <row r="971" spans="2:115" s="7" customFormat="1" ht="18" customHeight="1">
      <c r="B971" s="8"/>
      <c r="C971" s="155"/>
      <c r="D971" s="156">
        <v>956</v>
      </c>
      <c r="E971" s="157">
        <v>42803</v>
      </c>
      <c r="F971" s="169">
        <v>0.9583333333333334</v>
      </c>
      <c r="G971" s="166" t="s">
        <v>106</v>
      </c>
      <c r="H971" s="160"/>
      <c r="I971" s="161"/>
      <c r="J971" s="162" t="s">
        <v>2</v>
      </c>
      <c r="K971" s="161"/>
      <c r="L971" s="160"/>
      <c r="M971" s="163" t="s">
        <v>121</v>
      </c>
      <c r="N971" s="160"/>
      <c r="O971" s="160"/>
      <c r="P971" s="160"/>
      <c r="Q971" s="168" t="s">
        <v>149</v>
      </c>
      <c r="R971" s="160"/>
      <c r="S971" s="160"/>
      <c r="T971" s="160"/>
      <c r="U971" s="160"/>
      <c r="V971" s="160"/>
      <c r="W971" s="160"/>
      <c r="X971" s="160"/>
      <c r="Y971" s="160"/>
      <c r="Z971" s="11"/>
      <c r="AA971" s="1"/>
      <c r="AB971"/>
      <c r="AC971"/>
      <c r="AD971"/>
      <c r="AE971"/>
      <c r="AF971"/>
      <c r="AG971"/>
      <c r="AH971"/>
      <c r="AI971"/>
      <c r="AJ971"/>
      <c r="AK971"/>
      <c r="AL971"/>
      <c r="AM971"/>
      <c r="AN971" s="25"/>
      <c r="AO971" s="11"/>
      <c r="AP971" s="2"/>
      <c r="DH971" s="6"/>
      <c r="DI971" s="12"/>
      <c r="DJ971" s="13"/>
      <c r="DK971" s="6"/>
    </row>
    <row r="972" spans="2:115" s="7" customFormat="1" ht="18" customHeight="1">
      <c r="B972" s="8"/>
      <c r="C972" s="155"/>
      <c r="D972" s="156">
        <v>957</v>
      </c>
      <c r="E972" s="157">
        <v>42803</v>
      </c>
      <c r="F972" s="169">
        <v>0.9791666666666666</v>
      </c>
      <c r="G972" s="166" t="s">
        <v>154</v>
      </c>
      <c r="H972" s="160"/>
      <c r="I972" s="161"/>
      <c r="J972" s="162" t="s">
        <v>2</v>
      </c>
      <c r="K972" s="161"/>
      <c r="L972" s="160"/>
      <c r="M972" s="163" t="s">
        <v>126</v>
      </c>
      <c r="N972" s="160"/>
      <c r="O972" s="160"/>
      <c r="P972" s="160"/>
      <c r="Q972" s="168" t="s">
        <v>152</v>
      </c>
      <c r="R972" s="160"/>
      <c r="S972" s="160"/>
      <c r="T972" s="160"/>
      <c r="U972" s="160"/>
      <c r="V972" s="160"/>
      <c r="W972" s="160"/>
      <c r="X972" s="160"/>
      <c r="Y972" s="160"/>
      <c r="Z972" s="11"/>
      <c r="AA972" s="1"/>
      <c r="AB972"/>
      <c r="AC972"/>
      <c r="AD972"/>
      <c r="AE972"/>
      <c r="AF972"/>
      <c r="AG972"/>
      <c r="AH972"/>
      <c r="AI972"/>
      <c r="AJ972"/>
      <c r="AK972"/>
      <c r="AL972"/>
      <c r="AM972"/>
      <c r="AN972" s="25"/>
      <c r="AO972" s="11"/>
      <c r="AP972" s="2"/>
      <c r="DH972" s="6"/>
      <c r="DI972" s="12"/>
      <c r="DJ972" s="13"/>
      <c r="DK972" s="6"/>
    </row>
    <row r="973" spans="2:115" s="7" customFormat="1" ht="18" customHeight="1">
      <c r="B973" s="8"/>
      <c r="C973" s="155"/>
      <c r="D973" s="156">
        <v>958</v>
      </c>
      <c r="E973" s="157">
        <v>42804</v>
      </c>
      <c r="F973" s="169">
        <v>0.8333333333333334</v>
      </c>
      <c r="G973" s="166" t="s">
        <v>116</v>
      </c>
      <c r="H973" s="160"/>
      <c r="I973" s="161"/>
      <c r="J973" s="162" t="s">
        <v>2</v>
      </c>
      <c r="K973" s="161"/>
      <c r="L973" s="160"/>
      <c r="M973" s="163" t="s">
        <v>114</v>
      </c>
      <c r="N973" s="160"/>
      <c r="O973" s="160"/>
      <c r="P973" s="160"/>
      <c r="Q973" s="168" t="s">
        <v>155</v>
      </c>
      <c r="R973" s="160"/>
      <c r="S973" s="160"/>
      <c r="T973" s="160"/>
      <c r="U973" s="160"/>
      <c r="V973" s="160"/>
      <c r="W973" s="160"/>
      <c r="X973" s="160"/>
      <c r="Y973" s="160"/>
      <c r="Z973" s="11"/>
      <c r="AA973" s="1"/>
      <c r="AB973"/>
      <c r="AC973"/>
      <c r="AD973"/>
      <c r="AE973"/>
      <c r="AF973"/>
      <c r="AG973"/>
      <c r="AH973"/>
      <c r="AI973"/>
      <c r="AJ973"/>
      <c r="AK973"/>
      <c r="AL973"/>
      <c r="AM973"/>
      <c r="AN973" s="25"/>
      <c r="AO973" s="11"/>
      <c r="AP973" s="2"/>
      <c r="DH973" s="6"/>
      <c r="DI973" s="12"/>
      <c r="DJ973" s="13"/>
      <c r="DK973" s="6"/>
    </row>
    <row r="974" spans="2:115" s="7" customFormat="1" ht="18" customHeight="1">
      <c r="B974" s="8"/>
      <c r="C974" s="155"/>
      <c r="D974" s="156">
        <v>959</v>
      </c>
      <c r="E974" s="157">
        <v>42804</v>
      </c>
      <c r="F974" s="169">
        <v>0.875</v>
      </c>
      <c r="G974" s="166" t="s">
        <v>129</v>
      </c>
      <c r="H974" s="160"/>
      <c r="I974" s="161"/>
      <c r="J974" s="162" t="s">
        <v>2</v>
      </c>
      <c r="K974" s="161"/>
      <c r="L974" s="160"/>
      <c r="M974" s="163" t="s">
        <v>108</v>
      </c>
      <c r="N974" s="160"/>
      <c r="O974" s="160"/>
      <c r="P974" s="160"/>
      <c r="Q974" s="168" t="s">
        <v>77</v>
      </c>
      <c r="R974" s="160"/>
      <c r="S974" s="160"/>
      <c r="T974" s="160"/>
      <c r="U974" s="160"/>
      <c r="V974" s="160"/>
      <c r="W974" s="160"/>
      <c r="X974" s="160"/>
      <c r="Y974" s="160"/>
      <c r="Z974" s="11"/>
      <c r="AA974" s="1"/>
      <c r="AB974"/>
      <c r="AC974"/>
      <c r="AD974"/>
      <c r="AE974"/>
      <c r="AF974"/>
      <c r="AG974"/>
      <c r="AH974"/>
      <c r="AI974"/>
      <c r="AJ974"/>
      <c r="AK974"/>
      <c r="AL974"/>
      <c r="AM974"/>
      <c r="AN974" s="25"/>
      <c r="AO974" s="11"/>
      <c r="AP974" s="2"/>
      <c r="DH974" s="6"/>
      <c r="DI974" s="12"/>
      <c r="DJ974" s="13"/>
      <c r="DK974" s="6"/>
    </row>
    <row r="975" spans="2:115" s="7" customFormat="1" ht="18" customHeight="1">
      <c r="B975" s="8"/>
      <c r="C975" s="155"/>
      <c r="D975" s="156">
        <v>960</v>
      </c>
      <c r="E975" s="157">
        <v>42804</v>
      </c>
      <c r="F975" s="169">
        <v>0.875</v>
      </c>
      <c r="G975" s="166" t="s">
        <v>111</v>
      </c>
      <c r="H975" s="160"/>
      <c r="I975" s="161"/>
      <c r="J975" s="162" t="s">
        <v>2</v>
      </c>
      <c r="K975" s="161"/>
      <c r="L975" s="160"/>
      <c r="M975" s="163" t="s">
        <v>112</v>
      </c>
      <c r="N975" s="160"/>
      <c r="O975" s="160"/>
      <c r="P975" s="160"/>
      <c r="Q975" s="168" t="s">
        <v>139</v>
      </c>
      <c r="R975" s="160"/>
      <c r="S975" s="160"/>
      <c r="T975" s="160"/>
      <c r="U975" s="160"/>
      <c r="V975" s="160"/>
      <c r="W975" s="160"/>
      <c r="X975" s="160"/>
      <c r="Y975" s="160"/>
      <c r="Z975" s="11"/>
      <c r="AA975" s="1"/>
      <c r="AB975"/>
      <c r="AC975"/>
      <c r="AD975"/>
      <c r="AE975"/>
      <c r="AF975"/>
      <c r="AG975"/>
      <c r="AH975"/>
      <c r="AI975"/>
      <c r="AJ975"/>
      <c r="AK975"/>
      <c r="AL975"/>
      <c r="AM975"/>
      <c r="AN975" s="25"/>
      <c r="AO975" s="11"/>
      <c r="AP975" s="2"/>
      <c r="DH975" s="6"/>
      <c r="DI975" s="12"/>
      <c r="DJ975" s="13"/>
      <c r="DK975" s="6"/>
    </row>
    <row r="976" spans="2:115" s="7" customFormat="1" ht="18" customHeight="1">
      <c r="B976" s="8"/>
      <c r="C976" s="155"/>
      <c r="D976" s="156">
        <v>961</v>
      </c>
      <c r="E976" s="157">
        <v>42804</v>
      </c>
      <c r="F976" s="169">
        <v>0.875</v>
      </c>
      <c r="G976" s="166" t="s">
        <v>107</v>
      </c>
      <c r="H976" s="160"/>
      <c r="I976" s="161"/>
      <c r="J976" s="162" t="s">
        <v>2</v>
      </c>
      <c r="K976" s="161"/>
      <c r="L976" s="160"/>
      <c r="M976" s="163" t="s">
        <v>113</v>
      </c>
      <c r="N976" s="160"/>
      <c r="O976" s="160"/>
      <c r="P976" s="160"/>
      <c r="Q976" s="168" t="s">
        <v>148</v>
      </c>
      <c r="R976" s="160"/>
      <c r="S976" s="160"/>
      <c r="T976" s="160"/>
      <c r="U976" s="160"/>
      <c r="V976" s="160"/>
      <c r="W976" s="160"/>
      <c r="X976" s="160"/>
      <c r="Y976" s="160"/>
      <c r="Z976" s="11"/>
      <c r="AA976" s="1"/>
      <c r="AB976"/>
      <c r="AC976"/>
      <c r="AD976"/>
      <c r="AE976"/>
      <c r="AF976"/>
      <c r="AG976"/>
      <c r="AH976"/>
      <c r="AI976"/>
      <c r="AJ976"/>
      <c r="AK976"/>
      <c r="AL976"/>
      <c r="AM976"/>
      <c r="AN976" s="25"/>
      <c r="AO976" s="11"/>
      <c r="AP976" s="2"/>
      <c r="DH976" s="6"/>
      <c r="DI976" s="12"/>
      <c r="DJ976" s="13"/>
      <c r="DK976" s="6"/>
    </row>
    <row r="977" spans="2:115" s="7" customFormat="1" ht="18" customHeight="1">
      <c r="B977" s="8"/>
      <c r="C977" s="155"/>
      <c r="D977" s="156">
        <v>962</v>
      </c>
      <c r="E977" s="157">
        <v>42804</v>
      </c>
      <c r="F977" s="169">
        <v>0.875</v>
      </c>
      <c r="G977" s="166" t="s">
        <v>123</v>
      </c>
      <c r="H977" s="160"/>
      <c r="I977" s="161"/>
      <c r="J977" s="162" t="s">
        <v>2</v>
      </c>
      <c r="K977" s="161"/>
      <c r="L977" s="160"/>
      <c r="M977" s="163" t="s">
        <v>119</v>
      </c>
      <c r="N977" s="160"/>
      <c r="O977" s="160"/>
      <c r="P977" s="160"/>
      <c r="Q977" s="168" t="s">
        <v>137</v>
      </c>
      <c r="R977" s="160"/>
      <c r="S977" s="160"/>
      <c r="T977" s="160"/>
      <c r="U977" s="160"/>
      <c r="V977" s="160"/>
      <c r="W977" s="160"/>
      <c r="X977" s="160"/>
      <c r="Y977" s="160"/>
      <c r="Z977" s="11"/>
      <c r="AA977" s="1"/>
      <c r="AB977"/>
      <c r="AC977"/>
      <c r="AD977"/>
      <c r="AE977"/>
      <c r="AF977"/>
      <c r="AG977"/>
      <c r="AH977"/>
      <c r="AI977"/>
      <c r="AJ977"/>
      <c r="AK977"/>
      <c r="AL977"/>
      <c r="AM977"/>
      <c r="AN977" s="25"/>
      <c r="AO977" s="11"/>
      <c r="AP977" s="2"/>
      <c r="DH977" s="6"/>
      <c r="DI977" s="12"/>
      <c r="DJ977" s="13"/>
      <c r="DK977" s="6"/>
    </row>
    <row r="978" spans="2:115" s="7" customFormat="1" ht="18" customHeight="1">
      <c r="B978" s="8"/>
      <c r="C978" s="155"/>
      <c r="D978" s="156">
        <v>963</v>
      </c>
      <c r="E978" s="157">
        <v>42804</v>
      </c>
      <c r="F978" s="169">
        <v>0.9166666666666666</v>
      </c>
      <c r="G978" s="166" t="s">
        <v>160</v>
      </c>
      <c r="H978" s="160"/>
      <c r="I978" s="161"/>
      <c r="J978" s="162" t="s">
        <v>2</v>
      </c>
      <c r="K978" s="161"/>
      <c r="L978" s="160"/>
      <c r="M978" s="163" t="s">
        <v>128</v>
      </c>
      <c r="N978" s="160"/>
      <c r="O978" s="160"/>
      <c r="P978" s="160"/>
      <c r="Q978" s="168" t="s">
        <v>79</v>
      </c>
      <c r="R978" s="160"/>
      <c r="S978" s="160"/>
      <c r="T978" s="160"/>
      <c r="U978" s="160"/>
      <c r="V978" s="160"/>
      <c r="W978" s="160"/>
      <c r="X978" s="160"/>
      <c r="Y978" s="160"/>
      <c r="Z978" s="11"/>
      <c r="AA978" s="1"/>
      <c r="AB978"/>
      <c r="AC978"/>
      <c r="AD978"/>
      <c r="AE978"/>
      <c r="AF978"/>
      <c r="AG978"/>
      <c r="AH978"/>
      <c r="AI978"/>
      <c r="AJ978"/>
      <c r="AK978"/>
      <c r="AL978"/>
      <c r="AM978"/>
      <c r="AN978" s="25"/>
      <c r="AO978" s="11"/>
      <c r="AP978" s="2"/>
      <c r="DH978" s="6"/>
      <c r="DI978" s="12"/>
      <c r="DJ978" s="13"/>
      <c r="DK978" s="6"/>
    </row>
    <row r="979" spans="2:115" s="7" customFormat="1" ht="18" customHeight="1">
      <c r="B979" s="8"/>
      <c r="C979" s="155"/>
      <c r="D979" s="156">
        <v>964</v>
      </c>
      <c r="E979" s="157">
        <v>42804</v>
      </c>
      <c r="F979" s="169">
        <v>0.9166666666666666</v>
      </c>
      <c r="G979" s="166" t="s">
        <v>104</v>
      </c>
      <c r="H979" s="160"/>
      <c r="I979" s="161"/>
      <c r="J979" s="162" t="s">
        <v>2</v>
      </c>
      <c r="K979" s="161"/>
      <c r="L979" s="160"/>
      <c r="M979" s="163" t="s">
        <v>118</v>
      </c>
      <c r="N979" s="160"/>
      <c r="O979" s="160"/>
      <c r="P979" s="160"/>
      <c r="Q979" s="168" t="s">
        <v>81</v>
      </c>
      <c r="R979" s="160"/>
      <c r="S979" s="160"/>
      <c r="T979" s="160"/>
      <c r="U979" s="160"/>
      <c r="V979" s="160"/>
      <c r="W979" s="160"/>
      <c r="X979" s="160"/>
      <c r="Y979" s="160"/>
      <c r="Z979" s="11"/>
      <c r="AA979" s="1"/>
      <c r="AB979"/>
      <c r="AC979"/>
      <c r="AD979"/>
      <c r="AE979"/>
      <c r="AF979"/>
      <c r="AG979"/>
      <c r="AH979"/>
      <c r="AI979"/>
      <c r="AJ979"/>
      <c r="AK979"/>
      <c r="AL979"/>
      <c r="AM979"/>
      <c r="AN979" s="25"/>
      <c r="AO979" s="11"/>
      <c r="AP979" s="2"/>
      <c r="DH979" s="6"/>
      <c r="DI979" s="12"/>
      <c r="DJ979" s="13"/>
      <c r="DK979" s="6"/>
    </row>
    <row r="980" spans="2:115" s="7" customFormat="1" ht="18" customHeight="1">
      <c r="B980" s="8"/>
      <c r="C980" s="155"/>
      <c r="D980" s="156">
        <v>965</v>
      </c>
      <c r="E980" s="157">
        <v>42804</v>
      </c>
      <c r="F980" s="169">
        <v>0.9791666666666666</v>
      </c>
      <c r="G980" s="166" t="s">
        <v>117</v>
      </c>
      <c r="H980" s="160"/>
      <c r="I980" s="161"/>
      <c r="J980" s="162" t="s">
        <v>2</v>
      </c>
      <c r="K980" s="161"/>
      <c r="L980" s="160"/>
      <c r="M980" s="163" t="s">
        <v>127</v>
      </c>
      <c r="N980" s="160"/>
      <c r="O980" s="160"/>
      <c r="P980" s="160"/>
      <c r="Q980" s="168" t="s">
        <v>141</v>
      </c>
      <c r="R980" s="160"/>
      <c r="S980" s="160"/>
      <c r="T980" s="160"/>
      <c r="U980" s="160"/>
      <c r="V980" s="160"/>
      <c r="W980" s="160"/>
      <c r="X980" s="160"/>
      <c r="Y980" s="160"/>
      <c r="Z980" s="11"/>
      <c r="AA980" s="1"/>
      <c r="AB980"/>
      <c r="AC980"/>
      <c r="AD980"/>
      <c r="AE980"/>
      <c r="AF980"/>
      <c r="AG980"/>
      <c r="AH980"/>
      <c r="AI980"/>
      <c r="AJ980"/>
      <c r="AK980"/>
      <c r="AL980"/>
      <c r="AM980"/>
      <c r="AN980" s="25"/>
      <c r="AO980" s="11"/>
      <c r="AP980" s="2"/>
      <c r="DH980" s="6"/>
      <c r="DI980" s="12"/>
      <c r="DJ980" s="13"/>
      <c r="DK980" s="6"/>
    </row>
    <row r="981" spans="2:115" s="7" customFormat="1" ht="18" customHeight="1">
      <c r="B981" s="8"/>
      <c r="C981" s="155"/>
      <c r="D981" s="156">
        <v>966</v>
      </c>
      <c r="E981" s="157">
        <v>42805</v>
      </c>
      <c r="F981" s="169">
        <v>0.6666666666666666</v>
      </c>
      <c r="G981" s="166" t="s">
        <v>122</v>
      </c>
      <c r="H981" s="160"/>
      <c r="I981" s="161"/>
      <c r="J981" s="162" t="s">
        <v>2</v>
      </c>
      <c r="K981" s="161"/>
      <c r="L981" s="160"/>
      <c r="M981" s="163" t="s">
        <v>120</v>
      </c>
      <c r="N981" s="160"/>
      <c r="O981" s="160"/>
      <c r="P981" s="160"/>
      <c r="Q981" s="168" t="s">
        <v>138</v>
      </c>
      <c r="R981" s="160"/>
      <c r="S981" s="160"/>
      <c r="T981" s="160"/>
      <c r="U981" s="160"/>
      <c r="V981" s="160"/>
      <c r="W981" s="160"/>
      <c r="X981" s="160"/>
      <c r="Y981" s="160"/>
      <c r="Z981" s="11"/>
      <c r="AA981" s="1"/>
      <c r="AB981"/>
      <c r="AC981"/>
      <c r="AD981"/>
      <c r="AE981"/>
      <c r="AF981"/>
      <c r="AG981"/>
      <c r="AH981"/>
      <c r="AI981"/>
      <c r="AJ981"/>
      <c r="AK981"/>
      <c r="AL981"/>
      <c r="AM981"/>
      <c r="AN981" s="25"/>
      <c r="AO981" s="11"/>
      <c r="AP981" s="2"/>
      <c r="DH981" s="6"/>
      <c r="DI981" s="12"/>
      <c r="DJ981" s="13"/>
      <c r="DK981" s="6"/>
    </row>
    <row r="982" spans="2:115" s="7" customFormat="1" ht="18" customHeight="1">
      <c r="B982" s="8"/>
      <c r="C982" s="155"/>
      <c r="D982" s="156">
        <v>967</v>
      </c>
      <c r="E982" s="157">
        <v>42805</v>
      </c>
      <c r="F982" s="169">
        <v>0.6875</v>
      </c>
      <c r="G982" s="166" t="s">
        <v>106</v>
      </c>
      <c r="H982" s="160"/>
      <c r="I982" s="161"/>
      <c r="J982" s="162" t="s">
        <v>2</v>
      </c>
      <c r="K982" s="161"/>
      <c r="L982" s="160"/>
      <c r="M982" s="163" t="s">
        <v>156</v>
      </c>
      <c r="N982" s="160"/>
      <c r="O982" s="160"/>
      <c r="P982" s="160"/>
      <c r="Q982" s="168" t="s">
        <v>140</v>
      </c>
      <c r="R982" s="160"/>
      <c r="S982" s="160"/>
      <c r="T982" s="160"/>
      <c r="U982" s="160"/>
      <c r="V982" s="160"/>
      <c r="W982" s="160"/>
      <c r="X982" s="160"/>
      <c r="Y982" s="160"/>
      <c r="Z982" s="11"/>
      <c r="AA982" s="1"/>
      <c r="AB982"/>
      <c r="AC982"/>
      <c r="AD982"/>
      <c r="AE982"/>
      <c r="AF982"/>
      <c r="AG982"/>
      <c r="AH982"/>
      <c r="AI982"/>
      <c r="AJ982"/>
      <c r="AK982"/>
      <c r="AL982"/>
      <c r="AM982"/>
      <c r="AN982" s="25"/>
      <c r="AO982" s="11"/>
      <c r="AP982" s="2"/>
      <c r="DH982" s="6"/>
      <c r="DI982" s="12"/>
      <c r="DJ982" s="13"/>
      <c r="DK982" s="6"/>
    </row>
    <row r="983" spans="2:115" s="7" customFormat="1" ht="18" customHeight="1">
      <c r="B983" s="8"/>
      <c r="C983" s="155"/>
      <c r="D983" s="156">
        <v>968</v>
      </c>
      <c r="E983" s="157">
        <v>42805</v>
      </c>
      <c r="F983" s="169">
        <v>0.75</v>
      </c>
      <c r="G983" s="166" t="s">
        <v>105</v>
      </c>
      <c r="H983" s="160"/>
      <c r="I983" s="161"/>
      <c r="J983" s="162" t="s">
        <v>2</v>
      </c>
      <c r="K983" s="161"/>
      <c r="L983" s="160"/>
      <c r="M983" s="163" t="s">
        <v>110</v>
      </c>
      <c r="N983" s="160"/>
      <c r="O983" s="160"/>
      <c r="P983" s="160"/>
      <c r="Q983" s="168" t="s">
        <v>146</v>
      </c>
      <c r="R983" s="160"/>
      <c r="S983" s="160"/>
      <c r="T983" s="160"/>
      <c r="U983" s="160"/>
      <c r="V983" s="160"/>
      <c r="W983" s="160"/>
      <c r="X983" s="160"/>
      <c r="Y983" s="160"/>
      <c r="Z983" s="11"/>
      <c r="AA983" s="1"/>
      <c r="AB983"/>
      <c r="AC983"/>
      <c r="AD983"/>
      <c r="AE983"/>
      <c r="AF983"/>
      <c r="AG983"/>
      <c r="AH983"/>
      <c r="AI983"/>
      <c r="AJ983"/>
      <c r="AK983"/>
      <c r="AL983"/>
      <c r="AM983"/>
      <c r="AN983" s="25"/>
      <c r="AO983" s="11"/>
      <c r="AP983" s="2"/>
      <c r="DH983" s="6"/>
      <c r="DI983" s="12"/>
      <c r="DJ983" s="13"/>
      <c r="DK983" s="6"/>
    </row>
    <row r="984" spans="2:115" s="7" customFormat="1" ht="18" customHeight="1">
      <c r="B984" s="8"/>
      <c r="C984" s="155"/>
      <c r="D984" s="156">
        <v>969</v>
      </c>
      <c r="E984" s="157">
        <v>42805</v>
      </c>
      <c r="F984" s="169">
        <v>0.8333333333333334</v>
      </c>
      <c r="G984" s="166" t="s">
        <v>109</v>
      </c>
      <c r="H984" s="160"/>
      <c r="I984" s="161"/>
      <c r="J984" s="162" t="s">
        <v>2</v>
      </c>
      <c r="K984" s="161"/>
      <c r="L984" s="160"/>
      <c r="M984" s="163" t="s">
        <v>116</v>
      </c>
      <c r="N984" s="160"/>
      <c r="O984" s="160"/>
      <c r="P984" s="160"/>
      <c r="Q984" s="168" t="s">
        <v>142</v>
      </c>
      <c r="R984" s="160"/>
      <c r="S984" s="160"/>
      <c r="T984" s="160"/>
      <c r="U984" s="160"/>
      <c r="V984" s="160"/>
      <c r="W984" s="160"/>
      <c r="X984" s="160"/>
      <c r="Y984" s="160"/>
      <c r="Z984" s="11"/>
      <c r="AA984" s="1"/>
      <c r="AB984"/>
      <c r="AC984"/>
      <c r="AD984"/>
      <c r="AE984"/>
      <c r="AF984"/>
      <c r="AG984"/>
      <c r="AH984"/>
      <c r="AI984"/>
      <c r="AJ984"/>
      <c r="AK984"/>
      <c r="AL984"/>
      <c r="AM984"/>
      <c r="AN984" s="25"/>
      <c r="AO984" s="11"/>
      <c r="AP984" s="2"/>
      <c r="DH984" s="6"/>
      <c r="DI984" s="12"/>
      <c r="DJ984" s="13"/>
      <c r="DK984" s="6"/>
    </row>
    <row r="985" spans="2:115" s="7" customFormat="1" ht="18" customHeight="1">
      <c r="B985" s="8"/>
      <c r="C985" s="155"/>
      <c r="D985" s="156">
        <v>970</v>
      </c>
      <c r="E985" s="157">
        <v>42805</v>
      </c>
      <c r="F985" s="169">
        <v>0.8333333333333334</v>
      </c>
      <c r="G985" s="166" t="s">
        <v>131</v>
      </c>
      <c r="H985" s="160"/>
      <c r="I985" s="161"/>
      <c r="J985" s="162" t="s">
        <v>2</v>
      </c>
      <c r="K985" s="161"/>
      <c r="L985" s="160"/>
      <c r="M985" s="163" t="s">
        <v>114</v>
      </c>
      <c r="N985" s="160"/>
      <c r="O985" s="160"/>
      <c r="P985" s="160"/>
      <c r="Q985" s="168" t="s">
        <v>155</v>
      </c>
      <c r="R985" s="160"/>
      <c r="S985" s="160"/>
      <c r="T985" s="160"/>
      <c r="U985" s="160"/>
      <c r="V985" s="160"/>
      <c r="W985" s="160"/>
      <c r="X985" s="160"/>
      <c r="Y985" s="160"/>
      <c r="Z985" s="11"/>
      <c r="AA985" s="1"/>
      <c r="AB985"/>
      <c r="AC985"/>
      <c r="AD985"/>
      <c r="AE985"/>
      <c r="AF985"/>
      <c r="AG985"/>
      <c r="AH985"/>
      <c r="AI985"/>
      <c r="AJ985"/>
      <c r="AK985"/>
      <c r="AL985"/>
      <c r="AM985"/>
      <c r="AN985" s="25"/>
      <c r="AO985" s="11"/>
      <c r="AP985" s="2"/>
      <c r="DH985" s="6"/>
      <c r="DI985" s="12"/>
      <c r="DJ985" s="13"/>
      <c r="DK985" s="6"/>
    </row>
    <row r="986" spans="2:115" s="7" customFormat="1" ht="18" customHeight="1">
      <c r="B986" s="8"/>
      <c r="C986" s="155"/>
      <c r="D986" s="156">
        <v>971</v>
      </c>
      <c r="E986" s="157">
        <v>42805</v>
      </c>
      <c r="F986" s="169">
        <v>0.875</v>
      </c>
      <c r="G986" s="166" t="s">
        <v>107</v>
      </c>
      <c r="H986" s="160"/>
      <c r="I986" s="161"/>
      <c r="J986" s="162" t="s">
        <v>2</v>
      </c>
      <c r="K986" s="161"/>
      <c r="L986" s="160"/>
      <c r="M986" s="163" t="s">
        <v>115</v>
      </c>
      <c r="N986" s="160"/>
      <c r="O986" s="160"/>
      <c r="P986" s="160"/>
      <c r="Q986" s="168" t="s">
        <v>153</v>
      </c>
      <c r="R986" s="160"/>
      <c r="S986" s="160"/>
      <c r="T986" s="160"/>
      <c r="U986" s="160"/>
      <c r="V986" s="160"/>
      <c r="W986" s="160"/>
      <c r="X986" s="160"/>
      <c r="Y986" s="160"/>
      <c r="Z986" s="11"/>
      <c r="AA986" s="1"/>
      <c r="AB986"/>
      <c r="AC986"/>
      <c r="AD986"/>
      <c r="AE986"/>
      <c r="AF986"/>
      <c r="AG986"/>
      <c r="AH986"/>
      <c r="AI986"/>
      <c r="AJ986"/>
      <c r="AK986"/>
      <c r="AL986"/>
      <c r="AM986"/>
      <c r="AN986" s="25"/>
      <c r="AO986" s="11"/>
      <c r="AP986" s="2"/>
      <c r="DH986" s="6"/>
      <c r="DI986" s="12"/>
      <c r="DJ986" s="13"/>
      <c r="DK986" s="6"/>
    </row>
    <row r="987" spans="2:115" s="7" customFormat="1" ht="18" customHeight="1">
      <c r="B987" s="8"/>
      <c r="C987" s="155"/>
      <c r="D987" s="156">
        <v>972</v>
      </c>
      <c r="E987" s="157">
        <v>42805</v>
      </c>
      <c r="F987" s="169">
        <v>0.875</v>
      </c>
      <c r="G987" s="166" t="s">
        <v>119</v>
      </c>
      <c r="H987" s="160"/>
      <c r="I987" s="161"/>
      <c r="J987" s="162" t="s">
        <v>2</v>
      </c>
      <c r="K987" s="161"/>
      <c r="L987" s="160"/>
      <c r="M987" s="163" t="s">
        <v>112</v>
      </c>
      <c r="N987" s="160"/>
      <c r="O987" s="160"/>
      <c r="P987" s="160"/>
      <c r="Q987" s="168" t="s">
        <v>139</v>
      </c>
      <c r="R987" s="160"/>
      <c r="S987" s="160"/>
      <c r="T987" s="160"/>
      <c r="U987" s="160"/>
      <c r="V987" s="160"/>
      <c r="W987" s="160"/>
      <c r="X987" s="160"/>
      <c r="Y987" s="160"/>
      <c r="Z987" s="11"/>
      <c r="AA987" s="1"/>
      <c r="AB987"/>
      <c r="AC987"/>
      <c r="AD987"/>
      <c r="AE987"/>
      <c r="AF987"/>
      <c r="AG987"/>
      <c r="AH987"/>
      <c r="AI987"/>
      <c r="AJ987"/>
      <c r="AK987"/>
      <c r="AL987"/>
      <c r="AM987"/>
      <c r="AN987" s="25"/>
      <c r="AO987" s="11"/>
      <c r="AP987" s="2"/>
      <c r="DH987" s="6"/>
      <c r="DI987" s="12"/>
      <c r="DJ987" s="13"/>
      <c r="DK987" s="6"/>
    </row>
    <row r="988" spans="2:115" s="7" customFormat="1" ht="18" customHeight="1">
      <c r="B988" s="8"/>
      <c r="C988" s="155"/>
      <c r="D988" s="156">
        <v>973</v>
      </c>
      <c r="E988" s="157">
        <v>42805</v>
      </c>
      <c r="F988" s="169">
        <v>0.8958333333333334</v>
      </c>
      <c r="G988" s="166" t="s">
        <v>123</v>
      </c>
      <c r="H988" s="160"/>
      <c r="I988" s="161"/>
      <c r="J988" s="162" t="s">
        <v>2</v>
      </c>
      <c r="K988" s="161"/>
      <c r="L988" s="160"/>
      <c r="M988" s="163" t="s">
        <v>132</v>
      </c>
      <c r="N988" s="160"/>
      <c r="O988" s="160"/>
      <c r="P988" s="160"/>
      <c r="Q988" s="168" t="s">
        <v>144</v>
      </c>
      <c r="R988" s="160"/>
      <c r="S988" s="160"/>
      <c r="T988" s="160"/>
      <c r="U988" s="160"/>
      <c r="V988" s="160"/>
      <c r="W988" s="160"/>
      <c r="X988" s="160"/>
      <c r="Y988" s="160"/>
      <c r="Z988" s="11"/>
      <c r="AA988" s="1"/>
      <c r="AB988"/>
      <c r="AC988"/>
      <c r="AD988"/>
      <c r="AE988"/>
      <c r="AF988"/>
      <c r="AG988"/>
      <c r="AH988"/>
      <c r="AI988"/>
      <c r="AJ988"/>
      <c r="AK988"/>
      <c r="AL988"/>
      <c r="AM988"/>
      <c r="AN988" s="25"/>
      <c r="AO988" s="11"/>
      <c r="AP988" s="2"/>
      <c r="DH988" s="6"/>
      <c r="DI988" s="12"/>
      <c r="DJ988" s="13"/>
      <c r="DK988" s="6"/>
    </row>
    <row r="989" spans="2:115" s="7" customFormat="1" ht="18" customHeight="1">
      <c r="B989" s="8"/>
      <c r="C989" s="155"/>
      <c r="D989" s="156">
        <v>974</v>
      </c>
      <c r="E989" s="157">
        <v>42805</v>
      </c>
      <c r="F989" s="169">
        <v>0.9166666666666666</v>
      </c>
      <c r="G989" s="166" t="s">
        <v>126</v>
      </c>
      <c r="H989" s="160"/>
      <c r="I989" s="161"/>
      <c r="J989" s="162" t="s">
        <v>2</v>
      </c>
      <c r="K989" s="161"/>
      <c r="L989" s="160"/>
      <c r="M989" s="163" t="s">
        <v>128</v>
      </c>
      <c r="N989" s="160"/>
      <c r="O989" s="160"/>
      <c r="P989" s="160"/>
      <c r="Q989" s="168" t="s">
        <v>79</v>
      </c>
      <c r="R989" s="160"/>
      <c r="S989" s="160"/>
      <c r="T989" s="160"/>
      <c r="U989" s="160"/>
      <c r="V989" s="160"/>
      <c r="W989" s="160"/>
      <c r="X989" s="160"/>
      <c r="Y989" s="160"/>
      <c r="Z989" s="11"/>
      <c r="AA989" s="1"/>
      <c r="AB989"/>
      <c r="AC989"/>
      <c r="AD989"/>
      <c r="AE989"/>
      <c r="AF989"/>
      <c r="AG989"/>
      <c r="AH989"/>
      <c r="AI989"/>
      <c r="AJ989"/>
      <c r="AK989"/>
      <c r="AL989"/>
      <c r="AM989"/>
      <c r="AN989" s="25"/>
      <c r="AO989" s="11"/>
      <c r="AP989" s="2"/>
      <c r="DH989" s="6"/>
      <c r="DI989" s="12"/>
      <c r="DJ989" s="13"/>
      <c r="DK989" s="6"/>
    </row>
    <row r="990" spans="2:115" s="7" customFormat="1" ht="18" customHeight="1">
      <c r="B990" s="8"/>
      <c r="C990" s="155"/>
      <c r="D990" s="156">
        <v>975</v>
      </c>
      <c r="E990" s="157">
        <v>42805</v>
      </c>
      <c r="F990" s="169">
        <v>0.9166666666666666</v>
      </c>
      <c r="G990" s="166" t="s">
        <v>113</v>
      </c>
      <c r="H990" s="160"/>
      <c r="I990" s="161"/>
      <c r="J990" s="162" t="s">
        <v>2</v>
      </c>
      <c r="K990" s="161"/>
      <c r="L990" s="160"/>
      <c r="M990" s="163" t="s">
        <v>130</v>
      </c>
      <c r="N990" s="160"/>
      <c r="O990" s="160"/>
      <c r="P990" s="160"/>
      <c r="Q990" s="168" t="s">
        <v>133</v>
      </c>
      <c r="R990" s="160"/>
      <c r="S990" s="160"/>
      <c r="T990" s="160"/>
      <c r="U990" s="160"/>
      <c r="V990" s="160"/>
      <c r="W990" s="160"/>
      <c r="X990" s="160"/>
      <c r="Y990" s="160"/>
      <c r="Z990" s="11"/>
      <c r="AA990" s="1"/>
      <c r="AB990"/>
      <c r="AC990"/>
      <c r="AD990"/>
      <c r="AE990"/>
      <c r="AF990"/>
      <c r="AG990"/>
      <c r="AH990"/>
      <c r="AI990"/>
      <c r="AJ990"/>
      <c r="AK990"/>
      <c r="AL990"/>
      <c r="AM990"/>
      <c r="AN990" s="25"/>
      <c r="AO990" s="11"/>
      <c r="AP990" s="2"/>
      <c r="DH990" s="6"/>
      <c r="DI990" s="12"/>
      <c r="DJ990" s="13"/>
      <c r="DK990" s="6"/>
    </row>
    <row r="991" spans="2:115" s="7" customFormat="1" ht="18" customHeight="1">
      <c r="B991" s="8"/>
      <c r="C991" s="155"/>
      <c r="D991" s="156">
        <v>976</v>
      </c>
      <c r="E991" s="157">
        <v>42805</v>
      </c>
      <c r="F991" s="169">
        <v>0.9583333333333334</v>
      </c>
      <c r="G991" s="166" t="s">
        <v>117</v>
      </c>
      <c r="H991" s="160"/>
      <c r="I991" s="161"/>
      <c r="J991" s="162" t="s">
        <v>2</v>
      </c>
      <c r="K991" s="161"/>
      <c r="L991" s="160"/>
      <c r="M991" s="163" t="s">
        <v>121</v>
      </c>
      <c r="N991" s="160"/>
      <c r="O991" s="160"/>
      <c r="P991" s="160"/>
      <c r="Q991" s="168" t="s">
        <v>149</v>
      </c>
      <c r="R991" s="160"/>
      <c r="S991" s="160"/>
      <c r="T991" s="160"/>
      <c r="U991" s="160"/>
      <c r="V991" s="160"/>
      <c r="W991" s="160"/>
      <c r="X991" s="160"/>
      <c r="Y991" s="160"/>
      <c r="Z991" s="11"/>
      <c r="AA991" s="1"/>
      <c r="AB991"/>
      <c r="AC991"/>
      <c r="AD991"/>
      <c r="AE991"/>
      <c r="AF991"/>
      <c r="AG991"/>
      <c r="AH991"/>
      <c r="AI991"/>
      <c r="AJ991"/>
      <c r="AK991"/>
      <c r="AL991"/>
      <c r="AM991"/>
      <c r="AN991" s="25"/>
      <c r="AO991" s="11"/>
      <c r="AP991" s="2"/>
      <c r="DH991" s="6"/>
      <c r="DI991" s="12"/>
      <c r="DJ991" s="13"/>
      <c r="DK991" s="6"/>
    </row>
    <row r="992" spans="2:115" s="7" customFormat="1" ht="18" customHeight="1">
      <c r="B992" s="8"/>
      <c r="C992" s="155"/>
      <c r="D992" s="156">
        <v>977</v>
      </c>
      <c r="E992" s="157">
        <v>42805</v>
      </c>
      <c r="F992" s="169">
        <v>0.9791666666666666</v>
      </c>
      <c r="G992" s="166" t="s">
        <v>118</v>
      </c>
      <c r="H992" s="160"/>
      <c r="I992" s="161"/>
      <c r="J992" s="162" t="s">
        <v>2</v>
      </c>
      <c r="K992" s="161"/>
      <c r="L992" s="160"/>
      <c r="M992" s="163" t="s">
        <v>127</v>
      </c>
      <c r="N992" s="160"/>
      <c r="O992" s="160"/>
      <c r="P992" s="160"/>
      <c r="Q992" s="168" t="s">
        <v>141</v>
      </c>
      <c r="R992" s="160"/>
      <c r="S992" s="160"/>
      <c r="T992" s="160"/>
      <c r="U992" s="160"/>
      <c r="V992" s="160"/>
      <c r="W992" s="160"/>
      <c r="X992" s="160"/>
      <c r="Y992" s="160"/>
      <c r="Z992" s="11"/>
      <c r="AA992" s="1"/>
      <c r="AB992"/>
      <c r="AC992"/>
      <c r="AD992"/>
      <c r="AE992"/>
      <c r="AF992"/>
      <c r="AG992"/>
      <c r="AH992"/>
      <c r="AI992"/>
      <c r="AJ992"/>
      <c r="AK992"/>
      <c r="AL992"/>
      <c r="AM992"/>
      <c r="AN992" s="25"/>
      <c r="AO992" s="11"/>
      <c r="AP992" s="2"/>
      <c r="DH992" s="6"/>
      <c r="DI992" s="12"/>
      <c r="DJ992" s="13"/>
      <c r="DK992" s="6"/>
    </row>
    <row r="993" spans="2:115" s="7" customFormat="1" ht="18" customHeight="1">
      <c r="B993" s="8"/>
      <c r="C993" s="155"/>
      <c r="D993" s="156">
        <v>978</v>
      </c>
      <c r="E993" s="157">
        <v>42806</v>
      </c>
      <c r="F993" s="172">
        <v>0.6458333333333334</v>
      </c>
      <c r="G993" s="173" t="s">
        <v>108</v>
      </c>
      <c r="H993" s="160"/>
      <c r="I993" s="161"/>
      <c r="J993" s="162" t="s">
        <v>2</v>
      </c>
      <c r="K993" s="161"/>
      <c r="L993" s="160"/>
      <c r="M993" s="174" t="s">
        <v>104</v>
      </c>
      <c r="N993" s="160"/>
      <c r="O993" s="160"/>
      <c r="P993" s="160"/>
      <c r="Q993" s="175" t="s">
        <v>99</v>
      </c>
      <c r="R993" s="160"/>
      <c r="S993" s="160"/>
      <c r="T993" s="160"/>
      <c r="U993" s="160"/>
      <c r="V993" s="160"/>
      <c r="W993" s="160"/>
      <c r="X993" s="160"/>
      <c r="Y993" s="160"/>
      <c r="Z993" s="11"/>
      <c r="AA993" s="1"/>
      <c r="AB993"/>
      <c r="AC993"/>
      <c r="AD993"/>
      <c r="AE993"/>
      <c r="AF993"/>
      <c r="AG993"/>
      <c r="AH993"/>
      <c r="AI993"/>
      <c r="AJ993"/>
      <c r="AK993"/>
      <c r="AL993"/>
      <c r="AM993"/>
      <c r="AN993" s="25"/>
      <c r="AO993" s="11"/>
      <c r="AP993" s="2"/>
      <c r="DH993" s="6"/>
      <c r="DI993" s="12"/>
      <c r="DJ993" s="13"/>
      <c r="DK993" s="6"/>
    </row>
    <row r="994" spans="2:115" s="7" customFormat="1" ht="18" customHeight="1">
      <c r="B994" s="8"/>
      <c r="C994" s="155"/>
      <c r="D994" s="156">
        <v>979</v>
      </c>
      <c r="E994" s="157">
        <v>42806</v>
      </c>
      <c r="F994" s="172">
        <v>0.75</v>
      </c>
      <c r="G994" s="173" t="s">
        <v>115</v>
      </c>
      <c r="H994" s="160"/>
      <c r="I994" s="161"/>
      <c r="J994" s="162" t="s">
        <v>2</v>
      </c>
      <c r="K994" s="161"/>
      <c r="L994" s="160"/>
      <c r="M994" s="174" t="s">
        <v>111</v>
      </c>
      <c r="N994" s="160"/>
      <c r="O994" s="160"/>
      <c r="P994" s="160"/>
      <c r="Q994" s="175" t="s">
        <v>143</v>
      </c>
      <c r="R994" s="160"/>
      <c r="S994" s="160"/>
      <c r="T994" s="160"/>
      <c r="U994" s="160"/>
      <c r="V994" s="160"/>
      <c r="W994" s="160"/>
      <c r="X994" s="160"/>
      <c r="Y994" s="160"/>
      <c r="Z994" s="11"/>
      <c r="AA994" s="1"/>
      <c r="AB994"/>
      <c r="AC994"/>
      <c r="AD994"/>
      <c r="AE994"/>
      <c r="AF994"/>
      <c r="AG994"/>
      <c r="AH994"/>
      <c r="AI994"/>
      <c r="AJ994"/>
      <c r="AK994"/>
      <c r="AL994"/>
      <c r="AM994"/>
      <c r="AN994" s="25"/>
      <c r="AO994" s="11"/>
      <c r="AP994" s="2"/>
      <c r="DH994" s="6"/>
      <c r="DI994" s="12"/>
      <c r="DJ994" s="13"/>
      <c r="DK994" s="6"/>
    </row>
    <row r="995" spans="2:115" s="7" customFormat="1" ht="18" customHeight="1">
      <c r="B995" s="8"/>
      <c r="C995" s="155"/>
      <c r="D995" s="156">
        <v>980</v>
      </c>
      <c r="E995" s="157">
        <v>42806</v>
      </c>
      <c r="F995" s="172">
        <v>0.75</v>
      </c>
      <c r="G995" s="173" t="s">
        <v>105</v>
      </c>
      <c r="H995" s="160"/>
      <c r="I995" s="161"/>
      <c r="J995" s="162" t="s">
        <v>2</v>
      </c>
      <c r="K995" s="161"/>
      <c r="L995" s="160"/>
      <c r="M995" s="174" t="s">
        <v>160</v>
      </c>
      <c r="N995" s="160"/>
      <c r="O995" s="160"/>
      <c r="P995" s="160"/>
      <c r="Q995" s="175" t="s">
        <v>82</v>
      </c>
      <c r="R995" s="160"/>
      <c r="S995" s="160"/>
      <c r="T995" s="160"/>
      <c r="U995" s="160"/>
      <c r="V995" s="160"/>
      <c r="W995" s="160"/>
      <c r="X995" s="160"/>
      <c r="Y995" s="160"/>
      <c r="Z995" s="11"/>
      <c r="AA995" s="1"/>
      <c r="AB995"/>
      <c r="AC995"/>
      <c r="AD995"/>
      <c r="AE995"/>
      <c r="AF995"/>
      <c r="AG995"/>
      <c r="AH995"/>
      <c r="AI995"/>
      <c r="AJ995"/>
      <c r="AK995"/>
      <c r="AL995"/>
      <c r="AM995"/>
      <c r="AN995" s="25"/>
      <c r="AO995" s="11"/>
      <c r="AP995" s="2"/>
      <c r="DH995" s="6"/>
      <c r="DI995" s="12"/>
      <c r="DJ995" s="13"/>
      <c r="DK995" s="6"/>
    </row>
    <row r="996" spans="2:115" s="7" customFormat="1" ht="18" customHeight="1">
      <c r="B996" s="8"/>
      <c r="C996" s="155"/>
      <c r="D996" s="156">
        <v>981</v>
      </c>
      <c r="E996" s="157">
        <v>42806</v>
      </c>
      <c r="F996" s="172">
        <v>0.875</v>
      </c>
      <c r="G996" s="173" t="s">
        <v>109</v>
      </c>
      <c r="H996" s="160"/>
      <c r="I996" s="161"/>
      <c r="J996" s="162" t="s">
        <v>2</v>
      </c>
      <c r="K996" s="161"/>
      <c r="L996" s="160"/>
      <c r="M996" s="174" t="s">
        <v>129</v>
      </c>
      <c r="N996" s="160"/>
      <c r="O996" s="160"/>
      <c r="P996" s="160"/>
      <c r="Q996" s="175" t="s">
        <v>145</v>
      </c>
      <c r="R996" s="160"/>
      <c r="S996" s="160"/>
      <c r="T996" s="160"/>
      <c r="U996" s="160"/>
      <c r="V996" s="160"/>
      <c r="W996" s="160"/>
      <c r="X996" s="160"/>
      <c r="Y996" s="160"/>
      <c r="Z996" s="11"/>
      <c r="AA996" s="1"/>
      <c r="AB996"/>
      <c r="AC996"/>
      <c r="AD996"/>
      <c r="AE996"/>
      <c r="AF996"/>
      <c r="AG996"/>
      <c r="AH996"/>
      <c r="AI996"/>
      <c r="AJ996"/>
      <c r="AK996"/>
      <c r="AL996"/>
      <c r="AM996"/>
      <c r="AN996" s="25"/>
      <c r="AO996" s="11"/>
      <c r="AP996" s="2"/>
      <c r="DH996" s="6"/>
      <c r="DI996" s="12"/>
      <c r="DJ996" s="13"/>
      <c r="DK996" s="6"/>
    </row>
    <row r="997" spans="2:115" s="7" customFormat="1" ht="18" customHeight="1">
      <c r="B997" s="8"/>
      <c r="C997" s="155"/>
      <c r="D997" s="156">
        <v>982</v>
      </c>
      <c r="E997" s="157">
        <v>42806</v>
      </c>
      <c r="F997" s="172">
        <v>0.875</v>
      </c>
      <c r="G997" s="173" t="s">
        <v>121</v>
      </c>
      <c r="H997" s="160"/>
      <c r="I997" s="161"/>
      <c r="J997" s="162" t="s">
        <v>2</v>
      </c>
      <c r="K997" s="161"/>
      <c r="L997" s="160"/>
      <c r="M997" s="174" t="s">
        <v>126</v>
      </c>
      <c r="N997" s="160"/>
      <c r="O997" s="160"/>
      <c r="P997" s="160"/>
      <c r="Q997" s="175" t="s">
        <v>152</v>
      </c>
      <c r="R997" s="160"/>
      <c r="S997" s="160"/>
      <c r="T997" s="160"/>
      <c r="U997" s="160"/>
      <c r="V997" s="160"/>
      <c r="W997" s="160"/>
      <c r="X997" s="160"/>
      <c r="Y997" s="160"/>
      <c r="Z997" s="11"/>
      <c r="AA997" s="1"/>
      <c r="AB997"/>
      <c r="AC997"/>
      <c r="AD997"/>
      <c r="AE997"/>
      <c r="AF997"/>
      <c r="AG997"/>
      <c r="AH997"/>
      <c r="AI997"/>
      <c r="AJ997"/>
      <c r="AK997"/>
      <c r="AL997"/>
      <c r="AM997"/>
      <c r="AN997" s="25"/>
      <c r="AO997" s="11"/>
      <c r="AP997" s="2"/>
      <c r="DH997" s="6"/>
      <c r="DI997" s="12"/>
      <c r="DJ997" s="13"/>
      <c r="DK997" s="6"/>
    </row>
    <row r="998" spans="2:115" s="7" customFormat="1" ht="18" customHeight="1">
      <c r="B998" s="8"/>
      <c r="C998" s="155"/>
      <c r="D998" s="156">
        <v>983</v>
      </c>
      <c r="E998" s="157">
        <v>42806</v>
      </c>
      <c r="F998" s="172">
        <v>0.8958333333333334</v>
      </c>
      <c r="G998" s="173" t="s">
        <v>106</v>
      </c>
      <c r="H998" s="160"/>
      <c r="I998" s="161"/>
      <c r="J998" s="162" t="s">
        <v>2</v>
      </c>
      <c r="K998" s="161"/>
      <c r="L998" s="160"/>
      <c r="M998" s="174" t="s">
        <v>154</v>
      </c>
      <c r="N998" s="160"/>
      <c r="O998" s="160"/>
      <c r="P998" s="160"/>
      <c r="Q998" s="175" t="s">
        <v>140</v>
      </c>
      <c r="R998" s="160"/>
      <c r="S998" s="160"/>
      <c r="T998" s="160"/>
      <c r="U998" s="160"/>
      <c r="V998" s="160"/>
      <c r="W998" s="160"/>
      <c r="X998" s="160"/>
      <c r="Y998" s="160"/>
      <c r="Z998" s="11"/>
      <c r="AA998" s="1"/>
      <c r="AB998"/>
      <c r="AC998"/>
      <c r="AD998"/>
      <c r="AE998"/>
      <c r="AF998"/>
      <c r="AG998"/>
      <c r="AH998"/>
      <c r="AI998"/>
      <c r="AJ998"/>
      <c r="AK998"/>
      <c r="AL998"/>
      <c r="AM998"/>
      <c r="AN998" s="25"/>
      <c r="AO998" s="11"/>
      <c r="AP998" s="2"/>
      <c r="DH998" s="6"/>
      <c r="DI998" s="12"/>
      <c r="DJ998" s="13"/>
      <c r="DK998" s="6"/>
    </row>
    <row r="999" spans="2:115" s="7" customFormat="1" ht="18" customHeight="1">
      <c r="B999" s="8"/>
      <c r="C999" s="155"/>
      <c r="D999" s="156">
        <v>984</v>
      </c>
      <c r="E999" s="157">
        <v>42807</v>
      </c>
      <c r="F999" s="172">
        <v>0.7916666666666666</v>
      </c>
      <c r="G999" s="173" t="s">
        <v>108</v>
      </c>
      <c r="H999" s="160"/>
      <c r="I999" s="161"/>
      <c r="J999" s="162" t="s">
        <v>2</v>
      </c>
      <c r="K999" s="161"/>
      <c r="L999" s="160"/>
      <c r="M999" s="174" t="s">
        <v>114</v>
      </c>
      <c r="N999" s="160"/>
      <c r="O999" s="160"/>
      <c r="P999" s="160"/>
      <c r="Q999" s="175" t="s">
        <v>155</v>
      </c>
      <c r="R999" s="160"/>
      <c r="S999" s="160"/>
      <c r="T999" s="160"/>
      <c r="U999" s="160"/>
      <c r="V999" s="160"/>
      <c r="W999" s="160"/>
      <c r="X999" s="160"/>
      <c r="Y999" s="160"/>
      <c r="Z999" s="11"/>
      <c r="AA999" s="1"/>
      <c r="AB999"/>
      <c r="AC999"/>
      <c r="AD999"/>
      <c r="AE999"/>
      <c r="AF999"/>
      <c r="AG999"/>
      <c r="AH999"/>
      <c r="AI999"/>
      <c r="AJ999"/>
      <c r="AK999"/>
      <c r="AL999"/>
      <c r="AM999"/>
      <c r="AN999" s="25"/>
      <c r="AO999" s="11"/>
      <c r="AP999" s="2"/>
      <c r="DH999" s="6"/>
      <c r="DI999" s="12"/>
      <c r="DJ999" s="13"/>
      <c r="DK999" s="6"/>
    </row>
    <row r="1000" spans="2:115" s="7" customFormat="1" ht="18" customHeight="1">
      <c r="B1000" s="8"/>
      <c r="C1000" s="155"/>
      <c r="D1000" s="156">
        <v>985</v>
      </c>
      <c r="E1000" s="157">
        <v>42807</v>
      </c>
      <c r="F1000" s="172">
        <v>0.8125</v>
      </c>
      <c r="G1000" s="173" t="s">
        <v>128</v>
      </c>
      <c r="H1000" s="160"/>
      <c r="I1000" s="161"/>
      <c r="J1000" s="162" t="s">
        <v>2</v>
      </c>
      <c r="K1000" s="161"/>
      <c r="L1000" s="160"/>
      <c r="M1000" s="174" t="s">
        <v>107</v>
      </c>
      <c r="N1000" s="160"/>
      <c r="O1000" s="160"/>
      <c r="P1000" s="160"/>
      <c r="Q1000" s="175" t="s">
        <v>101</v>
      </c>
      <c r="R1000" s="160"/>
      <c r="S1000" s="160"/>
      <c r="T1000" s="160"/>
      <c r="U1000" s="160"/>
      <c r="V1000" s="160"/>
      <c r="W1000" s="160"/>
      <c r="X1000" s="160"/>
      <c r="Y1000" s="160"/>
      <c r="Z1000" s="11"/>
      <c r="AA1000" s="1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 s="25"/>
      <c r="AO1000" s="11"/>
      <c r="AP1000" s="2"/>
      <c r="DH1000" s="6"/>
      <c r="DI1000" s="12"/>
      <c r="DJ1000" s="13"/>
      <c r="DK1000" s="6"/>
    </row>
    <row r="1001" spans="2:115" s="7" customFormat="1" ht="18" customHeight="1">
      <c r="B1001" s="8"/>
      <c r="C1001" s="155"/>
      <c r="D1001" s="156">
        <v>986</v>
      </c>
      <c r="E1001" s="157">
        <v>42807</v>
      </c>
      <c r="F1001" s="172">
        <v>0.8333333333333334</v>
      </c>
      <c r="G1001" s="173" t="s">
        <v>117</v>
      </c>
      <c r="H1001" s="160"/>
      <c r="I1001" s="161"/>
      <c r="J1001" s="162" t="s">
        <v>2</v>
      </c>
      <c r="K1001" s="161"/>
      <c r="L1001" s="160"/>
      <c r="M1001" s="174" t="s">
        <v>119</v>
      </c>
      <c r="N1001" s="160"/>
      <c r="O1001" s="160"/>
      <c r="P1001" s="160"/>
      <c r="Q1001" s="175" t="s">
        <v>137</v>
      </c>
      <c r="R1001" s="160"/>
      <c r="S1001" s="160"/>
      <c r="T1001" s="160"/>
      <c r="U1001" s="160"/>
      <c r="V1001" s="160"/>
      <c r="W1001" s="160"/>
      <c r="X1001" s="160"/>
      <c r="Y1001" s="160"/>
      <c r="Z1001" s="11"/>
      <c r="AA1001" s="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 s="25"/>
      <c r="AO1001" s="11"/>
      <c r="AP1001" s="2"/>
      <c r="DH1001" s="6"/>
      <c r="DI1001" s="12"/>
      <c r="DJ1001" s="13"/>
      <c r="DK1001" s="6"/>
    </row>
    <row r="1002" spans="2:115" s="7" customFormat="1" ht="18" customHeight="1">
      <c r="B1002" s="8"/>
      <c r="C1002" s="155"/>
      <c r="D1002" s="156">
        <v>987</v>
      </c>
      <c r="E1002" s="157">
        <v>42807</v>
      </c>
      <c r="F1002" s="172">
        <v>0.8333333333333334</v>
      </c>
      <c r="G1002" s="173" t="s">
        <v>112</v>
      </c>
      <c r="H1002" s="160"/>
      <c r="I1002" s="161"/>
      <c r="J1002" s="162" t="s">
        <v>2</v>
      </c>
      <c r="K1002" s="161"/>
      <c r="L1002" s="160"/>
      <c r="M1002" s="174" t="s">
        <v>130</v>
      </c>
      <c r="N1002" s="160"/>
      <c r="O1002" s="160"/>
      <c r="P1002" s="160"/>
      <c r="Q1002" s="175" t="s">
        <v>133</v>
      </c>
      <c r="R1002" s="160"/>
      <c r="S1002" s="160"/>
      <c r="T1002" s="160"/>
      <c r="U1002" s="160"/>
      <c r="V1002" s="160"/>
      <c r="W1002" s="160"/>
      <c r="X1002" s="160"/>
      <c r="Y1002" s="160"/>
      <c r="Z1002" s="11"/>
      <c r="AA1002" s="1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 s="25"/>
      <c r="AO1002" s="11"/>
      <c r="AP1002" s="2"/>
      <c r="DH1002" s="6"/>
      <c r="DI1002" s="12"/>
      <c r="DJ1002" s="13"/>
      <c r="DK1002" s="6"/>
    </row>
    <row r="1003" spans="2:115" s="7" customFormat="1" ht="18" customHeight="1">
      <c r="B1003" s="8"/>
      <c r="C1003" s="155"/>
      <c r="D1003" s="156">
        <v>988</v>
      </c>
      <c r="E1003" s="157">
        <v>42807</v>
      </c>
      <c r="F1003" s="172">
        <v>0.8333333333333334</v>
      </c>
      <c r="G1003" s="173" t="s">
        <v>113</v>
      </c>
      <c r="H1003" s="160"/>
      <c r="I1003" s="161"/>
      <c r="J1003" s="162" t="s">
        <v>2</v>
      </c>
      <c r="K1003" s="161"/>
      <c r="L1003" s="160"/>
      <c r="M1003" s="174" t="s">
        <v>132</v>
      </c>
      <c r="N1003" s="160"/>
      <c r="O1003" s="160"/>
      <c r="P1003" s="160"/>
      <c r="Q1003" s="175" t="s">
        <v>144</v>
      </c>
      <c r="R1003" s="160"/>
      <c r="S1003" s="160"/>
      <c r="T1003" s="160"/>
      <c r="U1003" s="160"/>
      <c r="V1003" s="160"/>
      <c r="W1003" s="160"/>
      <c r="X1003" s="160"/>
      <c r="Y1003" s="160"/>
      <c r="Z1003" s="11"/>
      <c r="AA1003" s="1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 s="25"/>
      <c r="AO1003" s="11"/>
      <c r="AP1003" s="2"/>
      <c r="DH1003" s="6"/>
      <c r="DI1003" s="12"/>
      <c r="DJ1003" s="13"/>
      <c r="DK1003" s="6"/>
    </row>
    <row r="1004" spans="2:115" s="7" customFormat="1" ht="18" customHeight="1">
      <c r="B1004" s="8"/>
      <c r="C1004" s="155"/>
      <c r="D1004" s="156">
        <v>989</v>
      </c>
      <c r="E1004" s="157">
        <v>42807</v>
      </c>
      <c r="F1004" s="172">
        <v>0.875</v>
      </c>
      <c r="G1004" s="173" t="s">
        <v>156</v>
      </c>
      <c r="H1004" s="160"/>
      <c r="I1004" s="161"/>
      <c r="J1004" s="162" t="s">
        <v>2</v>
      </c>
      <c r="K1004" s="161"/>
      <c r="L1004" s="160"/>
      <c r="M1004" s="174" t="s">
        <v>122</v>
      </c>
      <c r="N1004" s="160"/>
      <c r="O1004" s="160"/>
      <c r="P1004" s="160"/>
      <c r="Q1004" s="175" t="s">
        <v>135</v>
      </c>
      <c r="R1004" s="160"/>
      <c r="S1004" s="160"/>
      <c r="T1004" s="160"/>
      <c r="U1004" s="160"/>
      <c r="V1004" s="160"/>
      <c r="W1004" s="160"/>
      <c r="X1004" s="160"/>
      <c r="Y1004" s="160"/>
      <c r="Z1004" s="11"/>
      <c r="AA1004" s="1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 s="25"/>
      <c r="AO1004" s="11"/>
      <c r="AP1004" s="2"/>
      <c r="DH1004" s="6"/>
      <c r="DI1004" s="12"/>
      <c r="DJ1004" s="13"/>
      <c r="DK1004" s="6"/>
    </row>
    <row r="1005" spans="2:115" s="7" customFormat="1" ht="18" customHeight="1">
      <c r="B1005" s="8"/>
      <c r="C1005" s="155"/>
      <c r="D1005" s="156">
        <v>990</v>
      </c>
      <c r="E1005" s="157">
        <v>42807</v>
      </c>
      <c r="F1005" s="172">
        <v>0.9375</v>
      </c>
      <c r="G1005" s="173" t="s">
        <v>116</v>
      </c>
      <c r="H1005" s="160"/>
      <c r="I1005" s="161"/>
      <c r="J1005" s="162" t="s">
        <v>2</v>
      </c>
      <c r="K1005" s="161"/>
      <c r="L1005" s="160"/>
      <c r="M1005" s="174" t="s">
        <v>127</v>
      </c>
      <c r="N1005" s="160"/>
      <c r="O1005" s="160"/>
      <c r="P1005" s="160"/>
      <c r="Q1005" s="175" t="s">
        <v>141</v>
      </c>
      <c r="R1005" s="160"/>
      <c r="S1005" s="160"/>
      <c r="T1005" s="160"/>
      <c r="U1005" s="160"/>
      <c r="V1005" s="160"/>
      <c r="W1005" s="160"/>
      <c r="X1005" s="160"/>
      <c r="Y1005" s="160"/>
      <c r="Z1005" s="11"/>
      <c r="AA1005" s="1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 s="25"/>
      <c r="AO1005" s="11"/>
      <c r="AP1005" s="2"/>
      <c r="DH1005" s="6"/>
      <c r="DI1005" s="12"/>
      <c r="DJ1005" s="13"/>
      <c r="DK1005" s="6"/>
    </row>
    <row r="1006" spans="2:115" s="7" customFormat="1" ht="18" customHeight="1">
      <c r="B1006" s="8"/>
      <c r="C1006" s="155"/>
      <c r="D1006" s="156">
        <v>991</v>
      </c>
      <c r="E1006" s="157">
        <v>42807</v>
      </c>
      <c r="F1006" s="172">
        <v>0.9375</v>
      </c>
      <c r="G1006" s="173" t="s">
        <v>154</v>
      </c>
      <c r="H1006" s="160"/>
      <c r="I1006" s="161"/>
      <c r="J1006" s="162" t="s">
        <v>2</v>
      </c>
      <c r="K1006" s="161"/>
      <c r="L1006" s="160"/>
      <c r="M1006" s="174" t="s">
        <v>118</v>
      </c>
      <c r="N1006" s="160"/>
      <c r="O1006" s="160"/>
      <c r="P1006" s="160"/>
      <c r="Q1006" s="175" t="s">
        <v>81</v>
      </c>
      <c r="R1006" s="160"/>
      <c r="S1006" s="160"/>
      <c r="T1006" s="160"/>
      <c r="U1006" s="160"/>
      <c r="V1006" s="160"/>
      <c r="W1006" s="160"/>
      <c r="X1006" s="160"/>
      <c r="Y1006" s="160"/>
      <c r="Z1006" s="11"/>
      <c r="AA1006" s="1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 s="25"/>
      <c r="AO1006" s="11"/>
      <c r="AP1006" s="2"/>
      <c r="DH1006" s="6"/>
      <c r="DI1006" s="12"/>
      <c r="DJ1006" s="13"/>
      <c r="DK1006" s="6"/>
    </row>
    <row r="1007" spans="2:115" s="7" customFormat="1" ht="18" customHeight="1">
      <c r="B1007" s="8"/>
      <c r="C1007" s="155"/>
      <c r="D1007" s="156">
        <v>992</v>
      </c>
      <c r="E1007" s="157">
        <v>42808</v>
      </c>
      <c r="F1007" s="172">
        <v>0.7916666666666666</v>
      </c>
      <c r="G1007" s="173" t="s">
        <v>110</v>
      </c>
      <c r="H1007" s="160"/>
      <c r="I1007" s="161"/>
      <c r="J1007" s="162" t="s">
        <v>2</v>
      </c>
      <c r="K1007" s="161"/>
      <c r="L1007" s="160"/>
      <c r="M1007" s="174" t="s">
        <v>109</v>
      </c>
      <c r="N1007" s="160"/>
      <c r="O1007" s="160"/>
      <c r="P1007" s="160"/>
      <c r="Q1007" s="175" t="s">
        <v>136</v>
      </c>
      <c r="R1007" s="160"/>
      <c r="S1007" s="160"/>
      <c r="T1007" s="160"/>
      <c r="U1007" s="160"/>
      <c r="V1007" s="160"/>
      <c r="W1007" s="160"/>
      <c r="X1007" s="160"/>
      <c r="Y1007" s="160"/>
      <c r="Z1007" s="11"/>
      <c r="AA1007" s="1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 s="25"/>
      <c r="AO1007" s="11"/>
      <c r="AP1007" s="2"/>
      <c r="DH1007" s="6"/>
      <c r="DI1007" s="12"/>
      <c r="DJ1007" s="13"/>
      <c r="DK1007" s="6"/>
    </row>
    <row r="1008" spans="2:115" s="7" customFormat="1" ht="18" customHeight="1">
      <c r="B1008" s="8"/>
      <c r="C1008" s="155"/>
      <c r="D1008" s="156">
        <v>993</v>
      </c>
      <c r="E1008" s="157">
        <v>42808</v>
      </c>
      <c r="F1008" s="172">
        <v>0.8125</v>
      </c>
      <c r="G1008" s="173" t="s">
        <v>120</v>
      </c>
      <c r="H1008" s="160"/>
      <c r="I1008" s="161"/>
      <c r="J1008" s="162" t="s">
        <v>2</v>
      </c>
      <c r="K1008" s="161"/>
      <c r="L1008" s="160"/>
      <c r="M1008" s="174" t="s">
        <v>160</v>
      </c>
      <c r="N1008" s="160"/>
      <c r="O1008" s="160"/>
      <c r="P1008" s="160"/>
      <c r="Q1008" s="175" t="s">
        <v>82</v>
      </c>
      <c r="R1008" s="160"/>
      <c r="S1008" s="160"/>
      <c r="T1008" s="160"/>
      <c r="U1008" s="160"/>
      <c r="V1008" s="160"/>
      <c r="W1008" s="160"/>
      <c r="X1008" s="160"/>
      <c r="Y1008" s="160"/>
      <c r="Z1008" s="11"/>
      <c r="AA1008" s="1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 s="25"/>
      <c r="AO1008" s="11"/>
      <c r="AP1008" s="2"/>
      <c r="DH1008" s="6"/>
      <c r="DI1008" s="12"/>
      <c r="DJ1008" s="13"/>
      <c r="DK1008" s="6"/>
    </row>
    <row r="1009" spans="2:115" s="7" customFormat="1" ht="18" customHeight="1">
      <c r="B1009" s="8"/>
      <c r="C1009" s="155"/>
      <c r="D1009" s="156">
        <v>994</v>
      </c>
      <c r="E1009" s="157">
        <v>42808</v>
      </c>
      <c r="F1009" s="172">
        <v>0.8125</v>
      </c>
      <c r="G1009" s="173" t="s">
        <v>111</v>
      </c>
      <c r="H1009" s="160"/>
      <c r="I1009" s="161"/>
      <c r="J1009" s="162" t="s">
        <v>2</v>
      </c>
      <c r="K1009" s="161"/>
      <c r="L1009" s="160"/>
      <c r="M1009" s="174" t="s">
        <v>105</v>
      </c>
      <c r="N1009" s="160"/>
      <c r="O1009" s="160"/>
      <c r="P1009" s="160"/>
      <c r="Q1009" s="175" t="s">
        <v>78</v>
      </c>
      <c r="R1009" s="160"/>
      <c r="S1009" s="160"/>
      <c r="T1009" s="160"/>
      <c r="U1009" s="160"/>
      <c r="V1009" s="160"/>
      <c r="W1009" s="160"/>
      <c r="X1009" s="160"/>
      <c r="Y1009" s="160"/>
      <c r="Z1009" s="11"/>
      <c r="AA1009" s="1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 s="25"/>
      <c r="AO1009" s="11"/>
      <c r="AP1009" s="2"/>
      <c r="DH1009" s="6"/>
      <c r="DI1009" s="12"/>
      <c r="DJ1009" s="13"/>
      <c r="DK1009" s="6"/>
    </row>
    <row r="1010" spans="2:115" s="7" customFormat="1" ht="18" customHeight="1">
      <c r="B1010" s="8"/>
      <c r="C1010" s="155"/>
      <c r="D1010" s="156">
        <v>995</v>
      </c>
      <c r="E1010" s="157">
        <v>42808</v>
      </c>
      <c r="F1010" s="172">
        <v>0.8333333333333334</v>
      </c>
      <c r="G1010" s="173" t="s">
        <v>121</v>
      </c>
      <c r="H1010" s="160"/>
      <c r="I1010" s="161"/>
      <c r="J1010" s="162" t="s">
        <v>2</v>
      </c>
      <c r="K1010" s="161"/>
      <c r="L1010" s="160"/>
      <c r="M1010" s="174" t="s">
        <v>131</v>
      </c>
      <c r="N1010" s="160"/>
      <c r="O1010" s="160"/>
      <c r="P1010" s="160"/>
      <c r="Q1010" s="175" t="s">
        <v>134</v>
      </c>
      <c r="R1010" s="160"/>
      <c r="S1010" s="160"/>
      <c r="T1010" s="160"/>
      <c r="U1010" s="160"/>
      <c r="V1010" s="160"/>
      <c r="W1010" s="160"/>
      <c r="X1010" s="160"/>
      <c r="Y1010" s="160"/>
      <c r="Z1010" s="11"/>
      <c r="AA1010" s="1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 s="25"/>
      <c r="AO1010" s="11"/>
      <c r="AP1010" s="2"/>
      <c r="DH1010" s="6"/>
      <c r="DI1010" s="12"/>
      <c r="DJ1010" s="13"/>
      <c r="DK1010" s="6"/>
    </row>
    <row r="1011" spans="2:115" s="7" customFormat="1" ht="18" customHeight="1">
      <c r="B1011" s="8"/>
      <c r="C1011" s="155"/>
      <c r="D1011" s="156">
        <v>996</v>
      </c>
      <c r="E1011" s="157">
        <v>42808</v>
      </c>
      <c r="F1011" s="172">
        <v>0.9375</v>
      </c>
      <c r="G1011" s="173" t="s">
        <v>106</v>
      </c>
      <c r="H1011" s="160"/>
      <c r="I1011" s="161"/>
      <c r="J1011" s="162" t="s">
        <v>2</v>
      </c>
      <c r="K1011" s="161"/>
      <c r="L1011" s="160"/>
      <c r="M1011" s="174" t="s">
        <v>123</v>
      </c>
      <c r="N1011" s="160"/>
      <c r="O1011" s="160"/>
      <c r="P1011" s="160"/>
      <c r="Q1011" s="175" t="s">
        <v>151</v>
      </c>
      <c r="R1011" s="160"/>
      <c r="S1011" s="160"/>
      <c r="T1011" s="160"/>
      <c r="U1011" s="160"/>
      <c r="V1011" s="160"/>
      <c r="W1011" s="160"/>
      <c r="X1011" s="160"/>
      <c r="Y1011" s="160"/>
      <c r="Z1011" s="11"/>
      <c r="AA1011" s="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 s="25"/>
      <c r="AO1011" s="11"/>
      <c r="AP1011" s="2"/>
      <c r="DH1011" s="6"/>
      <c r="DI1011" s="12"/>
      <c r="DJ1011" s="13"/>
      <c r="DK1011" s="6"/>
    </row>
    <row r="1012" spans="2:115" s="7" customFormat="1" ht="18" customHeight="1">
      <c r="B1012" s="8"/>
      <c r="C1012" s="155"/>
      <c r="D1012" s="156">
        <v>997</v>
      </c>
      <c r="E1012" s="157">
        <v>42809</v>
      </c>
      <c r="F1012" s="172">
        <v>0.7916666666666666</v>
      </c>
      <c r="G1012" s="173" t="s">
        <v>114</v>
      </c>
      <c r="H1012" s="160"/>
      <c r="I1012" s="161"/>
      <c r="J1012" s="162" t="s">
        <v>2</v>
      </c>
      <c r="K1012" s="161"/>
      <c r="L1012" s="160"/>
      <c r="M1012" s="174" t="s">
        <v>111</v>
      </c>
      <c r="N1012" s="160"/>
      <c r="O1012" s="160"/>
      <c r="P1012" s="160"/>
      <c r="Q1012" s="175" t="s">
        <v>143</v>
      </c>
      <c r="R1012" s="160"/>
      <c r="S1012" s="160"/>
      <c r="T1012" s="160"/>
      <c r="U1012" s="160"/>
      <c r="V1012" s="160"/>
      <c r="W1012" s="160"/>
      <c r="X1012" s="160"/>
      <c r="Y1012" s="160"/>
      <c r="Z1012" s="11"/>
      <c r="AA1012" s="1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 s="25"/>
      <c r="AO1012" s="11"/>
      <c r="AP1012" s="2"/>
      <c r="DH1012" s="6"/>
      <c r="DI1012" s="12"/>
      <c r="DJ1012" s="13"/>
      <c r="DK1012" s="6"/>
    </row>
    <row r="1013" spans="2:115" s="7" customFormat="1" ht="18" customHeight="1">
      <c r="B1013" s="8"/>
      <c r="C1013" s="155"/>
      <c r="D1013" s="156">
        <v>998</v>
      </c>
      <c r="E1013" s="157">
        <v>42809</v>
      </c>
      <c r="F1013" s="172">
        <v>0.7916666666666666</v>
      </c>
      <c r="G1013" s="173" t="s">
        <v>128</v>
      </c>
      <c r="H1013" s="160"/>
      <c r="I1013" s="161"/>
      <c r="J1013" s="162" t="s">
        <v>2</v>
      </c>
      <c r="K1013" s="161"/>
      <c r="L1013" s="160"/>
      <c r="M1013" s="174" t="s">
        <v>117</v>
      </c>
      <c r="N1013" s="160"/>
      <c r="O1013" s="160"/>
      <c r="P1013" s="160"/>
      <c r="Q1013" s="175" t="s">
        <v>80</v>
      </c>
      <c r="R1013" s="160"/>
      <c r="S1013" s="160"/>
      <c r="T1013" s="160"/>
      <c r="U1013" s="160"/>
      <c r="V1013" s="160"/>
      <c r="W1013" s="160"/>
      <c r="X1013" s="160"/>
      <c r="Y1013" s="160"/>
      <c r="Z1013" s="11"/>
      <c r="AA1013" s="1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 s="25"/>
      <c r="AO1013" s="11"/>
      <c r="AP1013" s="2"/>
      <c r="DH1013" s="6"/>
      <c r="DI1013" s="12"/>
      <c r="DJ1013" s="13"/>
      <c r="DK1013" s="6"/>
    </row>
    <row r="1014" spans="2:115" s="7" customFormat="1" ht="18" customHeight="1">
      <c r="B1014" s="8"/>
      <c r="C1014" s="155"/>
      <c r="D1014" s="156">
        <v>999</v>
      </c>
      <c r="E1014" s="157">
        <v>42809</v>
      </c>
      <c r="F1014" s="172">
        <v>0.8125</v>
      </c>
      <c r="G1014" s="173" t="s">
        <v>131</v>
      </c>
      <c r="H1014" s="160"/>
      <c r="I1014" s="161"/>
      <c r="J1014" s="162" t="s">
        <v>2</v>
      </c>
      <c r="K1014" s="161"/>
      <c r="L1014" s="160"/>
      <c r="M1014" s="174" t="s">
        <v>115</v>
      </c>
      <c r="N1014" s="160"/>
      <c r="O1014" s="160"/>
      <c r="P1014" s="160"/>
      <c r="Q1014" s="175" t="s">
        <v>153</v>
      </c>
      <c r="R1014" s="160"/>
      <c r="S1014" s="160"/>
      <c r="T1014" s="160"/>
      <c r="U1014" s="160"/>
      <c r="V1014" s="160"/>
      <c r="W1014" s="160"/>
      <c r="X1014" s="160"/>
      <c r="Y1014" s="160"/>
      <c r="Z1014" s="11"/>
      <c r="AA1014" s="1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 s="25"/>
      <c r="AO1014" s="11"/>
      <c r="AP1014" s="2"/>
      <c r="DH1014" s="6"/>
      <c r="DI1014" s="12"/>
      <c r="DJ1014" s="13"/>
      <c r="DK1014" s="6"/>
    </row>
    <row r="1015" spans="2:115" s="7" customFormat="1" ht="18" customHeight="1">
      <c r="B1015" s="8"/>
      <c r="C1015" s="155"/>
      <c r="D1015" s="156">
        <v>1000</v>
      </c>
      <c r="E1015" s="157">
        <v>42809</v>
      </c>
      <c r="F1015" s="172">
        <v>0.8125</v>
      </c>
      <c r="G1015" s="173" t="s">
        <v>122</v>
      </c>
      <c r="H1015" s="160"/>
      <c r="I1015" s="161"/>
      <c r="J1015" s="162" t="s">
        <v>2</v>
      </c>
      <c r="K1015" s="161"/>
      <c r="L1015" s="160"/>
      <c r="M1015" s="174" t="s">
        <v>110</v>
      </c>
      <c r="N1015" s="160"/>
      <c r="O1015" s="160"/>
      <c r="P1015" s="160"/>
      <c r="Q1015" s="175" t="s">
        <v>146</v>
      </c>
      <c r="R1015" s="160"/>
      <c r="S1015" s="160"/>
      <c r="T1015" s="160"/>
      <c r="U1015" s="160"/>
      <c r="V1015" s="160"/>
      <c r="W1015" s="160"/>
      <c r="X1015" s="160"/>
      <c r="Y1015" s="160"/>
      <c r="Z1015" s="11"/>
      <c r="AA1015" s="1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 s="25"/>
      <c r="AO1015" s="11"/>
      <c r="AP1015" s="2"/>
      <c r="DH1015" s="6"/>
      <c r="DI1015" s="12"/>
      <c r="DJ1015" s="13"/>
      <c r="DK1015" s="6"/>
    </row>
    <row r="1016" spans="2:115" s="7" customFormat="1" ht="18" customHeight="1">
      <c r="B1016" s="8"/>
      <c r="C1016" s="155"/>
      <c r="D1016" s="156">
        <v>1001</v>
      </c>
      <c r="E1016" s="157">
        <v>42809</v>
      </c>
      <c r="F1016" s="172">
        <v>0.8125</v>
      </c>
      <c r="G1016" s="173" t="s">
        <v>119</v>
      </c>
      <c r="H1016" s="160"/>
      <c r="I1016" s="161"/>
      <c r="J1016" s="162" t="s">
        <v>2</v>
      </c>
      <c r="K1016" s="161"/>
      <c r="L1016" s="160"/>
      <c r="M1016" s="174" t="s">
        <v>104</v>
      </c>
      <c r="N1016" s="160"/>
      <c r="O1016" s="160"/>
      <c r="P1016" s="160"/>
      <c r="Q1016" s="175" t="s">
        <v>99</v>
      </c>
      <c r="R1016" s="160"/>
      <c r="S1016" s="160"/>
      <c r="T1016" s="160"/>
      <c r="U1016" s="160"/>
      <c r="V1016" s="160"/>
      <c r="W1016" s="160"/>
      <c r="X1016" s="160"/>
      <c r="Y1016" s="160"/>
      <c r="Z1016" s="11"/>
      <c r="AA1016" s="1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 s="25"/>
      <c r="AO1016" s="11"/>
      <c r="AP1016" s="2"/>
      <c r="DH1016" s="6"/>
      <c r="DI1016" s="12"/>
      <c r="DJ1016" s="13"/>
      <c r="DK1016" s="6"/>
    </row>
    <row r="1017" spans="2:115" s="7" customFormat="1" ht="18" customHeight="1">
      <c r="B1017" s="8"/>
      <c r="C1017" s="155"/>
      <c r="D1017" s="156">
        <v>1002</v>
      </c>
      <c r="E1017" s="157">
        <v>42809</v>
      </c>
      <c r="F1017" s="172">
        <v>0.8333333333333334</v>
      </c>
      <c r="G1017" s="173" t="s">
        <v>121</v>
      </c>
      <c r="H1017" s="160"/>
      <c r="I1017" s="161"/>
      <c r="J1017" s="162" t="s">
        <v>2</v>
      </c>
      <c r="K1017" s="161"/>
      <c r="L1017" s="160"/>
      <c r="M1017" s="174" t="s">
        <v>132</v>
      </c>
      <c r="N1017" s="160"/>
      <c r="O1017" s="160"/>
      <c r="P1017" s="160"/>
      <c r="Q1017" s="175" t="s">
        <v>144</v>
      </c>
      <c r="R1017" s="160"/>
      <c r="S1017" s="160"/>
      <c r="T1017" s="160"/>
      <c r="U1017" s="160"/>
      <c r="V1017" s="160"/>
      <c r="W1017" s="160"/>
      <c r="X1017" s="160"/>
      <c r="Y1017" s="160"/>
      <c r="Z1017" s="11"/>
      <c r="AA1017" s="1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 s="25"/>
      <c r="AO1017" s="11"/>
      <c r="AP1017" s="2"/>
      <c r="DH1017" s="6"/>
      <c r="DI1017" s="12"/>
      <c r="DJ1017" s="13"/>
      <c r="DK1017" s="6"/>
    </row>
    <row r="1018" spans="2:115" s="7" customFormat="1" ht="18" customHeight="1">
      <c r="B1018" s="8"/>
      <c r="C1018" s="155"/>
      <c r="D1018" s="156">
        <v>1003</v>
      </c>
      <c r="E1018" s="157">
        <v>42809</v>
      </c>
      <c r="F1018" s="172">
        <v>0.8333333333333334</v>
      </c>
      <c r="G1018" s="173" t="s">
        <v>130</v>
      </c>
      <c r="H1018" s="160"/>
      <c r="I1018" s="161"/>
      <c r="J1018" s="162" t="s">
        <v>2</v>
      </c>
      <c r="K1018" s="161"/>
      <c r="L1018" s="160"/>
      <c r="M1018" s="174" t="s">
        <v>108</v>
      </c>
      <c r="N1018" s="160"/>
      <c r="O1018" s="160"/>
      <c r="P1018" s="160"/>
      <c r="Q1018" s="175" t="s">
        <v>77</v>
      </c>
      <c r="R1018" s="160"/>
      <c r="S1018" s="160"/>
      <c r="T1018" s="160"/>
      <c r="U1018" s="160"/>
      <c r="V1018" s="160"/>
      <c r="W1018" s="160"/>
      <c r="X1018" s="160"/>
      <c r="Y1018" s="160"/>
      <c r="Z1018" s="11"/>
      <c r="AA1018" s="1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 s="25"/>
      <c r="AO1018" s="11"/>
      <c r="AP1018" s="2"/>
      <c r="DH1018" s="6"/>
      <c r="DI1018" s="12"/>
      <c r="DJ1018" s="13"/>
      <c r="DK1018" s="6"/>
    </row>
    <row r="1019" spans="2:115" s="7" customFormat="1" ht="18" customHeight="1">
      <c r="B1019" s="8"/>
      <c r="C1019" s="155"/>
      <c r="D1019" s="156">
        <v>1004</v>
      </c>
      <c r="E1019" s="157">
        <v>42809</v>
      </c>
      <c r="F1019" s="172">
        <v>0.8333333333333334</v>
      </c>
      <c r="G1019" s="173" t="s">
        <v>154</v>
      </c>
      <c r="H1019" s="160"/>
      <c r="I1019" s="161"/>
      <c r="J1019" s="162" t="s">
        <v>2</v>
      </c>
      <c r="K1019" s="161"/>
      <c r="L1019" s="160"/>
      <c r="M1019" s="174" t="s">
        <v>129</v>
      </c>
      <c r="N1019" s="160"/>
      <c r="O1019" s="160"/>
      <c r="P1019" s="160"/>
      <c r="Q1019" s="175" t="s">
        <v>145</v>
      </c>
      <c r="R1019" s="160"/>
      <c r="S1019" s="160"/>
      <c r="T1019" s="160"/>
      <c r="U1019" s="160"/>
      <c r="V1019" s="160"/>
      <c r="W1019" s="160"/>
      <c r="X1019" s="160"/>
      <c r="Y1019" s="160"/>
      <c r="Z1019" s="11"/>
      <c r="AA1019" s="1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 s="25"/>
      <c r="AO1019" s="11"/>
      <c r="AP1019" s="2"/>
      <c r="DH1019" s="6"/>
      <c r="DI1019" s="12"/>
      <c r="DJ1019" s="13"/>
      <c r="DK1019" s="6"/>
    </row>
    <row r="1020" spans="2:115" s="7" customFormat="1" ht="18" customHeight="1">
      <c r="B1020" s="8"/>
      <c r="C1020" s="155"/>
      <c r="D1020" s="156">
        <v>1005</v>
      </c>
      <c r="E1020" s="157">
        <v>42809</v>
      </c>
      <c r="F1020" s="172">
        <v>0.9166666666666666</v>
      </c>
      <c r="G1020" s="173" t="s">
        <v>127</v>
      </c>
      <c r="H1020" s="160"/>
      <c r="I1020" s="161"/>
      <c r="J1020" s="162" t="s">
        <v>2</v>
      </c>
      <c r="K1020" s="161"/>
      <c r="L1020" s="160"/>
      <c r="M1020" s="174" t="s">
        <v>126</v>
      </c>
      <c r="N1020" s="160"/>
      <c r="O1020" s="160"/>
      <c r="P1020" s="160"/>
      <c r="Q1020" s="175" t="s">
        <v>152</v>
      </c>
      <c r="R1020" s="160"/>
      <c r="S1020" s="160"/>
      <c r="T1020" s="160"/>
      <c r="U1020" s="160"/>
      <c r="V1020" s="160"/>
      <c r="W1020" s="160"/>
      <c r="X1020" s="160"/>
      <c r="Y1020" s="160"/>
      <c r="Z1020" s="11"/>
      <c r="AA1020" s="1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 s="25"/>
      <c r="AO1020" s="11"/>
      <c r="AP1020" s="2"/>
      <c r="DH1020" s="6"/>
      <c r="DI1020" s="12"/>
      <c r="DJ1020" s="13"/>
      <c r="DK1020" s="6"/>
    </row>
    <row r="1021" spans="2:115" s="7" customFormat="1" ht="18" customHeight="1">
      <c r="B1021" s="8"/>
      <c r="C1021" s="155"/>
      <c r="D1021" s="156">
        <v>1006</v>
      </c>
      <c r="E1021" s="157">
        <v>42809</v>
      </c>
      <c r="F1021" s="172">
        <v>0.9375</v>
      </c>
      <c r="G1021" s="173" t="s">
        <v>112</v>
      </c>
      <c r="H1021" s="160"/>
      <c r="I1021" s="161"/>
      <c r="J1021" s="162" t="s">
        <v>2</v>
      </c>
      <c r="K1021" s="161"/>
      <c r="L1021" s="160"/>
      <c r="M1021" s="174" t="s">
        <v>156</v>
      </c>
      <c r="N1021" s="160"/>
      <c r="O1021" s="160"/>
      <c r="P1021" s="160"/>
      <c r="Q1021" s="175" t="s">
        <v>140</v>
      </c>
      <c r="R1021" s="160"/>
      <c r="S1021" s="160"/>
      <c r="T1021" s="160"/>
      <c r="U1021" s="160"/>
      <c r="V1021" s="160"/>
      <c r="W1021" s="160"/>
      <c r="X1021" s="160"/>
      <c r="Y1021" s="160"/>
      <c r="Z1021" s="11"/>
      <c r="AA1021" s="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 s="25"/>
      <c r="AO1021" s="11"/>
      <c r="AP1021" s="2"/>
      <c r="DH1021" s="6"/>
      <c r="DI1021" s="12"/>
      <c r="DJ1021" s="13"/>
      <c r="DK1021" s="6"/>
    </row>
    <row r="1022" spans="2:115" s="7" customFormat="1" ht="18" customHeight="1">
      <c r="B1022" s="8"/>
      <c r="C1022" s="155"/>
      <c r="D1022" s="156">
        <v>1007</v>
      </c>
      <c r="E1022" s="157">
        <v>42810</v>
      </c>
      <c r="F1022" s="172">
        <v>0.7916666666666666</v>
      </c>
      <c r="G1022" s="173" t="s">
        <v>120</v>
      </c>
      <c r="H1022" s="160"/>
      <c r="I1022" s="161"/>
      <c r="J1022" s="162" t="s">
        <v>2</v>
      </c>
      <c r="K1022" s="161"/>
      <c r="L1022" s="160"/>
      <c r="M1022" s="174" t="s">
        <v>107</v>
      </c>
      <c r="N1022" s="160"/>
      <c r="O1022" s="160"/>
      <c r="P1022" s="160"/>
      <c r="Q1022" s="175" t="s">
        <v>101</v>
      </c>
      <c r="R1022" s="160"/>
      <c r="S1022" s="160"/>
      <c r="T1022" s="160"/>
      <c r="U1022" s="160"/>
      <c r="V1022" s="160"/>
      <c r="W1022" s="160"/>
      <c r="X1022" s="160"/>
      <c r="Y1022" s="160"/>
      <c r="Z1022" s="11"/>
      <c r="AA1022" s="1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 s="25"/>
      <c r="AO1022" s="11"/>
      <c r="AP1022" s="2"/>
      <c r="DH1022" s="6"/>
      <c r="DI1022" s="12"/>
      <c r="DJ1022" s="13"/>
      <c r="DK1022" s="6"/>
    </row>
    <row r="1023" spans="2:115" s="7" customFormat="1" ht="18" customHeight="1">
      <c r="B1023" s="8"/>
      <c r="C1023" s="155"/>
      <c r="D1023" s="156">
        <v>1008</v>
      </c>
      <c r="E1023" s="157">
        <v>42810</v>
      </c>
      <c r="F1023" s="172">
        <v>0.7916666666666666</v>
      </c>
      <c r="G1023" s="173" t="s">
        <v>122</v>
      </c>
      <c r="H1023" s="160"/>
      <c r="I1023" s="161"/>
      <c r="J1023" s="162" t="s">
        <v>2</v>
      </c>
      <c r="K1023" s="161"/>
      <c r="L1023" s="160"/>
      <c r="M1023" s="174" t="s">
        <v>109</v>
      </c>
      <c r="N1023" s="160"/>
      <c r="O1023" s="160"/>
      <c r="P1023" s="160"/>
      <c r="Q1023" s="175" t="s">
        <v>136</v>
      </c>
      <c r="R1023" s="160"/>
      <c r="S1023" s="160"/>
      <c r="T1023" s="160"/>
      <c r="U1023" s="160"/>
      <c r="V1023" s="160"/>
      <c r="W1023" s="160"/>
      <c r="X1023" s="160"/>
      <c r="Y1023" s="160"/>
      <c r="Z1023" s="11"/>
      <c r="AA1023" s="1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 s="25"/>
      <c r="AO1023" s="11"/>
      <c r="AP1023" s="2"/>
      <c r="DH1023" s="6"/>
      <c r="DI1023" s="12"/>
      <c r="DJ1023" s="13"/>
      <c r="DK1023" s="6"/>
    </row>
    <row r="1024" spans="2:115" s="7" customFormat="1" ht="18" customHeight="1">
      <c r="B1024" s="8"/>
      <c r="C1024" s="155"/>
      <c r="D1024" s="156">
        <v>1009</v>
      </c>
      <c r="E1024" s="157">
        <v>42810</v>
      </c>
      <c r="F1024" s="172">
        <v>0.8125</v>
      </c>
      <c r="G1024" s="173" t="s">
        <v>160</v>
      </c>
      <c r="H1024" s="160"/>
      <c r="I1024" s="161"/>
      <c r="J1024" s="162" t="s">
        <v>2</v>
      </c>
      <c r="K1024" s="161"/>
      <c r="L1024" s="160"/>
      <c r="M1024" s="174" t="s">
        <v>105</v>
      </c>
      <c r="N1024" s="160"/>
      <c r="O1024" s="160"/>
      <c r="P1024" s="160"/>
      <c r="Q1024" s="175" t="s">
        <v>78</v>
      </c>
      <c r="R1024" s="160"/>
      <c r="S1024" s="160"/>
      <c r="T1024" s="160"/>
      <c r="U1024" s="160"/>
      <c r="V1024" s="160"/>
      <c r="W1024" s="160"/>
      <c r="X1024" s="160"/>
      <c r="Y1024" s="160"/>
      <c r="Z1024" s="11"/>
      <c r="AA1024" s="1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 s="25"/>
      <c r="AO1024" s="11"/>
      <c r="AP1024" s="2"/>
      <c r="DH1024" s="6"/>
      <c r="DI1024" s="12"/>
      <c r="DJ1024" s="13"/>
      <c r="DK1024" s="6"/>
    </row>
    <row r="1025" spans="2:115" s="7" customFormat="1" ht="18" customHeight="1">
      <c r="B1025" s="8"/>
      <c r="C1025" s="155"/>
      <c r="D1025" s="156">
        <v>1010</v>
      </c>
      <c r="E1025" s="157">
        <v>42810</v>
      </c>
      <c r="F1025" s="172">
        <v>0.8125</v>
      </c>
      <c r="G1025" s="173" t="s">
        <v>130</v>
      </c>
      <c r="H1025" s="160"/>
      <c r="I1025" s="161"/>
      <c r="J1025" s="162" t="s">
        <v>2</v>
      </c>
      <c r="K1025" s="161"/>
      <c r="L1025" s="160"/>
      <c r="M1025" s="174" t="s">
        <v>113</v>
      </c>
      <c r="N1025" s="160"/>
      <c r="O1025" s="160"/>
      <c r="P1025" s="160"/>
      <c r="Q1025" s="175" t="s">
        <v>148</v>
      </c>
      <c r="R1025" s="160"/>
      <c r="S1025" s="160"/>
      <c r="T1025" s="160"/>
      <c r="U1025" s="160"/>
      <c r="V1025" s="160"/>
      <c r="W1025" s="160"/>
      <c r="X1025" s="160"/>
      <c r="Y1025" s="160"/>
      <c r="Z1025" s="11"/>
      <c r="AA1025" s="1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 s="25"/>
      <c r="AO1025" s="11"/>
      <c r="AP1025" s="2"/>
      <c r="DH1025" s="6"/>
      <c r="DI1025" s="12"/>
      <c r="DJ1025" s="13"/>
      <c r="DK1025" s="6"/>
    </row>
    <row r="1026" spans="2:115" s="7" customFormat="1" ht="18" customHeight="1">
      <c r="B1026" s="8"/>
      <c r="C1026" s="155"/>
      <c r="D1026" s="156">
        <v>1011</v>
      </c>
      <c r="E1026" s="157">
        <v>42810</v>
      </c>
      <c r="F1026" s="172">
        <v>0.875</v>
      </c>
      <c r="G1026" s="173" t="s">
        <v>156</v>
      </c>
      <c r="H1026" s="160"/>
      <c r="I1026" s="161"/>
      <c r="J1026" s="162" t="s">
        <v>2</v>
      </c>
      <c r="K1026" s="161"/>
      <c r="L1026" s="160"/>
      <c r="M1026" s="174" t="s">
        <v>118</v>
      </c>
      <c r="N1026" s="160"/>
      <c r="O1026" s="160"/>
      <c r="P1026" s="160"/>
      <c r="Q1026" s="175" t="s">
        <v>81</v>
      </c>
      <c r="R1026" s="160"/>
      <c r="S1026" s="160"/>
      <c r="T1026" s="160"/>
      <c r="U1026" s="160"/>
      <c r="V1026" s="160"/>
      <c r="W1026" s="160"/>
      <c r="X1026" s="160"/>
      <c r="Y1026" s="160"/>
      <c r="Z1026" s="11"/>
      <c r="AA1026" s="1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 s="25"/>
      <c r="AO1026" s="11"/>
      <c r="AP1026" s="2"/>
      <c r="DH1026" s="6"/>
      <c r="DI1026" s="12"/>
      <c r="DJ1026" s="13"/>
      <c r="DK1026" s="6"/>
    </row>
    <row r="1027" spans="2:115" s="7" customFormat="1" ht="18" customHeight="1">
      <c r="B1027" s="8"/>
      <c r="C1027" s="155"/>
      <c r="D1027" s="156">
        <v>1012</v>
      </c>
      <c r="E1027" s="157">
        <v>42810</v>
      </c>
      <c r="F1027" s="172">
        <v>0.9375</v>
      </c>
      <c r="G1027" s="173" t="s">
        <v>116</v>
      </c>
      <c r="H1027" s="160"/>
      <c r="I1027" s="161"/>
      <c r="J1027" s="162" t="s">
        <v>2</v>
      </c>
      <c r="K1027" s="161"/>
      <c r="L1027" s="160"/>
      <c r="M1027" s="174" t="s">
        <v>123</v>
      </c>
      <c r="N1027" s="160"/>
      <c r="O1027" s="160"/>
      <c r="P1027" s="160"/>
      <c r="Q1027" s="175" t="s">
        <v>151</v>
      </c>
      <c r="R1027" s="160"/>
      <c r="S1027" s="160"/>
      <c r="T1027" s="160"/>
      <c r="U1027" s="160"/>
      <c r="V1027" s="160"/>
      <c r="W1027" s="160"/>
      <c r="X1027" s="160"/>
      <c r="Y1027" s="160"/>
      <c r="Z1027" s="11"/>
      <c r="AA1027" s="1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 s="25"/>
      <c r="AO1027" s="11"/>
      <c r="AP1027" s="2"/>
      <c r="DH1027" s="6"/>
      <c r="DI1027" s="12"/>
      <c r="DJ1027" s="13"/>
      <c r="DK1027" s="6"/>
    </row>
    <row r="1028" spans="2:115" s="7" customFormat="1" ht="18" customHeight="1">
      <c r="B1028" s="8"/>
      <c r="C1028" s="155"/>
      <c r="D1028" s="156">
        <v>1013</v>
      </c>
      <c r="E1028" s="157">
        <v>42811</v>
      </c>
      <c r="F1028" s="172">
        <v>0.7916666666666666</v>
      </c>
      <c r="G1028" s="173" t="s">
        <v>128</v>
      </c>
      <c r="H1028" s="160"/>
      <c r="I1028" s="161"/>
      <c r="J1028" s="162" t="s">
        <v>2</v>
      </c>
      <c r="K1028" s="161"/>
      <c r="L1028" s="160"/>
      <c r="M1028" s="174" t="s">
        <v>106</v>
      </c>
      <c r="N1028" s="160"/>
      <c r="O1028" s="160"/>
      <c r="P1028" s="160"/>
      <c r="Q1028" s="175" t="s">
        <v>100</v>
      </c>
      <c r="R1028" s="160"/>
      <c r="S1028" s="160"/>
      <c r="T1028" s="160"/>
      <c r="U1028" s="160"/>
      <c r="V1028" s="160"/>
      <c r="W1028" s="160"/>
      <c r="X1028" s="160"/>
      <c r="Y1028" s="160"/>
      <c r="Z1028" s="11"/>
      <c r="AA1028" s="1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 s="25"/>
      <c r="AO1028" s="11"/>
      <c r="AP1028" s="2"/>
      <c r="DH1028" s="6"/>
      <c r="DI1028" s="12"/>
      <c r="DJ1028" s="13"/>
      <c r="DK1028" s="6"/>
    </row>
    <row r="1029" spans="2:115" s="7" customFormat="1" ht="18" customHeight="1">
      <c r="B1029" s="8"/>
      <c r="C1029" s="155"/>
      <c r="D1029" s="156">
        <v>1014</v>
      </c>
      <c r="E1029" s="157">
        <v>42811</v>
      </c>
      <c r="F1029" s="172">
        <v>0.7916666666666666</v>
      </c>
      <c r="G1029" s="173" t="s">
        <v>108</v>
      </c>
      <c r="H1029" s="160"/>
      <c r="I1029" s="161"/>
      <c r="J1029" s="162" t="s">
        <v>2</v>
      </c>
      <c r="K1029" s="161"/>
      <c r="L1029" s="160"/>
      <c r="M1029" s="174" t="s">
        <v>117</v>
      </c>
      <c r="N1029" s="160"/>
      <c r="O1029" s="160"/>
      <c r="P1029" s="160"/>
      <c r="Q1029" s="175" t="s">
        <v>80</v>
      </c>
      <c r="R1029" s="160"/>
      <c r="S1029" s="160"/>
      <c r="T1029" s="160"/>
      <c r="U1029" s="160"/>
      <c r="V1029" s="160"/>
      <c r="W1029" s="160"/>
      <c r="X1029" s="160"/>
      <c r="Y1029" s="160"/>
      <c r="Z1029" s="11"/>
      <c r="AA1029" s="1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 s="25"/>
      <c r="AO1029" s="11"/>
      <c r="AP1029" s="2"/>
      <c r="DH1029" s="6"/>
      <c r="DI1029" s="12"/>
      <c r="DJ1029" s="13"/>
      <c r="DK1029" s="6"/>
    </row>
    <row r="1030" spans="2:115" s="7" customFormat="1" ht="18" customHeight="1">
      <c r="B1030" s="8"/>
      <c r="C1030" s="155"/>
      <c r="D1030" s="156">
        <v>1015</v>
      </c>
      <c r="E1030" s="157">
        <v>42811</v>
      </c>
      <c r="F1030" s="172">
        <v>0.8125</v>
      </c>
      <c r="G1030" s="173" t="s">
        <v>107</v>
      </c>
      <c r="H1030" s="160"/>
      <c r="I1030" s="161"/>
      <c r="J1030" s="162" t="s">
        <v>2</v>
      </c>
      <c r="K1030" s="161"/>
      <c r="L1030" s="160"/>
      <c r="M1030" s="174" t="s">
        <v>110</v>
      </c>
      <c r="N1030" s="160"/>
      <c r="O1030" s="160"/>
      <c r="P1030" s="160"/>
      <c r="Q1030" s="175" t="s">
        <v>146</v>
      </c>
      <c r="R1030" s="160"/>
      <c r="S1030" s="160"/>
      <c r="T1030" s="160"/>
      <c r="U1030" s="160"/>
      <c r="V1030" s="160"/>
      <c r="W1030" s="160"/>
      <c r="X1030" s="160"/>
      <c r="Y1030" s="160"/>
      <c r="Z1030" s="11"/>
      <c r="AA1030" s="1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 s="25"/>
      <c r="AO1030" s="11"/>
      <c r="AP1030" s="2"/>
      <c r="DH1030" s="6"/>
      <c r="DI1030" s="12"/>
      <c r="DJ1030" s="13"/>
      <c r="DK1030" s="6"/>
    </row>
    <row r="1031" spans="2:115" s="7" customFormat="1" ht="18" customHeight="1">
      <c r="B1031" s="8"/>
      <c r="C1031" s="155"/>
      <c r="D1031" s="156">
        <v>1016</v>
      </c>
      <c r="E1031" s="157">
        <v>42811</v>
      </c>
      <c r="F1031" s="172">
        <v>0.8125</v>
      </c>
      <c r="G1031" s="173" t="s">
        <v>104</v>
      </c>
      <c r="H1031" s="160"/>
      <c r="I1031" s="161"/>
      <c r="J1031" s="162" t="s">
        <v>2</v>
      </c>
      <c r="K1031" s="161"/>
      <c r="L1031" s="160"/>
      <c r="M1031" s="174" t="s">
        <v>160</v>
      </c>
      <c r="N1031" s="160"/>
      <c r="O1031" s="160"/>
      <c r="P1031" s="160"/>
      <c r="Q1031" s="175" t="s">
        <v>82</v>
      </c>
      <c r="R1031" s="160"/>
      <c r="S1031" s="160"/>
      <c r="T1031" s="160"/>
      <c r="U1031" s="160"/>
      <c r="V1031" s="160"/>
      <c r="W1031" s="160"/>
      <c r="X1031" s="160"/>
      <c r="Y1031" s="160"/>
      <c r="Z1031" s="11"/>
      <c r="AA1031" s="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 s="25"/>
      <c r="AO1031" s="11"/>
      <c r="AP1031" s="2"/>
      <c r="DH1031" s="6"/>
      <c r="DI1031" s="12"/>
      <c r="DJ1031" s="13"/>
      <c r="DK1031" s="6"/>
    </row>
    <row r="1032" spans="2:115" s="7" customFormat="1" ht="18" customHeight="1">
      <c r="B1032" s="8"/>
      <c r="C1032" s="155"/>
      <c r="D1032" s="156">
        <v>1017</v>
      </c>
      <c r="E1032" s="157">
        <v>42811</v>
      </c>
      <c r="F1032" s="172">
        <v>0.8333333333333334</v>
      </c>
      <c r="G1032" s="173" t="s">
        <v>119</v>
      </c>
      <c r="H1032" s="160"/>
      <c r="I1032" s="161"/>
      <c r="J1032" s="162" t="s">
        <v>2</v>
      </c>
      <c r="K1032" s="161"/>
      <c r="L1032" s="160"/>
      <c r="M1032" s="174" t="s">
        <v>115</v>
      </c>
      <c r="N1032" s="160"/>
      <c r="O1032" s="160"/>
      <c r="P1032" s="160"/>
      <c r="Q1032" s="175" t="s">
        <v>153</v>
      </c>
      <c r="R1032" s="160"/>
      <c r="S1032" s="160"/>
      <c r="T1032" s="160"/>
      <c r="U1032" s="160"/>
      <c r="V1032" s="160"/>
      <c r="W1032" s="160"/>
      <c r="X1032" s="160"/>
      <c r="Y1032" s="160"/>
      <c r="Z1032" s="11"/>
      <c r="AA1032" s="1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 s="25"/>
      <c r="AO1032" s="11"/>
      <c r="AP1032" s="2"/>
      <c r="DH1032" s="6"/>
      <c r="DI1032" s="12"/>
      <c r="DJ1032" s="13"/>
      <c r="DK1032" s="6"/>
    </row>
    <row r="1033" spans="2:115" s="7" customFormat="1" ht="18" customHeight="1">
      <c r="B1033" s="8"/>
      <c r="C1033" s="155"/>
      <c r="D1033" s="156">
        <v>1018</v>
      </c>
      <c r="E1033" s="157">
        <v>42811</v>
      </c>
      <c r="F1033" s="172">
        <v>0.8333333333333334</v>
      </c>
      <c r="G1033" s="173" t="s">
        <v>129</v>
      </c>
      <c r="H1033" s="160"/>
      <c r="I1033" s="161"/>
      <c r="J1033" s="162" t="s">
        <v>2</v>
      </c>
      <c r="K1033" s="161"/>
      <c r="L1033" s="160"/>
      <c r="M1033" s="174" t="s">
        <v>131</v>
      </c>
      <c r="N1033" s="160"/>
      <c r="O1033" s="160"/>
      <c r="P1033" s="160"/>
      <c r="Q1033" s="175" t="s">
        <v>134</v>
      </c>
      <c r="R1033" s="160"/>
      <c r="S1033" s="160"/>
      <c r="T1033" s="160"/>
      <c r="U1033" s="160"/>
      <c r="V1033" s="160"/>
      <c r="W1033" s="160"/>
      <c r="X1033" s="160"/>
      <c r="Y1033" s="160"/>
      <c r="Z1033" s="11"/>
      <c r="AA1033" s="1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 s="25"/>
      <c r="AO1033" s="11"/>
      <c r="AP1033" s="2"/>
      <c r="DH1033" s="6"/>
      <c r="DI1033" s="12"/>
      <c r="DJ1033" s="13"/>
      <c r="DK1033" s="6"/>
    </row>
    <row r="1034" spans="2:115" s="7" customFormat="1" ht="18" customHeight="1">
      <c r="B1034" s="8"/>
      <c r="C1034" s="155"/>
      <c r="D1034" s="156">
        <v>1019</v>
      </c>
      <c r="E1034" s="157">
        <v>42811</v>
      </c>
      <c r="F1034" s="172">
        <v>0.9166666666666666</v>
      </c>
      <c r="G1034" s="173" t="s">
        <v>116</v>
      </c>
      <c r="H1034" s="160"/>
      <c r="I1034" s="161"/>
      <c r="J1034" s="162" t="s">
        <v>2</v>
      </c>
      <c r="K1034" s="161"/>
      <c r="L1034" s="160"/>
      <c r="M1034" s="174" t="s">
        <v>126</v>
      </c>
      <c r="N1034" s="160"/>
      <c r="O1034" s="160"/>
      <c r="P1034" s="160"/>
      <c r="Q1034" s="175" t="s">
        <v>152</v>
      </c>
      <c r="R1034" s="160"/>
      <c r="S1034" s="160"/>
      <c r="T1034" s="160"/>
      <c r="U1034" s="160"/>
      <c r="V1034" s="160"/>
      <c r="W1034" s="160"/>
      <c r="X1034" s="160"/>
      <c r="Y1034" s="160"/>
      <c r="Z1034" s="11"/>
      <c r="AA1034" s="1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 s="25"/>
      <c r="AO1034" s="11"/>
      <c r="AP1034" s="2"/>
      <c r="DH1034" s="6"/>
      <c r="DI1034" s="12"/>
      <c r="DJ1034" s="13"/>
      <c r="DK1034" s="6"/>
    </row>
    <row r="1035" spans="2:115" s="7" customFormat="1" ht="18" customHeight="1">
      <c r="B1035" s="8"/>
      <c r="C1035" s="155"/>
      <c r="D1035" s="156">
        <v>1020</v>
      </c>
      <c r="E1035" s="157">
        <v>42811</v>
      </c>
      <c r="F1035" s="172">
        <v>0.9375</v>
      </c>
      <c r="G1035" s="173" t="s">
        <v>112</v>
      </c>
      <c r="H1035" s="160"/>
      <c r="I1035" s="161"/>
      <c r="J1035" s="162" t="s">
        <v>2</v>
      </c>
      <c r="K1035" s="161"/>
      <c r="L1035" s="160"/>
      <c r="M1035" s="174" t="s">
        <v>154</v>
      </c>
      <c r="N1035" s="160"/>
      <c r="O1035" s="160"/>
      <c r="P1035" s="160"/>
      <c r="Q1035" s="175" t="s">
        <v>140</v>
      </c>
      <c r="R1035" s="160"/>
      <c r="S1035" s="160"/>
      <c r="T1035" s="160"/>
      <c r="U1035" s="160"/>
      <c r="V1035" s="160"/>
      <c r="W1035" s="160"/>
      <c r="X1035" s="160"/>
      <c r="Y1035" s="160"/>
      <c r="Z1035" s="11"/>
      <c r="AA1035" s="1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 s="25"/>
      <c r="AO1035" s="11"/>
      <c r="AP1035" s="2"/>
      <c r="DH1035" s="6"/>
      <c r="DI1035" s="12"/>
      <c r="DJ1035" s="13"/>
      <c r="DK1035" s="6"/>
    </row>
    <row r="1036" spans="2:115" s="7" customFormat="1" ht="18" customHeight="1">
      <c r="B1036" s="8"/>
      <c r="C1036" s="155"/>
      <c r="D1036" s="156">
        <v>1021</v>
      </c>
      <c r="E1036" s="157">
        <v>42812</v>
      </c>
      <c r="F1036" s="172">
        <v>0.625</v>
      </c>
      <c r="G1036" s="173" t="s">
        <v>127</v>
      </c>
      <c r="H1036" s="160"/>
      <c r="I1036" s="161"/>
      <c r="J1036" s="162" t="s">
        <v>2</v>
      </c>
      <c r="K1036" s="161"/>
      <c r="L1036" s="160"/>
      <c r="M1036" s="174" t="s">
        <v>120</v>
      </c>
      <c r="N1036" s="160"/>
      <c r="O1036" s="160"/>
      <c r="P1036" s="160"/>
      <c r="Q1036" s="175" t="s">
        <v>138</v>
      </c>
      <c r="R1036" s="160"/>
      <c r="S1036" s="160"/>
      <c r="T1036" s="160"/>
      <c r="U1036" s="160"/>
      <c r="V1036" s="160"/>
      <c r="W1036" s="160"/>
      <c r="X1036" s="160"/>
      <c r="Y1036" s="160"/>
      <c r="Z1036" s="11"/>
      <c r="AA1036" s="1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 s="25"/>
      <c r="AO1036" s="11"/>
      <c r="AP1036" s="2"/>
      <c r="DH1036" s="6"/>
      <c r="DI1036" s="12"/>
      <c r="DJ1036" s="13"/>
      <c r="DK1036" s="6"/>
    </row>
    <row r="1037" spans="2:115" s="7" customFormat="1" ht="18" customHeight="1">
      <c r="B1037" s="8"/>
      <c r="C1037" s="155"/>
      <c r="D1037" s="156">
        <v>1022</v>
      </c>
      <c r="E1037" s="157">
        <v>42812</v>
      </c>
      <c r="F1037" s="172">
        <v>0.75</v>
      </c>
      <c r="G1037" s="173" t="s">
        <v>121</v>
      </c>
      <c r="H1037" s="160"/>
      <c r="I1037" s="161"/>
      <c r="J1037" s="162" t="s">
        <v>2</v>
      </c>
      <c r="K1037" s="161"/>
      <c r="L1037" s="160"/>
      <c r="M1037" s="174" t="s">
        <v>113</v>
      </c>
      <c r="N1037" s="160"/>
      <c r="O1037" s="160"/>
      <c r="P1037" s="160"/>
      <c r="Q1037" s="175" t="s">
        <v>148</v>
      </c>
      <c r="R1037" s="160"/>
      <c r="S1037" s="160"/>
      <c r="T1037" s="160"/>
      <c r="U1037" s="160"/>
      <c r="V1037" s="160"/>
      <c r="W1037" s="160"/>
      <c r="X1037" s="160"/>
      <c r="Y1037" s="160"/>
      <c r="Z1037" s="11"/>
      <c r="AA1037" s="1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 s="25"/>
      <c r="AO1037" s="11"/>
      <c r="AP1037" s="2"/>
      <c r="DH1037" s="6"/>
      <c r="DI1037" s="12"/>
      <c r="DJ1037" s="13"/>
      <c r="DK1037" s="6"/>
    </row>
    <row r="1038" spans="2:115" s="7" customFormat="1" ht="18" customHeight="1">
      <c r="B1038" s="8"/>
      <c r="C1038" s="155"/>
      <c r="D1038" s="156">
        <v>1023</v>
      </c>
      <c r="E1038" s="157">
        <v>42812</v>
      </c>
      <c r="F1038" s="172">
        <v>0.7916666666666666</v>
      </c>
      <c r="G1038" s="173" t="s">
        <v>117</v>
      </c>
      <c r="H1038" s="160"/>
      <c r="I1038" s="161"/>
      <c r="J1038" s="162" t="s">
        <v>2</v>
      </c>
      <c r="K1038" s="161"/>
      <c r="L1038" s="160"/>
      <c r="M1038" s="174" t="s">
        <v>114</v>
      </c>
      <c r="N1038" s="160"/>
      <c r="O1038" s="160"/>
      <c r="P1038" s="160"/>
      <c r="Q1038" s="175" t="s">
        <v>155</v>
      </c>
      <c r="R1038" s="160"/>
      <c r="S1038" s="160"/>
      <c r="T1038" s="160"/>
      <c r="U1038" s="160"/>
      <c r="V1038" s="160"/>
      <c r="W1038" s="160"/>
      <c r="X1038" s="160"/>
      <c r="Y1038" s="160"/>
      <c r="Z1038" s="11"/>
      <c r="AA1038" s="1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 s="25"/>
      <c r="AO1038" s="11"/>
      <c r="AP1038" s="2"/>
      <c r="DH1038" s="6"/>
      <c r="DI1038" s="12"/>
      <c r="DJ1038" s="13"/>
      <c r="DK1038" s="6"/>
    </row>
    <row r="1039" spans="2:115" s="7" customFormat="1" ht="18" customHeight="1">
      <c r="B1039" s="8"/>
      <c r="C1039" s="155"/>
      <c r="D1039" s="156">
        <v>1024</v>
      </c>
      <c r="E1039" s="157">
        <v>42812</v>
      </c>
      <c r="F1039" s="172">
        <v>0.8541666666666666</v>
      </c>
      <c r="G1039" s="173" t="s">
        <v>109</v>
      </c>
      <c r="H1039" s="160"/>
      <c r="I1039" s="161"/>
      <c r="J1039" s="162" t="s">
        <v>2</v>
      </c>
      <c r="K1039" s="161"/>
      <c r="L1039" s="160"/>
      <c r="M1039" s="174" t="s">
        <v>156</v>
      </c>
      <c r="N1039" s="160"/>
      <c r="O1039" s="160"/>
      <c r="P1039" s="160"/>
      <c r="Q1039" s="175" t="s">
        <v>140</v>
      </c>
      <c r="R1039" s="160"/>
      <c r="S1039" s="160"/>
      <c r="T1039" s="160"/>
      <c r="U1039" s="160"/>
      <c r="V1039" s="160"/>
      <c r="W1039" s="160"/>
      <c r="X1039" s="160"/>
      <c r="Y1039" s="160"/>
      <c r="Z1039" s="11"/>
      <c r="AA1039" s="1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 s="25"/>
      <c r="AO1039" s="11"/>
      <c r="AP1039" s="2"/>
      <c r="DH1039" s="6"/>
      <c r="DI1039" s="12"/>
      <c r="DJ1039" s="13"/>
      <c r="DK1039" s="6"/>
    </row>
    <row r="1040" spans="2:115" s="7" customFormat="1" ht="18" customHeight="1">
      <c r="B1040" s="8"/>
      <c r="C1040" s="155"/>
      <c r="D1040" s="156">
        <v>1025</v>
      </c>
      <c r="E1040" s="157">
        <v>42812</v>
      </c>
      <c r="F1040" s="172">
        <v>0.875</v>
      </c>
      <c r="G1040" s="173" t="s">
        <v>122</v>
      </c>
      <c r="H1040" s="160"/>
      <c r="I1040" s="161"/>
      <c r="J1040" s="162" t="s">
        <v>2</v>
      </c>
      <c r="K1040" s="161"/>
      <c r="L1040" s="160"/>
      <c r="M1040" s="174" t="s">
        <v>108</v>
      </c>
      <c r="N1040" s="160"/>
      <c r="O1040" s="160"/>
      <c r="P1040" s="160"/>
      <c r="Q1040" s="175" t="s">
        <v>77</v>
      </c>
      <c r="R1040" s="160"/>
      <c r="S1040" s="160"/>
      <c r="T1040" s="160"/>
      <c r="U1040" s="160"/>
      <c r="V1040" s="160"/>
      <c r="W1040" s="160"/>
      <c r="X1040" s="160"/>
      <c r="Y1040" s="160"/>
      <c r="Z1040" s="11"/>
      <c r="AA1040" s="1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 s="25"/>
      <c r="AO1040" s="11"/>
      <c r="AP1040" s="2"/>
      <c r="DH1040" s="6"/>
      <c r="DI1040" s="12"/>
      <c r="DJ1040" s="13"/>
      <c r="DK1040" s="6"/>
    </row>
    <row r="1041" spans="2:115" s="7" customFormat="1" ht="18" customHeight="1">
      <c r="B1041" s="8"/>
      <c r="C1041" s="155"/>
      <c r="D1041" s="156">
        <v>1026</v>
      </c>
      <c r="E1041" s="157">
        <v>42812</v>
      </c>
      <c r="F1041" s="172">
        <v>0.875</v>
      </c>
      <c r="G1041" s="173" t="s">
        <v>132</v>
      </c>
      <c r="H1041" s="160"/>
      <c r="I1041" s="161"/>
      <c r="J1041" s="162" t="s">
        <v>2</v>
      </c>
      <c r="K1041" s="161"/>
      <c r="L1041" s="160"/>
      <c r="M1041" s="174" t="s">
        <v>130</v>
      </c>
      <c r="N1041" s="160"/>
      <c r="O1041" s="160"/>
      <c r="P1041" s="160"/>
      <c r="Q1041" s="175" t="s">
        <v>133</v>
      </c>
      <c r="R1041" s="160"/>
      <c r="S1041" s="160"/>
      <c r="T1041" s="160"/>
      <c r="U1041" s="160"/>
      <c r="V1041" s="160"/>
      <c r="W1041" s="160"/>
      <c r="X1041" s="160"/>
      <c r="Y1041" s="160"/>
      <c r="Z1041" s="11"/>
      <c r="AA1041" s="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 s="25"/>
      <c r="AO1041" s="11"/>
      <c r="AP1041" s="2"/>
      <c r="DH1041" s="6"/>
      <c r="DI1041" s="12"/>
      <c r="DJ1041" s="13"/>
      <c r="DK1041" s="6"/>
    </row>
    <row r="1042" spans="2:115" s="7" customFormat="1" ht="18" customHeight="1">
      <c r="B1042" s="8"/>
      <c r="C1042" s="155"/>
      <c r="D1042" s="156">
        <v>1027</v>
      </c>
      <c r="E1042" s="157">
        <v>42812</v>
      </c>
      <c r="F1042" s="172">
        <v>0.8958333333333334</v>
      </c>
      <c r="G1042" s="173" t="s">
        <v>129</v>
      </c>
      <c r="H1042" s="160"/>
      <c r="I1042" s="161"/>
      <c r="J1042" s="162" t="s">
        <v>2</v>
      </c>
      <c r="K1042" s="161"/>
      <c r="L1042" s="160"/>
      <c r="M1042" s="174" t="s">
        <v>118</v>
      </c>
      <c r="N1042" s="160"/>
      <c r="O1042" s="160"/>
      <c r="P1042" s="160"/>
      <c r="Q1042" s="175" t="s">
        <v>81</v>
      </c>
      <c r="R1042" s="160"/>
      <c r="S1042" s="160"/>
      <c r="T1042" s="160"/>
      <c r="U1042" s="160"/>
      <c r="V1042" s="160"/>
      <c r="W1042" s="160"/>
      <c r="X1042" s="160"/>
      <c r="Y1042" s="160"/>
      <c r="Z1042" s="11"/>
      <c r="AA1042" s="1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 s="25"/>
      <c r="AO1042" s="11"/>
      <c r="AP1042" s="2"/>
      <c r="DH1042" s="6"/>
      <c r="DI1042" s="12"/>
      <c r="DJ1042" s="13"/>
      <c r="DK1042" s="6"/>
    </row>
    <row r="1043" spans="2:115" s="7" customFormat="1" ht="18" customHeight="1">
      <c r="B1043" s="8"/>
      <c r="C1043" s="155"/>
      <c r="D1043" s="156">
        <v>1028</v>
      </c>
      <c r="E1043" s="157">
        <v>42812</v>
      </c>
      <c r="F1043" s="172">
        <v>0.9375</v>
      </c>
      <c r="G1043" s="173" t="s">
        <v>112</v>
      </c>
      <c r="H1043" s="160"/>
      <c r="I1043" s="161"/>
      <c r="J1043" s="162" t="s">
        <v>2</v>
      </c>
      <c r="K1043" s="161"/>
      <c r="L1043" s="160"/>
      <c r="M1043" s="174" t="s">
        <v>123</v>
      </c>
      <c r="N1043" s="160"/>
      <c r="O1043" s="160"/>
      <c r="P1043" s="160"/>
      <c r="Q1043" s="175" t="s">
        <v>151</v>
      </c>
      <c r="R1043" s="160"/>
      <c r="S1043" s="160"/>
      <c r="T1043" s="160"/>
      <c r="U1043" s="160"/>
      <c r="V1043" s="160"/>
      <c r="W1043" s="160"/>
      <c r="X1043" s="160"/>
      <c r="Y1043" s="160"/>
      <c r="Z1043" s="11"/>
      <c r="AA1043" s="1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 s="25"/>
      <c r="AO1043" s="11"/>
      <c r="AP1043" s="2"/>
      <c r="DH1043" s="6"/>
      <c r="DI1043" s="12"/>
      <c r="DJ1043" s="13"/>
      <c r="DK1043" s="6"/>
    </row>
    <row r="1044" spans="2:115" s="7" customFormat="1" ht="18" customHeight="1">
      <c r="B1044" s="8"/>
      <c r="C1044" s="155"/>
      <c r="D1044" s="156">
        <v>1029</v>
      </c>
      <c r="E1044" s="157">
        <v>42813</v>
      </c>
      <c r="F1044" s="172">
        <v>0.5</v>
      </c>
      <c r="G1044" s="173" t="s">
        <v>128</v>
      </c>
      <c r="H1044" s="160"/>
      <c r="I1044" s="161"/>
      <c r="J1044" s="162" t="s">
        <v>2</v>
      </c>
      <c r="K1044" s="161"/>
      <c r="L1044" s="160"/>
      <c r="M1044" s="174" t="s">
        <v>160</v>
      </c>
      <c r="N1044" s="160"/>
      <c r="O1044" s="160"/>
      <c r="P1044" s="160"/>
      <c r="Q1044" s="175" t="s">
        <v>82</v>
      </c>
      <c r="R1044" s="160"/>
      <c r="S1044" s="160"/>
      <c r="T1044" s="160"/>
      <c r="U1044" s="160"/>
      <c r="V1044" s="160"/>
      <c r="W1044" s="160"/>
      <c r="X1044" s="160"/>
      <c r="Y1044" s="160"/>
      <c r="Z1044" s="11"/>
      <c r="AA1044" s="1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 s="25"/>
      <c r="AO1044" s="11"/>
      <c r="AP1044" s="2"/>
      <c r="DH1044" s="6"/>
      <c r="DI1044" s="12"/>
      <c r="DJ1044" s="13"/>
      <c r="DK1044" s="6"/>
    </row>
    <row r="1045" spans="2:115" s="7" customFormat="1" ht="18" customHeight="1">
      <c r="B1045" s="8"/>
      <c r="C1045" s="155"/>
      <c r="D1045" s="156">
        <v>1030</v>
      </c>
      <c r="E1045" s="157">
        <v>42813</v>
      </c>
      <c r="F1045" s="172">
        <v>0.5416666666666666</v>
      </c>
      <c r="G1045" s="173" t="s">
        <v>104</v>
      </c>
      <c r="H1045" s="160"/>
      <c r="I1045" s="161"/>
      <c r="J1045" s="162" t="s">
        <v>2</v>
      </c>
      <c r="K1045" s="161"/>
      <c r="L1045" s="160"/>
      <c r="M1045" s="174" t="s">
        <v>106</v>
      </c>
      <c r="N1045" s="160"/>
      <c r="O1045" s="160"/>
      <c r="P1045" s="160"/>
      <c r="Q1045" s="175" t="s">
        <v>100</v>
      </c>
      <c r="R1045" s="160"/>
      <c r="S1045" s="160"/>
      <c r="T1045" s="160"/>
      <c r="U1045" s="160"/>
      <c r="V1045" s="160"/>
      <c r="W1045" s="160"/>
      <c r="X1045" s="160"/>
      <c r="Y1045" s="160"/>
      <c r="Z1045" s="11"/>
      <c r="AA1045" s="1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 s="25"/>
      <c r="AO1045" s="11"/>
      <c r="AP1045" s="2"/>
      <c r="DH1045" s="6"/>
      <c r="DI1045" s="12"/>
      <c r="DJ1045" s="13"/>
      <c r="DK1045" s="6"/>
    </row>
    <row r="1046" spans="2:115" s="7" customFormat="1" ht="18" customHeight="1">
      <c r="B1046" s="8"/>
      <c r="C1046" s="155"/>
      <c r="D1046" s="156">
        <v>1031</v>
      </c>
      <c r="E1046" s="157">
        <v>42813</v>
      </c>
      <c r="F1046" s="172">
        <v>0.6875</v>
      </c>
      <c r="G1046" s="173" t="s">
        <v>126</v>
      </c>
      <c r="H1046" s="160"/>
      <c r="I1046" s="161"/>
      <c r="J1046" s="162" t="s">
        <v>2</v>
      </c>
      <c r="K1046" s="161"/>
      <c r="L1046" s="160"/>
      <c r="M1046" s="174" t="s">
        <v>110</v>
      </c>
      <c r="N1046" s="160"/>
      <c r="O1046" s="160"/>
      <c r="P1046" s="160"/>
      <c r="Q1046" s="175" t="s">
        <v>146</v>
      </c>
      <c r="R1046" s="160"/>
      <c r="S1046" s="160"/>
      <c r="T1046" s="160"/>
      <c r="U1046" s="160"/>
      <c r="V1046" s="160"/>
      <c r="W1046" s="160"/>
      <c r="X1046" s="160"/>
      <c r="Y1046" s="160"/>
      <c r="Z1046" s="11"/>
      <c r="AA1046" s="1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 s="25"/>
      <c r="AO1046" s="11"/>
      <c r="AP1046" s="2"/>
      <c r="DH1046" s="6"/>
      <c r="DI1046" s="12"/>
      <c r="DJ1046" s="13"/>
      <c r="DK1046" s="6"/>
    </row>
    <row r="1047" spans="2:115" s="7" customFormat="1" ht="18" customHeight="1">
      <c r="B1047" s="8"/>
      <c r="C1047" s="155"/>
      <c r="D1047" s="156">
        <v>1032</v>
      </c>
      <c r="E1047" s="157">
        <v>42813</v>
      </c>
      <c r="F1047" s="172">
        <v>0.75</v>
      </c>
      <c r="G1047" s="173" t="s">
        <v>111</v>
      </c>
      <c r="H1047" s="160"/>
      <c r="I1047" s="161"/>
      <c r="J1047" s="162" t="s">
        <v>2</v>
      </c>
      <c r="K1047" s="161"/>
      <c r="L1047" s="160"/>
      <c r="M1047" s="174" t="s">
        <v>107</v>
      </c>
      <c r="N1047" s="160"/>
      <c r="O1047" s="160"/>
      <c r="P1047" s="160"/>
      <c r="Q1047" s="175" t="s">
        <v>101</v>
      </c>
      <c r="R1047" s="160"/>
      <c r="S1047" s="160"/>
      <c r="T1047" s="160"/>
      <c r="U1047" s="160"/>
      <c r="V1047" s="160"/>
      <c r="W1047" s="160"/>
      <c r="X1047" s="160"/>
      <c r="Y1047" s="160"/>
      <c r="Z1047" s="11"/>
      <c r="AA1047" s="1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 s="25"/>
      <c r="AO1047" s="11"/>
      <c r="AP1047" s="2"/>
      <c r="DH1047" s="6"/>
      <c r="DI1047" s="12"/>
      <c r="DJ1047" s="13"/>
      <c r="DK1047" s="6"/>
    </row>
    <row r="1048" spans="2:115" s="7" customFormat="1" ht="18" customHeight="1">
      <c r="B1048" s="8"/>
      <c r="C1048" s="155"/>
      <c r="D1048" s="156">
        <v>1033</v>
      </c>
      <c r="E1048" s="157">
        <v>42813</v>
      </c>
      <c r="F1048" s="172">
        <v>0.75</v>
      </c>
      <c r="G1048" s="173" t="s">
        <v>119</v>
      </c>
      <c r="H1048" s="160"/>
      <c r="I1048" s="161"/>
      <c r="J1048" s="162" t="s">
        <v>2</v>
      </c>
      <c r="K1048" s="161"/>
      <c r="L1048" s="160"/>
      <c r="M1048" s="174" t="s">
        <v>131</v>
      </c>
      <c r="N1048" s="160"/>
      <c r="O1048" s="160"/>
      <c r="P1048" s="160"/>
      <c r="Q1048" s="175" t="s">
        <v>134</v>
      </c>
      <c r="R1048" s="160"/>
      <c r="S1048" s="160"/>
      <c r="T1048" s="160"/>
      <c r="U1048" s="160"/>
      <c r="V1048" s="160"/>
      <c r="W1048" s="160"/>
      <c r="X1048" s="160"/>
      <c r="Y1048" s="160"/>
      <c r="Z1048" s="11"/>
      <c r="AA1048" s="1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 s="25"/>
      <c r="AO1048" s="11"/>
      <c r="AP1048" s="2"/>
      <c r="DH1048" s="6"/>
      <c r="DI1048" s="12"/>
      <c r="DJ1048" s="13"/>
      <c r="DK1048" s="6"/>
    </row>
    <row r="1049" spans="2:115" s="7" customFormat="1" ht="18" customHeight="1">
      <c r="B1049" s="8"/>
      <c r="C1049" s="155"/>
      <c r="D1049" s="156">
        <v>1034</v>
      </c>
      <c r="E1049" s="157">
        <v>42813</v>
      </c>
      <c r="F1049" s="172">
        <v>0.75</v>
      </c>
      <c r="G1049" s="173" t="s">
        <v>121</v>
      </c>
      <c r="H1049" s="160"/>
      <c r="I1049" s="161"/>
      <c r="J1049" s="162" t="s">
        <v>2</v>
      </c>
      <c r="K1049" s="161"/>
      <c r="L1049" s="160"/>
      <c r="M1049" s="174" t="s">
        <v>115</v>
      </c>
      <c r="N1049" s="160"/>
      <c r="O1049" s="160"/>
      <c r="P1049" s="160"/>
      <c r="Q1049" s="175" t="s">
        <v>153</v>
      </c>
      <c r="R1049" s="160"/>
      <c r="S1049" s="160"/>
      <c r="T1049" s="160"/>
      <c r="U1049" s="160"/>
      <c r="V1049" s="160"/>
      <c r="W1049" s="160"/>
      <c r="X1049" s="160"/>
      <c r="Y1049" s="160"/>
      <c r="Z1049" s="11"/>
      <c r="AA1049" s="1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 s="25"/>
      <c r="AO1049" s="11"/>
      <c r="AP1049" s="2"/>
      <c r="DH1049" s="6"/>
      <c r="DI1049" s="12"/>
      <c r="DJ1049" s="13"/>
      <c r="DK1049" s="6"/>
    </row>
    <row r="1050" spans="2:115" s="7" customFormat="1" ht="18" customHeight="1">
      <c r="B1050" s="8"/>
      <c r="C1050" s="155"/>
      <c r="D1050" s="156">
        <v>1035</v>
      </c>
      <c r="E1050" s="157">
        <v>42813</v>
      </c>
      <c r="F1050" s="172">
        <v>0.7916666666666666</v>
      </c>
      <c r="G1050" s="173" t="s">
        <v>127</v>
      </c>
      <c r="H1050" s="160"/>
      <c r="I1050" s="161"/>
      <c r="J1050" s="162" t="s">
        <v>2</v>
      </c>
      <c r="K1050" s="161"/>
      <c r="L1050" s="160"/>
      <c r="M1050" s="174" t="s">
        <v>132</v>
      </c>
      <c r="N1050" s="160"/>
      <c r="O1050" s="160"/>
      <c r="P1050" s="160"/>
      <c r="Q1050" s="175" t="s">
        <v>144</v>
      </c>
      <c r="R1050" s="160"/>
      <c r="S1050" s="160"/>
      <c r="T1050" s="160"/>
      <c r="U1050" s="160"/>
      <c r="V1050" s="160"/>
      <c r="W1050" s="160"/>
      <c r="X1050" s="160"/>
      <c r="Y1050" s="160"/>
      <c r="Z1050" s="11"/>
      <c r="AA1050" s="1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 s="25"/>
      <c r="AO1050" s="11"/>
      <c r="AP1050" s="2"/>
      <c r="DH1050" s="6"/>
      <c r="DI1050" s="12"/>
      <c r="DJ1050" s="13"/>
      <c r="DK1050" s="6"/>
    </row>
    <row r="1051" spans="2:115" s="7" customFormat="1" ht="18" customHeight="1">
      <c r="B1051" s="8"/>
      <c r="C1051" s="155"/>
      <c r="D1051" s="156">
        <v>1036</v>
      </c>
      <c r="E1051" s="157">
        <v>42813</v>
      </c>
      <c r="F1051" s="172">
        <v>0.8958333333333334</v>
      </c>
      <c r="G1051" s="173" t="s">
        <v>109</v>
      </c>
      <c r="H1051" s="160"/>
      <c r="I1051" s="161"/>
      <c r="J1051" s="162" t="s">
        <v>2</v>
      </c>
      <c r="K1051" s="161"/>
      <c r="L1051" s="160"/>
      <c r="M1051" s="174" t="s">
        <v>154</v>
      </c>
      <c r="N1051" s="160"/>
      <c r="O1051" s="160"/>
      <c r="P1051" s="160"/>
      <c r="Q1051" s="175" t="s">
        <v>140</v>
      </c>
      <c r="R1051" s="160"/>
      <c r="S1051" s="160"/>
      <c r="T1051" s="160"/>
      <c r="U1051" s="160"/>
      <c r="V1051" s="160"/>
      <c r="W1051" s="160"/>
      <c r="X1051" s="160"/>
      <c r="Y1051" s="160"/>
      <c r="Z1051" s="11"/>
      <c r="AA1051" s="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 s="25"/>
      <c r="AO1051" s="11"/>
      <c r="AP1051" s="2"/>
      <c r="DH1051" s="6"/>
      <c r="DI1051" s="12"/>
      <c r="DJ1051" s="13"/>
      <c r="DK1051" s="6"/>
    </row>
    <row r="1052" spans="2:115" s="7" customFormat="1" ht="18" customHeight="1">
      <c r="B1052" s="8"/>
      <c r="C1052" s="155"/>
      <c r="D1052" s="156">
        <v>1037</v>
      </c>
      <c r="E1052" s="157">
        <v>42814</v>
      </c>
      <c r="F1052" s="172">
        <v>0.7916666666666666</v>
      </c>
      <c r="G1052" s="173" t="s">
        <v>122</v>
      </c>
      <c r="H1052" s="160"/>
      <c r="I1052" s="161"/>
      <c r="J1052" s="162" t="s">
        <v>2</v>
      </c>
      <c r="K1052" s="161"/>
      <c r="L1052" s="160"/>
      <c r="M1052" s="174" t="s">
        <v>111</v>
      </c>
      <c r="N1052" s="160"/>
      <c r="O1052" s="160"/>
      <c r="P1052" s="160"/>
      <c r="Q1052" s="175" t="s">
        <v>143</v>
      </c>
      <c r="R1052" s="160"/>
      <c r="S1052" s="160"/>
      <c r="T1052" s="160"/>
      <c r="U1052" s="160"/>
      <c r="V1052" s="160"/>
      <c r="W1052" s="160"/>
      <c r="X1052" s="160"/>
      <c r="Y1052" s="160"/>
      <c r="Z1052" s="11"/>
      <c r="AA1052" s="1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 s="25"/>
      <c r="AO1052" s="11"/>
      <c r="AP1052" s="2"/>
      <c r="DH1052" s="6"/>
      <c r="DI1052" s="12"/>
      <c r="DJ1052" s="13"/>
      <c r="DK1052" s="6"/>
    </row>
    <row r="1053" spans="2:115" s="7" customFormat="1" ht="18" customHeight="1">
      <c r="B1053" s="8"/>
      <c r="C1053" s="155"/>
      <c r="D1053" s="156">
        <v>1038</v>
      </c>
      <c r="E1053" s="157">
        <v>42814</v>
      </c>
      <c r="F1053" s="172">
        <v>0.7916666666666666</v>
      </c>
      <c r="G1053" s="173" t="s">
        <v>113</v>
      </c>
      <c r="H1053" s="160"/>
      <c r="I1053" s="161"/>
      <c r="J1053" s="162" t="s">
        <v>2</v>
      </c>
      <c r="K1053" s="161"/>
      <c r="L1053" s="160"/>
      <c r="M1053" s="174" t="s">
        <v>114</v>
      </c>
      <c r="N1053" s="160"/>
      <c r="O1053" s="160"/>
      <c r="P1053" s="160"/>
      <c r="Q1053" s="175" t="s">
        <v>155</v>
      </c>
      <c r="R1053" s="160"/>
      <c r="S1053" s="160"/>
      <c r="T1053" s="160"/>
      <c r="U1053" s="160"/>
      <c r="V1053" s="160"/>
      <c r="W1053" s="160"/>
      <c r="X1053" s="160"/>
      <c r="Y1053" s="160"/>
      <c r="Z1053" s="11"/>
      <c r="AA1053" s="1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 s="25"/>
      <c r="AO1053" s="11"/>
      <c r="AP1053" s="2"/>
      <c r="DH1053" s="6"/>
      <c r="DI1053" s="12"/>
      <c r="DJ1053" s="13"/>
      <c r="DK1053" s="6"/>
    </row>
    <row r="1054" spans="2:115" s="7" customFormat="1" ht="18" customHeight="1">
      <c r="B1054" s="8"/>
      <c r="C1054" s="155"/>
      <c r="D1054" s="156">
        <v>1039</v>
      </c>
      <c r="E1054" s="157">
        <v>42814</v>
      </c>
      <c r="F1054" s="172">
        <v>0.7916666666666666</v>
      </c>
      <c r="G1054" s="173" t="s">
        <v>106</v>
      </c>
      <c r="H1054" s="160"/>
      <c r="I1054" s="161"/>
      <c r="J1054" s="162" t="s">
        <v>2</v>
      </c>
      <c r="K1054" s="161"/>
      <c r="L1054" s="160"/>
      <c r="M1054" s="174" t="s">
        <v>116</v>
      </c>
      <c r="N1054" s="160"/>
      <c r="O1054" s="160"/>
      <c r="P1054" s="160"/>
      <c r="Q1054" s="175" t="s">
        <v>142</v>
      </c>
      <c r="R1054" s="160"/>
      <c r="S1054" s="160"/>
      <c r="T1054" s="160"/>
      <c r="U1054" s="160"/>
      <c r="V1054" s="160"/>
      <c r="W1054" s="160"/>
      <c r="X1054" s="160"/>
      <c r="Y1054" s="160"/>
      <c r="Z1054" s="11"/>
      <c r="AA1054" s="1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 s="25"/>
      <c r="AO1054" s="11"/>
      <c r="AP1054" s="2"/>
      <c r="DH1054" s="6"/>
      <c r="DI1054" s="12"/>
      <c r="DJ1054" s="13"/>
      <c r="DK1054" s="6"/>
    </row>
    <row r="1055" spans="2:115" s="7" customFormat="1" ht="18" customHeight="1">
      <c r="B1055" s="8"/>
      <c r="C1055" s="155"/>
      <c r="D1055" s="156">
        <v>1040</v>
      </c>
      <c r="E1055" s="157">
        <v>42814</v>
      </c>
      <c r="F1055" s="172">
        <v>0.8125</v>
      </c>
      <c r="G1055" s="173" t="s">
        <v>117</v>
      </c>
      <c r="H1055" s="160"/>
      <c r="I1055" s="161"/>
      <c r="J1055" s="162" t="s">
        <v>2</v>
      </c>
      <c r="K1055" s="161"/>
      <c r="L1055" s="160"/>
      <c r="M1055" s="174" t="s">
        <v>104</v>
      </c>
      <c r="N1055" s="160"/>
      <c r="O1055" s="160"/>
      <c r="P1055" s="160"/>
      <c r="Q1055" s="175" t="s">
        <v>99</v>
      </c>
      <c r="R1055" s="160"/>
      <c r="S1055" s="160"/>
      <c r="T1055" s="160"/>
      <c r="U1055" s="160"/>
      <c r="V1055" s="160"/>
      <c r="W1055" s="160"/>
      <c r="X1055" s="160"/>
      <c r="Y1055" s="160"/>
      <c r="Z1055" s="11"/>
      <c r="AA1055" s="1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 s="25"/>
      <c r="AO1055" s="11"/>
      <c r="AP1055" s="2"/>
      <c r="DH1055" s="6"/>
      <c r="DI1055" s="12"/>
      <c r="DJ1055" s="13"/>
      <c r="DK1055" s="6"/>
    </row>
    <row r="1056" spans="2:115" s="7" customFormat="1" ht="18" customHeight="1">
      <c r="B1056" s="8"/>
      <c r="C1056" s="155"/>
      <c r="D1056" s="156">
        <v>1041</v>
      </c>
      <c r="E1056" s="157">
        <v>42814</v>
      </c>
      <c r="F1056" s="172">
        <v>0.8333333333333334</v>
      </c>
      <c r="G1056" s="173" t="s">
        <v>118</v>
      </c>
      <c r="H1056" s="160"/>
      <c r="I1056" s="161"/>
      <c r="J1056" s="162" t="s">
        <v>2</v>
      </c>
      <c r="K1056" s="161"/>
      <c r="L1056" s="160"/>
      <c r="M1056" s="174" t="s">
        <v>129</v>
      </c>
      <c r="N1056" s="160"/>
      <c r="O1056" s="160"/>
      <c r="P1056" s="160"/>
      <c r="Q1056" s="175" t="s">
        <v>145</v>
      </c>
      <c r="R1056" s="160"/>
      <c r="S1056" s="160"/>
      <c r="T1056" s="160"/>
      <c r="U1056" s="160"/>
      <c r="V1056" s="160"/>
      <c r="W1056" s="160"/>
      <c r="X1056" s="160"/>
      <c r="Y1056" s="160"/>
      <c r="Z1056" s="11"/>
      <c r="AA1056" s="1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 s="25"/>
      <c r="AO1056" s="11"/>
      <c r="AP1056" s="2"/>
      <c r="DH1056" s="6"/>
      <c r="DI1056" s="12"/>
      <c r="DJ1056" s="13"/>
      <c r="DK1056" s="6"/>
    </row>
    <row r="1057" spans="2:115" s="7" customFormat="1" ht="18" customHeight="1">
      <c r="B1057" s="8"/>
      <c r="C1057" s="155"/>
      <c r="D1057" s="156">
        <v>1042</v>
      </c>
      <c r="E1057" s="157">
        <v>42814</v>
      </c>
      <c r="F1057" s="172">
        <v>0.8333333333333334</v>
      </c>
      <c r="G1057" s="173" t="s">
        <v>123</v>
      </c>
      <c r="H1057" s="160"/>
      <c r="I1057" s="161"/>
      <c r="J1057" s="162" t="s">
        <v>2</v>
      </c>
      <c r="K1057" s="161"/>
      <c r="L1057" s="160"/>
      <c r="M1057" s="174" t="s">
        <v>120</v>
      </c>
      <c r="N1057" s="160"/>
      <c r="O1057" s="160"/>
      <c r="P1057" s="160"/>
      <c r="Q1057" s="175" t="s">
        <v>138</v>
      </c>
      <c r="R1057" s="160"/>
      <c r="S1057" s="160"/>
      <c r="T1057" s="160"/>
      <c r="U1057" s="160"/>
      <c r="V1057" s="160"/>
      <c r="W1057" s="160"/>
      <c r="X1057" s="160"/>
      <c r="Y1057" s="160"/>
      <c r="Z1057" s="11"/>
      <c r="AA1057" s="1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 s="25"/>
      <c r="AO1057" s="11"/>
      <c r="AP1057" s="2"/>
      <c r="DH1057" s="6"/>
      <c r="DI1057" s="12"/>
      <c r="DJ1057" s="13"/>
      <c r="DK1057" s="6"/>
    </row>
    <row r="1058" spans="2:115" s="7" customFormat="1" ht="18" customHeight="1">
      <c r="B1058" s="8"/>
      <c r="C1058" s="155"/>
      <c r="D1058" s="156">
        <v>1043</v>
      </c>
      <c r="E1058" s="157">
        <v>42814</v>
      </c>
      <c r="F1058" s="172">
        <v>0.9375</v>
      </c>
      <c r="G1058" s="173" t="s">
        <v>105</v>
      </c>
      <c r="H1058" s="160"/>
      <c r="I1058" s="161"/>
      <c r="J1058" s="162" t="s">
        <v>2</v>
      </c>
      <c r="K1058" s="161"/>
      <c r="L1058" s="160"/>
      <c r="M1058" s="174" t="s">
        <v>156</v>
      </c>
      <c r="N1058" s="160"/>
      <c r="O1058" s="160"/>
      <c r="P1058" s="160"/>
      <c r="Q1058" s="175" t="s">
        <v>140</v>
      </c>
      <c r="R1058" s="160"/>
      <c r="S1058" s="160"/>
      <c r="T1058" s="160"/>
      <c r="U1058" s="160"/>
      <c r="V1058" s="160"/>
      <c r="W1058" s="160"/>
      <c r="X1058" s="160"/>
      <c r="Y1058" s="160"/>
      <c r="Z1058" s="11"/>
      <c r="AA1058" s="1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 s="25"/>
      <c r="AO1058" s="11"/>
      <c r="AP1058" s="2"/>
      <c r="DH1058" s="6"/>
      <c r="DI1058" s="12"/>
      <c r="DJ1058" s="13"/>
      <c r="DK1058" s="6"/>
    </row>
    <row r="1059" spans="2:115" s="7" customFormat="1" ht="18" customHeight="1">
      <c r="B1059" s="8"/>
      <c r="C1059" s="155"/>
      <c r="D1059" s="156">
        <v>1044</v>
      </c>
      <c r="E1059" s="157">
        <v>42815</v>
      </c>
      <c r="F1059" s="172">
        <v>0.7916666666666666</v>
      </c>
      <c r="G1059" s="173" t="s">
        <v>108</v>
      </c>
      <c r="H1059" s="160"/>
      <c r="I1059" s="161"/>
      <c r="J1059" s="162" t="s">
        <v>2</v>
      </c>
      <c r="K1059" s="161"/>
      <c r="L1059" s="160"/>
      <c r="M1059" s="174" t="s">
        <v>107</v>
      </c>
      <c r="N1059" s="160"/>
      <c r="O1059" s="160"/>
      <c r="P1059" s="160"/>
      <c r="Q1059" s="175" t="s">
        <v>101</v>
      </c>
      <c r="R1059" s="160"/>
      <c r="S1059" s="160"/>
      <c r="T1059" s="160"/>
      <c r="U1059" s="160"/>
      <c r="V1059" s="160"/>
      <c r="W1059" s="160"/>
      <c r="X1059" s="160"/>
      <c r="Y1059" s="160"/>
      <c r="Z1059" s="11"/>
      <c r="AA1059" s="1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 s="25"/>
      <c r="AO1059" s="11"/>
      <c r="AP1059" s="2"/>
      <c r="DH1059" s="6"/>
      <c r="DI1059" s="12"/>
      <c r="DJ1059" s="13"/>
      <c r="DK1059" s="6"/>
    </row>
    <row r="1060" spans="2:115" s="7" customFormat="1" ht="18" customHeight="1">
      <c r="B1060" s="8"/>
      <c r="C1060" s="155"/>
      <c r="D1060" s="156">
        <v>1045</v>
      </c>
      <c r="E1060" s="157">
        <v>42815</v>
      </c>
      <c r="F1060" s="172">
        <v>0.8125</v>
      </c>
      <c r="G1060" s="173" t="s">
        <v>126</v>
      </c>
      <c r="H1060" s="160"/>
      <c r="I1060" s="161"/>
      <c r="J1060" s="162" t="s">
        <v>2</v>
      </c>
      <c r="K1060" s="161"/>
      <c r="L1060" s="160"/>
      <c r="M1060" s="174" t="s">
        <v>115</v>
      </c>
      <c r="N1060" s="160"/>
      <c r="O1060" s="160"/>
      <c r="P1060" s="160"/>
      <c r="Q1060" s="175" t="s">
        <v>153</v>
      </c>
      <c r="R1060" s="160"/>
      <c r="S1060" s="160"/>
      <c r="T1060" s="160"/>
      <c r="U1060" s="160"/>
      <c r="V1060" s="160"/>
      <c r="W1060" s="160"/>
      <c r="X1060" s="160"/>
      <c r="Y1060" s="160"/>
      <c r="Z1060" s="11"/>
      <c r="AA1060" s="1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 s="25"/>
      <c r="AO1060" s="11"/>
      <c r="AP1060" s="2"/>
      <c r="DH1060" s="6"/>
      <c r="DI1060" s="12"/>
      <c r="DJ1060" s="13"/>
      <c r="DK1060" s="6"/>
    </row>
    <row r="1061" spans="2:115" s="7" customFormat="1" ht="18" customHeight="1">
      <c r="B1061" s="8"/>
      <c r="C1061" s="155"/>
      <c r="D1061" s="156">
        <v>1046</v>
      </c>
      <c r="E1061" s="157">
        <v>42815</v>
      </c>
      <c r="F1061" s="172">
        <v>0.8125</v>
      </c>
      <c r="G1061" s="173" t="s">
        <v>110</v>
      </c>
      <c r="H1061" s="160"/>
      <c r="I1061" s="161"/>
      <c r="J1061" s="162" t="s">
        <v>2</v>
      </c>
      <c r="K1061" s="161"/>
      <c r="L1061" s="160"/>
      <c r="M1061" s="174" t="s">
        <v>160</v>
      </c>
      <c r="N1061" s="160"/>
      <c r="O1061" s="160"/>
      <c r="P1061" s="160"/>
      <c r="Q1061" s="175" t="s">
        <v>82</v>
      </c>
      <c r="R1061" s="160"/>
      <c r="S1061" s="160"/>
      <c r="T1061" s="160"/>
      <c r="U1061" s="160"/>
      <c r="V1061" s="160"/>
      <c r="W1061" s="160"/>
      <c r="X1061" s="160"/>
      <c r="Y1061" s="160"/>
      <c r="Z1061" s="11"/>
      <c r="AA1061" s="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 s="25"/>
      <c r="AO1061" s="11"/>
      <c r="AP1061" s="2"/>
      <c r="DH1061" s="6"/>
      <c r="DI1061" s="12"/>
      <c r="DJ1061" s="13"/>
      <c r="DK1061" s="6"/>
    </row>
    <row r="1062" spans="2:115" s="7" customFormat="1" ht="18" customHeight="1">
      <c r="B1062" s="8"/>
      <c r="C1062" s="155"/>
      <c r="D1062" s="156">
        <v>1047</v>
      </c>
      <c r="E1062" s="157">
        <v>42815</v>
      </c>
      <c r="F1062" s="172">
        <v>0.8333333333333334</v>
      </c>
      <c r="G1062" s="173" t="s">
        <v>130</v>
      </c>
      <c r="H1062" s="160"/>
      <c r="I1062" s="161"/>
      <c r="J1062" s="162" t="s">
        <v>2</v>
      </c>
      <c r="K1062" s="161"/>
      <c r="L1062" s="160"/>
      <c r="M1062" s="174" t="s">
        <v>131</v>
      </c>
      <c r="N1062" s="160"/>
      <c r="O1062" s="160"/>
      <c r="P1062" s="160"/>
      <c r="Q1062" s="175" t="s">
        <v>134</v>
      </c>
      <c r="R1062" s="160"/>
      <c r="S1062" s="160"/>
      <c r="T1062" s="160"/>
      <c r="U1062" s="160"/>
      <c r="V1062" s="160"/>
      <c r="W1062" s="160"/>
      <c r="X1062" s="160"/>
      <c r="Y1062" s="160"/>
      <c r="Z1062" s="11"/>
      <c r="AA1062" s="1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 s="25"/>
      <c r="AO1062" s="11"/>
      <c r="AP1062" s="2"/>
      <c r="DH1062" s="6"/>
      <c r="DI1062" s="12"/>
      <c r="DJ1062" s="13"/>
      <c r="DK1062" s="6"/>
    </row>
    <row r="1063" spans="2:115" s="7" customFormat="1" ht="18" customHeight="1">
      <c r="B1063" s="8"/>
      <c r="C1063" s="155"/>
      <c r="D1063" s="156">
        <v>1048</v>
      </c>
      <c r="E1063" s="157">
        <v>42815</v>
      </c>
      <c r="F1063" s="172">
        <v>0.8541666666666666</v>
      </c>
      <c r="G1063" s="173" t="s">
        <v>123</v>
      </c>
      <c r="H1063" s="160"/>
      <c r="I1063" s="161"/>
      <c r="J1063" s="162" t="s">
        <v>2</v>
      </c>
      <c r="K1063" s="161"/>
      <c r="L1063" s="160"/>
      <c r="M1063" s="174" t="s">
        <v>128</v>
      </c>
      <c r="N1063" s="160"/>
      <c r="O1063" s="160"/>
      <c r="P1063" s="160"/>
      <c r="Q1063" s="175" t="s">
        <v>79</v>
      </c>
      <c r="R1063" s="160"/>
      <c r="S1063" s="160"/>
      <c r="T1063" s="160"/>
      <c r="U1063" s="160"/>
      <c r="V1063" s="160"/>
      <c r="W1063" s="160"/>
      <c r="X1063" s="160"/>
      <c r="Y1063" s="160"/>
      <c r="Z1063" s="11"/>
      <c r="AA1063" s="1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 s="25"/>
      <c r="AO1063" s="11"/>
      <c r="AP1063" s="2"/>
      <c r="DH1063" s="6"/>
      <c r="DI1063" s="12"/>
      <c r="DJ1063" s="13"/>
      <c r="DK1063" s="6"/>
    </row>
    <row r="1064" spans="2:115" s="7" customFormat="1" ht="18" customHeight="1">
      <c r="B1064" s="8"/>
      <c r="C1064" s="155"/>
      <c r="D1064" s="156">
        <v>1049</v>
      </c>
      <c r="E1064" s="157">
        <v>42815</v>
      </c>
      <c r="F1064" s="172">
        <v>0.8958333333333334</v>
      </c>
      <c r="G1064" s="173" t="s">
        <v>132</v>
      </c>
      <c r="H1064" s="160"/>
      <c r="I1064" s="161"/>
      <c r="J1064" s="162" t="s">
        <v>2</v>
      </c>
      <c r="K1064" s="161"/>
      <c r="L1064" s="160"/>
      <c r="M1064" s="174" t="s">
        <v>119</v>
      </c>
      <c r="N1064" s="160"/>
      <c r="O1064" s="160"/>
      <c r="P1064" s="160"/>
      <c r="Q1064" s="175" t="s">
        <v>137</v>
      </c>
      <c r="R1064" s="160"/>
      <c r="S1064" s="160"/>
      <c r="T1064" s="160"/>
      <c r="U1064" s="160"/>
      <c r="V1064" s="160"/>
      <c r="W1064" s="160"/>
      <c r="X1064" s="160"/>
      <c r="Y1064" s="160"/>
      <c r="Z1064" s="11"/>
      <c r="AA1064" s="1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 s="25"/>
      <c r="AO1064" s="11"/>
      <c r="AP1064" s="2"/>
      <c r="DH1064" s="6"/>
      <c r="DI1064" s="12"/>
      <c r="DJ1064" s="13"/>
      <c r="DK1064" s="6"/>
    </row>
    <row r="1065" spans="2:115" s="7" customFormat="1" ht="18" customHeight="1">
      <c r="B1065" s="8"/>
      <c r="C1065" s="155"/>
      <c r="D1065" s="156">
        <v>1050</v>
      </c>
      <c r="E1065" s="157">
        <v>42815</v>
      </c>
      <c r="F1065" s="172">
        <v>0.9166666666666666</v>
      </c>
      <c r="G1065" s="173" t="s">
        <v>112</v>
      </c>
      <c r="H1065" s="160"/>
      <c r="I1065" s="161"/>
      <c r="J1065" s="162" t="s">
        <v>2</v>
      </c>
      <c r="K1065" s="161"/>
      <c r="L1065" s="160"/>
      <c r="M1065" s="174" t="s">
        <v>121</v>
      </c>
      <c r="N1065" s="160"/>
      <c r="O1065" s="160"/>
      <c r="P1065" s="160"/>
      <c r="Q1065" s="175" t="s">
        <v>149</v>
      </c>
      <c r="R1065" s="160"/>
      <c r="S1065" s="160"/>
      <c r="T1065" s="160"/>
      <c r="U1065" s="160"/>
      <c r="V1065" s="160"/>
      <c r="W1065" s="160"/>
      <c r="X1065" s="160"/>
      <c r="Y1065" s="160"/>
      <c r="Z1065" s="11"/>
      <c r="AA1065" s="1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 s="25"/>
      <c r="AO1065" s="11"/>
      <c r="AP1065" s="2"/>
      <c r="DH1065" s="6"/>
      <c r="DI1065" s="12"/>
      <c r="DJ1065" s="13"/>
      <c r="DK1065" s="6"/>
    </row>
    <row r="1066" spans="2:115" s="7" customFormat="1" ht="18" customHeight="1">
      <c r="B1066" s="8"/>
      <c r="C1066" s="155"/>
      <c r="D1066" s="156">
        <v>1051</v>
      </c>
      <c r="E1066" s="157">
        <v>42815</v>
      </c>
      <c r="F1066" s="172">
        <v>0.9375</v>
      </c>
      <c r="G1066" s="173" t="s">
        <v>156</v>
      </c>
      <c r="H1066" s="160"/>
      <c r="I1066" s="161"/>
      <c r="J1066" s="162" t="s">
        <v>2</v>
      </c>
      <c r="K1066" s="161"/>
      <c r="L1066" s="160"/>
      <c r="M1066" s="174" t="s">
        <v>154</v>
      </c>
      <c r="N1066" s="160"/>
      <c r="O1066" s="160"/>
      <c r="P1066" s="160"/>
      <c r="Q1066" s="175" t="s">
        <v>140</v>
      </c>
      <c r="R1066" s="160"/>
      <c r="S1066" s="160"/>
      <c r="T1066" s="160"/>
      <c r="U1066" s="160"/>
      <c r="V1066" s="160"/>
      <c r="W1066" s="160"/>
      <c r="X1066" s="160"/>
      <c r="Y1066" s="160"/>
      <c r="Z1066" s="11"/>
      <c r="AA1066" s="1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 s="25"/>
      <c r="AO1066" s="11"/>
      <c r="AP1066" s="2"/>
      <c r="DH1066" s="6"/>
      <c r="DI1066" s="12"/>
      <c r="DJ1066" s="13"/>
      <c r="DK1066" s="6"/>
    </row>
    <row r="1067" spans="2:115" s="7" customFormat="1" ht="18" customHeight="1">
      <c r="B1067" s="8"/>
      <c r="C1067" s="155"/>
      <c r="D1067" s="156">
        <v>1052</v>
      </c>
      <c r="E1067" s="157">
        <v>42816</v>
      </c>
      <c r="F1067" s="172">
        <v>0.7916666666666666</v>
      </c>
      <c r="G1067" s="173" t="s">
        <v>114</v>
      </c>
      <c r="H1067" s="160"/>
      <c r="I1067" s="161"/>
      <c r="J1067" s="162" t="s">
        <v>2</v>
      </c>
      <c r="K1067" s="161"/>
      <c r="L1067" s="160"/>
      <c r="M1067" s="174" t="s">
        <v>116</v>
      </c>
      <c r="N1067" s="160"/>
      <c r="O1067" s="160"/>
      <c r="P1067" s="160"/>
      <c r="Q1067" s="175" t="s">
        <v>142</v>
      </c>
      <c r="R1067" s="160"/>
      <c r="S1067" s="160"/>
      <c r="T1067" s="160"/>
      <c r="U1067" s="160"/>
      <c r="V1067" s="160"/>
      <c r="W1067" s="160"/>
      <c r="X1067" s="160"/>
      <c r="Y1067" s="160"/>
      <c r="Z1067" s="11"/>
      <c r="AA1067" s="1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 s="25"/>
      <c r="AO1067" s="11"/>
      <c r="AP1067" s="2"/>
      <c r="DH1067" s="6"/>
      <c r="DI1067" s="12"/>
      <c r="DJ1067" s="13"/>
      <c r="DK1067" s="6"/>
    </row>
    <row r="1068" spans="2:115" s="7" customFormat="1" ht="18" customHeight="1">
      <c r="B1068" s="8"/>
      <c r="C1068" s="155"/>
      <c r="D1068" s="156">
        <v>1053</v>
      </c>
      <c r="E1068" s="157">
        <v>42816</v>
      </c>
      <c r="F1068" s="172">
        <v>0.8125</v>
      </c>
      <c r="G1068" s="173" t="s">
        <v>111</v>
      </c>
      <c r="H1068" s="160"/>
      <c r="I1068" s="161"/>
      <c r="J1068" s="162" t="s">
        <v>2</v>
      </c>
      <c r="K1068" s="161"/>
      <c r="L1068" s="160"/>
      <c r="M1068" s="174" t="s">
        <v>104</v>
      </c>
      <c r="N1068" s="160"/>
      <c r="O1068" s="160"/>
      <c r="P1068" s="160"/>
      <c r="Q1068" s="175" t="s">
        <v>99</v>
      </c>
      <c r="R1068" s="160"/>
      <c r="S1068" s="160"/>
      <c r="T1068" s="160"/>
      <c r="U1068" s="160"/>
      <c r="V1068" s="160"/>
      <c r="W1068" s="160"/>
      <c r="X1068" s="160"/>
      <c r="Y1068" s="160"/>
      <c r="Z1068" s="11"/>
      <c r="AA1068" s="1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 s="25"/>
      <c r="AO1068" s="11"/>
      <c r="AP1068" s="2"/>
      <c r="DH1068" s="6"/>
      <c r="DI1068" s="12"/>
      <c r="DJ1068" s="13"/>
      <c r="DK1068" s="6"/>
    </row>
    <row r="1069" spans="2:115" s="7" customFormat="1" ht="18" customHeight="1">
      <c r="B1069" s="8"/>
      <c r="C1069" s="155"/>
      <c r="D1069" s="156">
        <v>1054</v>
      </c>
      <c r="E1069" s="157">
        <v>42816</v>
      </c>
      <c r="F1069" s="172">
        <v>0.8333333333333334</v>
      </c>
      <c r="G1069" s="173" t="s">
        <v>113</v>
      </c>
      <c r="H1069" s="160"/>
      <c r="I1069" s="161"/>
      <c r="J1069" s="162" t="s">
        <v>2</v>
      </c>
      <c r="K1069" s="161"/>
      <c r="L1069" s="160"/>
      <c r="M1069" s="174" t="s">
        <v>117</v>
      </c>
      <c r="N1069" s="160"/>
      <c r="O1069" s="160"/>
      <c r="P1069" s="160"/>
      <c r="Q1069" s="175" t="s">
        <v>80</v>
      </c>
      <c r="R1069" s="160"/>
      <c r="S1069" s="160"/>
      <c r="T1069" s="160"/>
      <c r="U1069" s="160"/>
      <c r="V1069" s="160"/>
      <c r="W1069" s="160"/>
      <c r="X1069" s="160"/>
      <c r="Y1069" s="160"/>
      <c r="Z1069" s="11"/>
      <c r="AA1069" s="1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 s="25"/>
      <c r="AO1069" s="11"/>
      <c r="AP1069" s="2"/>
      <c r="DH1069" s="6"/>
      <c r="DI1069" s="12"/>
      <c r="DJ1069" s="13"/>
      <c r="DK1069" s="6"/>
    </row>
    <row r="1070" spans="2:115" s="7" customFormat="1" ht="18" customHeight="1">
      <c r="B1070" s="8"/>
      <c r="C1070" s="155"/>
      <c r="D1070" s="156">
        <v>1055</v>
      </c>
      <c r="E1070" s="157">
        <v>42816</v>
      </c>
      <c r="F1070" s="172">
        <v>0.8333333333333334</v>
      </c>
      <c r="G1070" s="173" t="s">
        <v>106</v>
      </c>
      <c r="H1070" s="160"/>
      <c r="I1070" s="161"/>
      <c r="J1070" s="162" t="s">
        <v>2</v>
      </c>
      <c r="K1070" s="161"/>
      <c r="L1070" s="160"/>
      <c r="M1070" s="174" t="s">
        <v>120</v>
      </c>
      <c r="N1070" s="160"/>
      <c r="O1070" s="160"/>
      <c r="P1070" s="160"/>
      <c r="Q1070" s="175" t="s">
        <v>138</v>
      </c>
      <c r="R1070" s="160"/>
      <c r="S1070" s="160"/>
      <c r="T1070" s="160"/>
      <c r="U1070" s="160"/>
      <c r="V1070" s="160"/>
      <c r="W1070" s="160"/>
      <c r="X1070" s="160"/>
      <c r="Y1070" s="160"/>
      <c r="Z1070" s="11"/>
      <c r="AA1070" s="1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 s="25"/>
      <c r="AO1070" s="11"/>
      <c r="AP1070" s="2"/>
      <c r="DH1070" s="6"/>
      <c r="DI1070" s="12"/>
      <c r="DJ1070" s="13"/>
      <c r="DK1070" s="6"/>
    </row>
    <row r="1071" spans="2:115" s="7" customFormat="1" ht="18" customHeight="1">
      <c r="B1071" s="8"/>
      <c r="C1071" s="155"/>
      <c r="D1071" s="156">
        <v>1056</v>
      </c>
      <c r="E1071" s="157">
        <v>42816</v>
      </c>
      <c r="F1071" s="172">
        <v>0.8333333333333334</v>
      </c>
      <c r="G1071" s="173" t="s">
        <v>110</v>
      </c>
      <c r="H1071" s="160"/>
      <c r="I1071" s="161"/>
      <c r="J1071" s="162" t="s">
        <v>2</v>
      </c>
      <c r="K1071" s="161"/>
      <c r="L1071" s="160"/>
      <c r="M1071" s="174" t="s">
        <v>108</v>
      </c>
      <c r="N1071" s="160"/>
      <c r="O1071" s="160"/>
      <c r="P1071" s="160"/>
      <c r="Q1071" s="175" t="s">
        <v>77</v>
      </c>
      <c r="R1071" s="160"/>
      <c r="S1071" s="160"/>
      <c r="T1071" s="160"/>
      <c r="U1071" s="160"/>
      <c r="V1071" s="160"/>
      <c r="W1071" s="160"/>
      <c r="X1071" s="160"/>
      <c r="Y1071" s="160"/>
      <c r="Z1071" s="11"/>
      <c r="AA1071" s="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 s="25"/>
      <c r="AO1071" s="11"/>
      <c r="AP1071" s="2"/>
      <c r="DH1071" s="6"/>
      <c r="DI1071" s="12"/>
      <c r="DJ1071" s="13"/>
      <c r="DK1071" s="6"/>
    </row>
    <row r="1072" spans="2:115" s="7" customFormat="1" ht="18" customHeight="1">
      <c r="B1072" s="8"/>
      <c r="C1072" s="155"/>
      <c r="D1072" s="156">
        <v>1057</v>
      </c>
      <c r="E1072" s="157">
        <v>42816</v>
      </c>
      <c r="F1072" s="172">
        <v>0.875</v>
      </c>
      <c r="G1072" s="173" t="s">
        <v>109</v>
      </c>
      <c r="H1072" s="160"/>
      <c r="I1072" s="161"/>
      <c r="J1072" s="162" t="s">
        <v>2</v>
      </c>
      <c r="K1072" s="161"/>
      <c r="L1072" s="160"/>
      <c r="M1072" s="174" t="s">
        <v>118</v>
      </c>
      <c r="N1072" s="160"/>
      <c r="O1072" s="160"/>
      <c r="P1072" s="160"/>
      <c r="Q1072" s="175" t="s">
        <v>81</v>
      </c>
      <c r="R1072" s="160"/>
      <c r="S1072" s="160"/>
      <c r="T1072" s="160"/>
      <c r="U1072" s="160"/>
      <c r="V1072" s="160"/>
      <c r="W1072" s="160"/>
      <c r="X1072" s="160"/>
      <c r="Y1072" s="160"/>
      <c r="Z1072" s="11"/>
      <c r="AA1072" s="1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 s="25"/>
      <c r="AO1072" s="11"/>
      <c r="AP1072" s="2"/>
      <c r="DH1072" s="6"/>
      <c r="DI1072" s="12"/>
      <c r="DJ1072" s="13"/>
      <c r="DK1072" s="6"/>
    </row>
    <row r="1073" spans="2:115" s="7" customFormat="1" ht="18" customHeight="1">
      <c r="B1073" s="8"/>
      <c r="C1073" s="155"/>
      <c r="D1073" s="156">
        <v>1058</v>
      </c>
      <c r="E1073" s="157">
        <v>42816</v>
      </c>
      <c r="F1073" s="172">
        <v>0.9375</v>
      </c>
      <c r="G1073" s="173" t="s">
        <v>105</v>
      </c>
      <c r="H1073" s="160"/>
      <c r="I1073" s="161"/>
      <c r="J1073" s="162" t="s">
        <v>2</v>
      </c>
      <c r="K1073" s="161"/>
      <c r="L1073" s="160"/>
      <c r="M1073" s="174" t="s">
        <v>122</v>
      </c>
      <c r="N1073" s="160"/>
      <c r="O1073" s="160"/>
      <c r="P1073" s="160"/>
      <c r="Q1073" s="175" t="s">
        <v>135</v>
      </c>
      <c r="R1073" s="160"/>
      <c r="S1073" s="160"/>
      <c r="T1073" s="160"/>
      <c r="U1073" s="160"/>
      <c r="V1073" s="160"/>
      <c r="W1073" s="160"/>
      <c r="X1073" s="160"/>
      <c r="Y1073" s="160"/>
      <c r="Z1073" s="11"/>
      <c r="AA1073" s="1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 s="25"/>
      <c r="AO1073" s="11"/>
      <c r="AP1073" s="2"/>
      <c r="DH1073" s="6"/>
      <c r="DI1073" s="12"/>
      <c r="DJ1073" s="13"/>
      <c r="DK1073" s="6"/>
    </row>
    <row r="1074" spans="2:115" s="7" customFormat="1" ht="18" customHeight="1">
      <c r="B1074" s="8"/>
      <c r="C1074" s="155"/>
      <c r="D1074" s="156">
        <v>1059</v>
      </c>
      <c r="E1074" s="157">
        <v>42816</v>
      </c>
      <c r="F1074" s="172">
        <v>0.9375</v>
      </c>
      <c r="G1074" s="173" t="s">
        <v>112</v>
      </c>
      <c r="H1074" s="160"/>
      <c r="I1074" s="161"/>
      <c r="J1074" s="162" t="s">
        <v>2</v>
      </c>
      <c r="K1074" s="161"/>
      <c r="L1074" s="160"/>
      <c r="M1074" s="174" t="s">
        <v>127</v>
      </c>
      <c r="N1074" s="160"/>
      <c r="O1074" s="160"/>
      <c r="P1074" s="160"/>
      <c r="Q1074" s="175" t="s">
        <v>141</v>
      </c>
      <c r="R1074" s="160"/>
      <c r="S1074" s="160"/>
      <c r="T1074" s="160"/>
      <c r="U1074" s="160"/>
      <c r="V1074" s="160"/>
      <c r="W1074" s="160"/>
      <c r="X1074" s="160"/>
      <c r="Y1074" s="160"/>
      <c r="Z1074" s="11"/>
      <c r="AA1074" s="1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 s="25"/>
      <c r="AO1074" s="11"/>
      <c r="AP1074" s="2"/>
      <c r="DH1074" s="6"/>
      <c r="DI1074" s="12"/>
      <c r="DJ1074" s="13"/>
      <c r="DK1074" s="6"/>
    </row>
    <row r="1075" spans="2:115" s="7" customFormat="1" ht="18" customHeight="1">
      <c r="B1075" s="8"/>
      <c r="C1075" s="155"/>
      <c r="D1075" s="156">
        <v>1060</v>
      </c>
      <c r="E1075" s="157">
        <v>42817</v>
      </c>
      <c r="F1075" s="172">
        <v>0.8125</v>
      </c>
      <c r="G1075" s="173" t="s">
        <v>126</v>
      </c>
      <c r="H1075" s="160"/>
      <c r="I1075" s="161"/>
      <c r="J1075" s="162" t="s">
        <v>2</v>
      </c>
      <c r="K1075" s="161"/>
      <c r="L1075" s="160"/>
      <c r="M1075" s="174" t="s">
        <v>160</v>
      </c>
      <c r="N1075" s="160"/>
      <c r="O1075" s="160"/>
      <c r="P1075" s="160"/>
      <c r="Q1075" s="175" t="s">
        <v>82</v>
      </c>
      <c r="R1075" s="160"/>
      <c r="S1075" s="160"/>
      <c r="T1075" s="160"/>
      <c r="U1075" s="160"/>
      <c r="V1075" s="160"/>
      <c r="W1075" s="160"/>
      <c r="X1075" s="160"/>
      <c r="Y1075" s="160"/>
      <c r="Z1075" s="11"/>
      <c r="AA1075" s="1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 s="25"/>
      <c r="AO1075" s="11"/>
      <c r="AP1075" s="2"/>
      <c r="DH1075" s="6"/>
      <c r="DI1075" s="12"/>
      <c r="DJ1075" s="13"/>
      <c r="DK1075" s="6"/>
    </row>
    <row r="1076" spans="2:115" s="7" customFormat="1" ht="18" customHeight="1">
      <c r="B1076" s="8"/>
      <c r="C1076" s="155"/>
      <c r="D1076" s="156">
        <v>1061</v>
      </c>
      <c r="E1076" s="157">
        <v>42817</v>
      </c>
      <c r="F1076" s="172">
        <v>0.8125</v>
      </c>
      <c r="G1076" s="173" t="s">
        <v>107</v>
      </c>
      <c r="H1076" s="160"/>
      <c r="I1076" s="161"/>
      <c r="J1076" s="162" t="s">
        <v>2</v>
      </c>
      <c r="K1076" s="161"/>
      <c r="L1076" s="160"/>
      <c r="M1076" s="174" t="s">
        <v>115</v>
      </c>
      <c r="N1076" s="160"/>
      <c r="O1076" s="160"/>
      <c r="P1076" s="160"/>
      <c r="Q1076" s="175" t="s">
        <v>153</v>
      </c>
      <c r="R1076" s="160"/>
      <c r="S1076" s="160"/>
      <c r="T1076" s="160"/>
      <c r="U1076" s="160"/>
      <c r="V1076" s="160"/>
      <c r="W1076" s="160"/>
      <c r="X1076" s="160"/>
      <c r="Y1076" s="160"/>
      <c r="Z1076" s="11"/>
      <c r="AA1076" s="1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 s="25"/>
      <c r="AO1076" s="11"/>
      <c r="AP1076" s="2"/>
      <c r="DH1076" s="6"/>
      <c r="DI1076" s="12"/>
      <c r="DJ1076" s="13"/>
      <c r="DK1076" s="6"/>
    </row>
    <row r="1077" spans="2:115" s="7" customFormat="1" ht="18" customHeight="1">
      <c r="B1077" s="8"/>
      <c r="C1077" s="155"/>
      <c r="D1077" s="156">
        <v>1062</v>
      </c>
      <c r="E1077" s="157">
        <v>42817</v>
      </c>
      <c r="F1077" s="172">
        <v>0.8541666666666666</v>
      </c>
      <c r="G1077" s="173" t="s">
        <v>156</v>
      </c>
      <c r="H1077" s="160"/>
      <c r="I1077" s="161"/>
      <c r="J1077" s="162" t="s">
        <v>2</v>
      </c>
      <c r="K1077" s="161"/>
      <c r="L1077" s="160"/>
      <c r="M1077" s="174" t="s">
        <v>128</v>
      </c>
      <c r="N1077" s="160"/>
      <c r="O1077" s="160"/>
      <c r="P1077" s="160"/>
      <c r="Q1077" s="175" t="s">
        <v>79</v>
      </c>
      <c r="R1077" s="160"/>
      <c r="S1077" s="160"/>
      <c r="T1077" s="160"/>
      <c r="U1077" s="160"/>
      <c r="V1077" s="160"/>
      <c r="W1077" s="160"/>
      <c r="X1077" s="160"/>
      <c r="Y1077" s="160"/>
      <c r="Z1077" s="11"/>
      <c r="AA1077" s="1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 s="25"/>
      <c r="AO1077" s="11"/>
      <c r="AP1077" s="2"/>
      <c r="DH1077" s="6"/>
      <c r="DI1077" s="12"/>
      <c r="DJ1077" s="13"/>
      <c r="DK1077" s="6"/>
    </row>
    <row r="1078" spans="2:115" s="7" customFormat="1" ht="18" customHeight="1">
      <c r="B1078" s="8"/>
      <c r="C1078" s="155"/>
      <c r="D1078" s="156">
        <v>1063</v>
      </c>
      <c r="E1078" s="157">
        <v>42817</v>
      </c>
      <c r="F1078" s="172">
        <v>0.8541666666666666</v>
      </c>
      <c r="G1078" s="173" t="s">
        <v>130</v>
      </c>
      <c r="H1078" s="160"/>
      <c r="I1078" s="161"/>
      <c r="J1078" s="162" t="s">
        <v>2</v>
      </c>
      <c r="K1078" s="161"/>
      <c r="L1078" s="160"/>
      <c r="M1078" s="174" t="s">
        <v>132</v>
      </c>
      <c r="N1078" s="160"/>
      <c r="O1078" s="160"/>
      <c r="P1078" s="160"/>
      <c r="Q1078" s="175" t="s">
        <v>144</v>
      </c>
      <c r="R1078" s="160"/>
      <c r="S1078" s="160"/>
      <c r="T1078" s="160"/>
      <c r="U1078" s="160"/>
      <c r="V1078" s="160"/>
      <c r="W1078" s="160"/>
      <c r="X1078" s="160"/>
      <c r="Y1078" s="160"/>
      <c r="Z1078" s="11"/>
      <c r="AA1078" s="1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 s="25"/>
      <c r="AO1078" s="11"/>
      <c r="AP1078" s="2"/>
      <c r="DH1078" s="6"/>
      <c r="DI1078" s="12"/>
      <c r="DJ1078" s="13"/>
      <c r="DK1078" s="6"/>
    </row>
    <row r="1079" spans="2:115" s="7" customFormat="1" ht="18" customHeight="1">
      <c r="B1079" s="8"/>
      <c r="C1079" s="155"/>
      <c r="D1079" s="156">
        <v>1064</v>
      </c>
      <c r="E1079" s="157">
        <v>42817</v>
      </c>
      <c r="F1079" s="172">
        <v>0.9166666666666666</v>
      </c>
      <c r="G1079" s="173" t="s">
        <v>105</v>
      </c>
      <c r="H1079" s="160"/>
      <c r="I1079" s="161"/>
      <c r="J1079" s="162" t="s">
        <v>2</v>
      </c>
      <c r="K1079" s="161"/>
      <c r="L1079" s="160"/>
      <c r="M1079" s="174" t="s">
        <v>121</v>
      </c>
      <c r="N1079" s="160"/>
      <c r="O1079" s="160"/>
      <c r="P1079" s="160"/>
      <c r="Q1079" s="175" t="s">
        <v>149</v>
      </c>
      <c r="R1079" s="160"/>
      <c r="S1079" s="160"/>
      <c r="T1079" s="160"/>
      <c r="U1079" s="160"/>
      <c r="V1079" s="160"/>
      <c r="W1079" s="160"/>
      <c r="X1079" s="160"/>
      <c r="Y1079" s="160"/>
      <c r="Z1079" s="11"/>
      <c r="AA1079" s="1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 s="25"/>
      <c r="AO1079" s="11"/>
      <c r="AP1079" s="2"/>
      <c r="DH1079" s="6"/>
      <c r="DI1079" s="12"/>
      <c r="DJ1079" s="13"/>
      <c r="DK1079" s="6"/>
    </row>
    <row r="1080" spans="2:115" s="7" customFormat="1" ht="18" customHeight="1">
      <c r="B1080" s="8"/>
      <c r="C1080" s="155"/>
      <c r="D1080" s="156">
        <v>1065</v>
      </c>
      <c r="E1080" s="157">
        <v>42818</v>
      </c>
      <c r="F1080" s="172">
        <v>0.7916666666666666</v>
      </c>
      <c r="G1080" s="173" t="s">
        <v>110</v>
      </c>
      <c r="H1080" s="160"/>
      <c r="I1080" s="161"/>
      <c r="J1080" s="162" t="s">
        <v>2</v>
      </c>
      <c r="K1080" s="161"/>
      <c r="L1080" s="160"/>
      <c r="M1080" s="174" t="s">
        <v>116</v>
      </c>
      <c r="N1080" s="160"/>
      <c r="O1080" s="160"/>
      <c r="P1080" s="160"/>
      <c r="Q1080" s="175" t="s">
        <v>142</v>
      </c>
      <c r="R1080" s="160"/>
      <c r="S1080" s="160"/>
      <c r="T1080" s="160"/>
      <c r="U1080" s="160"/>
      <c r="V1080" s="160"/>
      <c r="W1080" s="160"/>
      <c r="X1080" s="160"/>
      <c r="Y1080" s="160"/>
      <c r="Z1080" s="11"/>
      <c r="AA1080" s="1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 s="25"/>
      <c r="AO1080" s="11"/>
      <c r="AP1080" s="2"/>
      <c r="DH1080" s="6"/>
      <c r="DI1080" s="12"/>
      <c r="DJ1080" s="13"/>
      <c r="DK1080" s="6"/>
    </row>
    <row r="1081" spans="2:115" s="7" customFormat="1" ht="18" customHeight="1">
      <c r="B1081" s="8"/>
      <c r="C1081" s="155"/>
      <c r="D1081" s="156">
        <v>1066</v>
      </c>
      <c r="E1081" s="157">
        <v>42818</v>
      </c>
      <c r="F1081" s="172">
        <v>0.7916666666666666</v>
      </c>
      <c r="G1081" s="173" t="s">
        <v>109</v>
      </c>
      <c r="H1081" s="160"/>
      <c r="I1081" s="161"/>
      <c r="J1081" s="162" t="s">
        <v>2</v>
      </c>
      <c r="K1081" s="161"/>
      <c r="L1081" s="160"/>
      <c r="M1081" s="174" t="s">
        <v>114</v>
      </c>
      <c r="N1081" s="160"/>
      <c r="O1081" s="160"/>
      <c r="P1081" s="160"/>
      <c r="Q1081" s="175" t="s">
        <v>155</v>
      </c>
      <c r="R1081" s="160"/>
      <c r="S1081" s="160"/>
      <c r="T1081" s="160"/>
      <c r="U1081" s="160"/>
      <c r="V1081" s="160"/>
      <c r="W1081" s="160"/>
      <c r="X1081" s="160"/>
      <c r="Y1081" s="160"/>
      <c r="Z1081" s="11"/>
      <c r="AA1081" s="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 s="25"/>
      <c r="AO1081" s="11"/>
      <c r="AP1081" s="2"/>
      <c r="DH1081" s="6"/>
      <c r="DI1081" s="12"/>
      <c r="DJ1081" s="13"/>
      <c r="DK1081" s="6"/>
    </row>
    <row r="1082" spans="2:115" s="7" customFormat="1" ht="18" customHeight="1">
      <c r="B1082" s="8"/>
      <c r="C1082" s="155"/>
      <c r="D1082" s="156">
        <v>1067</v>
      </c>
      <c r="E1082" s="157">
        <v>42818</v>
      </c>
      <c r="F1082" s="172">
        <v>0.7916666666666666</v>
      </c>
      <c r="G1082" s="173" t="s">
        <v>118</v>
      </c>
      <c r="H1082" s="160"/>
      <c r="I1082" s="161"/>
      <c r="J1082" s="162" t="s">
        <v>2</v>
      </c>
      <c r="K1082" s="161"/>
      <c r="L1082" s="160"/>
      <c r="M1082" s="174" t="s">
        <v>111</v>
      </c>
      <c r="N1082" s="160"/>
      <c r="O1082" s="160"/>
      <c r="P1082" s="160"/>
      <c r="Q1082" s="175" t="s">
        <v>143</v>
      </c>
      <c r="R1082" s="160"/>
      <c r="S1082" s="160"/>
      <c r="T1082" s="160"/>
      <c r="U1082" s="160"/>
      <c r="V1082" s="160"/>
      <c r="W1082" s="160"/>
      <c r="X1082" s="160"/>
      <c r="Y1082" s="160"/>
      <c r="Z1082" s="11"/>
      <c r="AA1082" s="1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 s="25"/>
      <c r="AO1082" s="11"/>
      <c r="AP1082" s="2"/>
      <c r="DH1082" s="6"/>
      <c r="DI1082" s="12"/>
      <c r="DJ1082" s="13"/>
      <c r="DK1082" s="6"/>
    </row>
    <row r="1083" spans="2:115" s="7" customFormat="1" ht="18" customHeight="1">
      <c r="B1083" s="8"/>
      <c r="C1083" s="155"/>
      <c r="D1083" s="156">
        <v>1068</v>
      </c>
      <c r="E1083" s="157">
        <v>42818</v>
      </c>
      <c r="F1083" s="172">
        <v>0.7916666666666666</v>
      </c>
      <c r="G1083" s="173" t="s">
        <v>160</v>
      </c>
      <c r="H1083" s="160"/>
      <c r="I1083" s="161"/>
      <c r="J1083" s="162" t="s">
        <v>2</v>
      </c>
      <c r="K1083" s="161"/>
      <c r="L1083" s="160"/>
      <c r="M1083" s="174" t="s">
        <v>117</v>
      </c>
      <c r="N1083" s="160"/>
      <c r="O1083" s="160"/>
      <c r="P1083" s="160"/>
      <c r="Q1083" s="175" t="s">
        <v>80</v>
      </c>
      <c r="R1083" s="160"/>
      <c r="S1083" s="160"/>
      <c r="T1083" s="160"/>
      <c r="U1083" s="160"/>
      <c r="V1083" s="160"/>
      <c r="W1083" s="160"/>
      <c r="X1083" s="160"/>
      <c r="Y1083" s="160"/>
      <c r="Z1083" s="11"/>
      <c r="AA1083" s="1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 s="25"/>
      <c r="AO1083" s="11"/>
      <c r="AP1083" s="2"/>
      <c r="DH1083" s="6"/>
      <c r="DI1083" s="12"/>
      <c r="DJ1083" s="13"/>
      <c r="DK1083" s="6"/>
    </row>
    <row r="1084" spans="2:115" s="7" customFormat="1" ht="18" customHeight="1">
      <c r="B1084" s="8"/>
      <c r="C1084" s="155"/>
      <c r="D1084" s="156">
        <v>1069</v>
      </c>
      <c r="E1084" s="157">
        <v>42818</v>
      </c>
      <c r="F1084" s="172">
        <v>0.8125</v>
      </c>
      <c r="G1084" s="173" t="s">
        <v>126</v>
      </c>
      <c r="H1084" s="160"/>
      <c r="I1084" s="161"/>
      <c r="J1084" s="162" t="s">
        <v>2</v>
      </c>
      <c r="K1084" s="161"/>
      <c r="L1084" s="160"/>
      <c r="M1084" s="174" t="s">
        <v>104</v>
      </c>
      <c r="N1084" s="160"/>
      <c r="O1084" s="160"/>
      <c r="P1084" s="160"/>
      <c r="Q1084" s="175" t="s">
        <v>99</v>
      </c>
      <c r="R1084" s="160"/>
      <c r="S1084" s="160"/>
      <c r="T1084" s="160"/>
      <c r="U1084" s="160"/>
      <c r="V1084" s="160"/>
      <c r="W1084" s="160"/>
      <c r="X1084" s="160"/>
      <c r="Y1084" s="160"/>
      <c r="Z1084" s="11"/>
      <c r="AA1084" s="1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 s="25"/>
      <c r="AO1084" s="11"/>
      <c r="AP1084" s="2"/>
      <c r="DH1084" s="6"/>
      <c r="DI1084" s="12"/>
      <c r="DJ1084" s="13"/>
      <c r="DK1084" s="6"/>
    </row>
    <row r="1085" spans="2:115" s="7" customFormat="1" ht="18" customHeight="1">
      <c r="B1085" s="8"/>
      <c r="C1085" s="155"/>
      <c r="D1085" s="156">
        <v>1070</v>
      </c>
      <c r="E1085" s="157">
        <v>42818</v>
      </c>
      <c r="F1085" s="172">
        <v>0.8333333333333334</v>
      </c>
      <c r="G1085" s="173" t="s">
        <v>131</v>
      </c>
      <c r="H1085" s="160"/>
      <c r="I1085" s="161"/>
      <c r="J1085" s="162" t="s">
        <v>2</v>
      </c>
      <c r="K1085" s="161"/>
      <c r="L1085" s="160"/>
      <c r="M1085" s="174" t="s">
        <v>129</v>
      </c>
      <c r="N1085" s="160"/>
      <c r="O1085" s="160"/>
      <c r="P1085" s="160"/>
      <c r="Q1085" s="175" t="s">
        <v>145</v>
      </c>
      <c r="R1085" s="160"/>
      <c r="S1085" s="160"/>
      <c r="T1085" s="160"/>
      <c r="U1085" s="160"/>
      <c r="V1085" s="160"/>
      <c r="W1085" s="160"/>
      <c r="X1085" s="160"/>
      <c r="Y1085" s="160"/>
      <c r="Z1085" s="11"/>
      <c r="AA1085" s="1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 s="25"/>
      <c r="AO1085" s="11"/>
      <c r="AP1085" s="2"/>
      <c r="DH1085" s="6"/>
      <c r="DI1085" s="12"/>
      <c r="DJ1085" s="13"/>
      <c r="DK1085" s="6"/>
    </row>
    <row r="1086" spans="2:115" s="7" customFormat="1" ht="18" customHeight="1">
      <c r="B1086" s="8"/>
      <c r="C1086" s="155"/>
      <c r="D1086" s="156">
        <v>1071</v>
      </c>
      <c r="E1086" s="157">
        <v>42818</v>
      </c>
      <c r="F1086" s="172">
        <v>0.8333333333333334</v>
      </c>
      <c r="G1086" s="173" t="s">
        <v>106</v>
      </c>
      <c r="H1086" s="160"/>
      <c r="I1086" s="161"/>
      <c r="J1086" s="162" t="s">
        <v>2</v>
      </c>
      <c r="K1086" s="161"/>
      <c r="L1086" s="160"/>
      <c r="M1086" s="174" t="s">
        <v>108</v>
      </c>
      <c r="N1086" s="160"/>
      <c r="O1086" s="160"/>
      <c r="P1086" s="160"/>
      <c r="Q1086" s="175" t="s">
        <v>77</v>
      </c>
      <c r="R1086" s="160"/>
      <c r="S1086" s="160"/>
      <c r="T1086" s="160"/>
      <c r="U1086" s="160"/>
      <c r="V1086" s="160"/>
      <c r="W1086" s="160"/>
      <c r="X1086" s="160"/>
      <c r="Y1086" s="160"/>
      <c r="Z1086" s="11"/>
      <c r="AA1086" s="1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 s="25"/>
      <c r="AO1086" s="11"/>
      <c r="AP1086" s="2"/>
      <c r="DH1086" s="6"/>
      <c r="DI1086" s="12"/>
      <c r="DJ1086" s="13"/>
      <c r="DK1086" s="6"/>
    </row>
    <row r="1087" spans="2:115" s="7" customFormat="1" ht="18" customHeight="1">
      <c r="B1087" s="8"/>
      <c r="C1087" s="155"/>
      <c r="D1087" s="156">
        <v>1072</v>
      </c>
      <c r="E1087" s="157">
        <v>42818</v>
      </c>
      <c r="F1087" s="172">
        <v>0.8333333333333334</v>
      </c>
      <c r="G1087" s="173" t="s">
        <v>113</v>
      </c>
      <c r="H1087" s="160"/>
      <c r="I1087" s="161"/>
      <c r="J1087" s="162" t="s">
        <v>2</v>
      </c>
      <c r="K1087" s="161"/>
      <c r="L1087" s="160"/>
      <c r="M1087" s="174" t="s">
        <v>112</v>
      </c>
      <c r="N1087" s="160"/>
      <c r="O1087" s="160"/>
      <c r="P1087" s="160"/>
      <c r="Q1087" s="175" t="s">
        <v>139</v>
      </c>
      <c r="R1087" s="160"/>
      <c r="S1087" s="160"/>
      <c r="T1087" s="160"/>
      <c r="U1087" s="160"/>
      <c r="V1087" s="160"/>
      <c r="W1087" s="160"/>
      <c r="X1087" s="160"/>
      <c r="Y1087" s="160"/>
      <c r="Z1087" s="11"/>
      <c r="AA1087" s="1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 s="25"/>
      <c r="AO1087" s="11"/>
      <c r="AP1087" s="2"/>
      <c r="DH1087" s="6"/>
      <c r="DI1087" s="12"/>
      <c r="DJ1087" s="13"/>
      <c r="DK1087" s="6"/>
    </row>
    <row r="1088" spans="2:115" s="7" customFormat="1" ht="18" customHeight="1">
      <c r="B1088" s="8"/>
      <c r="C1088" s="155"/>
      <c r="D1088" s="156">
        <v>1073</v>
      </c>
      <c r="E1088" s="157">
        <v>42818</v>
      </c>
      <c r="F1088" s="172">
        <v>0.9375</v>
      </c>
      <c r="G1088" s="173" t="s">
        <v>127</v>
      </c>
      <c r="H1088" s="160"/>
      <c r="I1088" s="161"/>
      <c r="J1088" s="162" t="s">
        <v>2</v>
      </c>
      <c r="K1088" s="161"/>
      <c r="L1088" s="160"/>
      <c r="M1088" s="174" t="s">
        <v>123</v>
      </c>
      <c r="N1088" s="160"/>
      <c r="O1088" s="160"/>
      <c r="P1088" s="160"/>
      <c r="Q1088" s="175" t="s">
        <v>151</v>
      </c>
      <c r="R1088" s="160"/>
      <c r="S1088" s="160"/>
      <c r="T1088" s="160"/>
      <c r="U1088" s="160"/>
      <c r="V1088" s="160"/>
      <c r="W1088" s="160"/>
      <c r="X1088" s="160"/>
      <c r="Y1088" s="160"/>
      <c r="Z1088" s="11"/>
      <c r="AA1088" s="1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 s="25"/>
      <c r="AO1088" s="11"/>
      <c r="AP1088" s="2"/>
      <c r="DH1088" s="6"/>
      <c r="DI1088" s="12"/>
      <c r="DJ1088" s="13"/>
      <c r="DK1088" s="6"/>
    </row>
    <row r="1089" spans="2:115" s="7" customFormat="1" ht="18" customHeight="1">
      <c r="B1089" s="8"/>
      <c r="C1089" s="155"/>
      <c r="D1089" s="156">
        <v>1074</v>
      </c>
      <c r="E1089" s="157">
        <v>42818</v>
      </c>
      <c r="F1089" s="172">
        <v>0.9375</v>
      </c>
      <c r="G1089" s="173" t="s">
        <v>119</v>
      </c>
      <c r="H1089" s="160"/>
      <c r="I1089" s="161"/>
      <c r="J1089" s="162" t="s">
        <v>2</v>
      </c>
      <c r="K1089" s="161"/>
      <c r="L1089" s="160"/>
      <c r="M1089" s="174" t="s">
        <v>154</v>
      </c>
      <c r="N1089" s="160"/>
      <c r="O1089" s="160"/>
      <c r="P1089" s="160"/>
      <c r="Q1089" s="175" t="s">
        <v>140</v>
      </c>
      <c r="R1089" s="160"/>
      <c r="S1089" s="160"/>
      <c r="T1089" s="160"/>
      <c r="U1089" s="160"/>
      <c r="V1089" s="160"/>
      <c r="W1089" s="160"/>
      <c r="X1089" s="160"/>
      <c r="Y1089" s="160"/>
      <c r="Z1089" s="11"/>
      <c r="AA1089" s="1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 s="25"/>
      <c r="AO1089" s="11"/>
      <c r="AP1089" s="2"/>
      <c r="DH1089" s="6"/>
      <c r="DI1089" s="12"/>
      <c r="DJ1089" s="13"/>
      <c r="DK1089" s="6"/>
    </row>
    <row r="1090" spans="2:115" s="7" customFormat="1" ht="18" customHeight="1">
      <c r="B1090" s="8"/>
      <c r="C1090" s="155"/>
      <c r="D1090" s="156">
        <v>1075</v>
      </c>
      <c r="E1090" s="157">
        <v>42819</v>
      </c>
      <c r="F1090" s="172">
        <v>0.6458333333333334</v>
      </c>
      <c r="G1090" s="173" t="s">
        <v>122</v>
      </c>
      <c r="H1090" s="160"/>
      <c r="I1090" s="161"/>
      <c r="J1090" s="162" t="s">
        <v>2</v>
      </c>
      <c r="K1090" s="161"/>
      <c r="L1090" s="160"/>
      <c r="M1090" s="174" t="s">
        <v>156</v>
      </c>
      <c r="N1090" s="160"/>
      <c r="O1090" s="160"/>
      <c r="P1090" s="160"/>
      <c r="Q1090" s="175" t="s">
        <v>140</v>
      </c>
      <c r="R1090" s="160"/>
      <c r="S1090" s="160"/>
      <c r="T1090" s="160"/>
      <c r="U1090" s="160"/>
      <c r="V1090" s="160"/>
      <c r="W1090" s="160"/>
      <c r="X1090" s="160"/>
      <c r="Y1090" s="160"/>
      <c r="Z1090" s="11"/>
      <c r="AA1090" s="1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 s="25"/>
      <c r="AO1090" s="11"/>
      <c r="AP1090" s="2"/>
      <c r="DH1090" s="6"/>
      <c r="DI1090" s="12"/>
      <c r="DJ1090" s="13"/>
      <c r="DK1090" s="6"/>
    </row>
    <row r="1091" spans="2:115" s="7" customFormat="1" ht="18" customHeight="1">
      <c r="B1091" s="8"/>
      <c r="C1091" s="155"/>
      <c r="D1091" s="156">
        <v>1076</v>
      </c>
      <c r="E1091" s="157">
        <v>42819</v>
      </c>
      <c r="F1091" s="172">
        <v>0.8125</v>
      </c>
      <c r="G1091" s="173" t="s">
        <v>117</v>
      </c>
      <c r="H1091" s="160"/>
      <c r="I1091" s="161"/>
      <c r="J1091" s="162" t="s">
        <v>2</v>
      </c>
      <c r="K1091" s="161"/>
      <c r="L1091" s="160"/>
      <c r="M1091" s="174" t="s">
        <v>109</v>
      </c>
      <c r="N1091" s="160"/>
      <c r="O1091" s="160"/>
      <c r="P1091" s="160"/>
      <c r="Q1091" s="175" t="s">
        <v>136</v>
      </c>
      <c r="R1091" s="160"/>
      <c r="S1091" s="160"/>
      <c r="T1091" s="160"/>
      <c r="U1091" s="160"/>
      <c r="V1091" s="160"/>
      <c r="W1091" s="160"/>
      <c r="X1091" s="160"/>
      <c r="Y1091" s="160"/>
      <c r="Z1091" s="11"/>
      <c r="AA1091" s="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 s="25"/>
      <c r="AO1091" s="11"/>
      <c r="AP1091" s="2"/>
      <c r="DH1091" s="6"/>
      <c r="DI1091" s="12"/>
      <c r="DJ1091" s="13"/>
      <c r="DK1091" s="6"/>
    </row>
    <row r="1092" spans="2:115" s="7" customFormat="1" ht="18" customHeight="1">
      <c r="B1092" s="8"/>
      <c r="C1092" s="155"/>
      <c r="D1092" s="156">
        <v>1077</v>
      </c>
      <c r="E1092" s="157">
        <v>42819</v>
      </c>
      <c r="F1092" s="172">
        <v>0.8541666666666666</v>
      </c>
      <c r="G1092" s="173" t="s">
        <v>107</v>
      </c>
      <c r="H1092" s="160"/>
      <c r="I1092" s="161"/>
      <c r="J1092" s="162" t="s">
        <v>2</v>
      </c>
      <c r="K1092" s="161"/>
      <c r="L1092" s="160"/>
      <c r="M1092" s="174" t="s">
        <v>128</v>
      </c>
      <c r="N1092" s="160"/>
      <c r="O1092" s="160"/>
      <c r="P1092" s="160"/>
      <c r="Q1092" s="175" t="s">
        <v>79</v>
      </c>
      <c r="R1092" s="160"/>
      <c r="S1092" s="160"/>
      <c r="T1092" s="160"/>
      <c r="U1092" s="160"/>
      <c r="V1092" s="160"/>
      <c r="W1092" s="160"/>
      <c r="X1092" s="160"/>
      <c r="Y1092" s="160"/>
      <c r="Z1092" s="11"/>
      <c r="AA1092" s="1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 s="25"/>
      <c r="AO1092" s="11"/>
      <c r="AP1092" s="2"/>
      <c r="DH1092" s="6"/>
      <c r="DI1092" s="12"/>
      <c r="DJ1092" s="13"/>
      <c r="DK1092" s="6"/>
    </row>
    <row r="1093" spans="2:115" s="7" customFormat="1" ht="18" customHeight="1">
      <c r="B1093" s="8"/>
      <c r="C1093" s="155"/>
      <c r="D1093" s="156">
        <v>1078</v>
      </c>
      <c r="E1093" s="157">
        <v>42819</v>
      </c>
      <c r="F1093" s="172">
        <v>0.8541666666666666</v>
      </c>
      <c r="G1093" s="173" t="s">
        <v>105</v>
      </c>
      <c r="H1093" s="160"/>
      <c r="I1093" s="161"/>
      <c r="J1093" s="162" t="s">
        <v>2</v>
      </c>
      <c r="K1093" s="161"/>
      <c r="L1093" s="160"/>
      <c r="M1093" s="174" t="s">
        <v>132</v>
      </c>
      <c r="N1093" s="160"/>
      <c r="O1093" s="160"/>
      <c r="P1093" s="160"/>
      <c r="Q1093" s="175" t="s">
        <v>144</v>
      </c>
      <c r="R1093" s="160"/>
      <c r="S1093" s="160"/>
      <c r="T1093" s="160"/>
      <c r="U1093" s="160"/>
      <c r="V1093" s="160"/>
      <c r="W1093" s="160"/>
      <c r="X1093" s="160"/>
      <c r="Y1093" s="160"/>
      <c r="Z1093" s="11"/>
      <c r="AA1093" s="1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 s="25"/>
      <c r="AO1093" s="11"/>
      <c r="AP1093" s="2"/>
      <c r="DH1093" s="6"/>
      <c r="DI1093" s="12"/>
      <c r="DJ1093" s="13"/>
      <c r="DK1093" s="6"/>
    </row>
    <row r="1094" spans="2:115" s="7" customFormat="1" ht="18" customHeight="1">
      <c r="B1094" s="8"/>
      <c r="C1094" s="155"/>
      <c r="D1094" s="156">
        <v>1079</v>
      </c>
      <c r="E1094" s="157">
        <v>42819</v>
      </c>
      <c r="F1094" s="172">
        <v>0.9166666666666666</v>
      </c>
      <c r="G1094" s="173" t="s">
        <v>119</v>
      </c>
      <c r="H1094" s="160"/>
      <c r="I1094" s="161"/>
      <c r="J1094" s="162" t="s">
        <v>2</v>
      </c>
      <c r="K1094" s="161"/>
      <c r="L1094" s="160"/>
      <c r="M1094" s="174" t="s">
        <v>121</v>
      </c>
      <c r="N1094" s="160"/>
      <c r="O1094" s="160"/>
      <c r="P1094" s="160"/>
      <c r="Q1094" s="175" t="s">
        <v>149</v>
      </c>
      <c r="R1094" s="160"/>
      <c r="S1094" s="160"/>
      <c r="T1094" s="160"/>
      <c r="U1094" s="160"/>
      <c r="V1094" s="160"/>
      <c r="W1094" s="160"/>
      <c r="X1094" s="160"/>
      <c r="Y1094" s="160"/>
      <c r="Z1094" s="11"/>
      <c r="AA1094" s="1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 s="25"/>
      <c r="AO1094" s="11"/>
      <c r="AP1094" s="2"/>
      <c r="DH1094" s="6"/>
      <c r="DI1094" s="12"/>
      <c r="DJ1094" s="13"/>
      <c r="DK1094" s="6"/>
    </row>
    <row r="1095" spans="2:115" s="7" customFormat="1" ht="18" customHeight="1">
      <c r="B1095" s="8"/>
      <c r="C1095" s="155"/>
      <c r="D1095" s="156">
        <v>1080</v>
      </c>
      <c r="E1095" s="157">
        <v>42820</v>
      </c>
      <c r="F1095" s="172">
        <v>0.5416666666666666</v>
      </c>
      <c r="G1095" s="173" t="s">
        <v>160</v>
      </c>
      <c r="H1095" s="160"/>
      <c r="I1095" s="161"/>
      <c r="J1095" s="162" t="s">
        <v>2</v>
      </c>
      <c r="K1095" s="161"/>
      <c r="L1095" s="160"/>
      <c r="M1095" s="174" t="s">
        <v>113</v>
      </c>
      <c r="N1095" s="160"/>
      <c r="O1095" s="160"/>
      <c r="P1095" s="160"/>
      <c r="Q1095" s="175" t="s">
        <v>148</v>
      </c>
      <c r="R1095" s="160"/>
      <c r="S1095" s="160"/>
      <c r="T1095" s="160"/>
      <c r="U1095" s="160"/>
      <c r="V1095" s="160"/>
      <c r="W1095" s="160"/>
      <c r="X1095" s="160"/>
      <c r="Y1095" s="160"/>
      <c r="Z1095" s="11"/>
      <c r="AA1095" s="1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 s="25"/>
      <c r="AO1095" s="11"/>
      <c r="AP1095" s="2"/>
      <c r="DH1095" s="6"/>
      <c r="DI1095" s="12"/>
      <c r="DJ1095" s="13"/>
      <c r="DK1095" s="6"/>
    </row>
    <row r="1096" spans="2:115" s="7" customFormat="1" ht="18" customHeight="1">
      <c r="B1096" s="8"/>
      <c r="C1096" s="155"/>
      <c r="D1096" s="156">
        <v>1081</v>
      </c>
      <c r="E1096" s="157">
        <v>42820</v>
      </c>
      <c r="F1096" s="172">
        <v>0.5416666666666666</v>
      </c>
      <c r="G1096" s="173" t="s">
        <v>126</v>
      </c>
      <c r="H1096" s="160"/>
      <c r="I1096" s="161"/>
      <c r="J1096" s="162" t="s">
        <v>2</v>
      </c>
      <c r="K1096" s="161"/>
      <c r="L1096" s="160"/>
      <c r="M1096" s="174" t="s">
        <v>114</v>
      </c>
      <c r="N1096" s="160"/>
      <c r="O1096" s="160"/>
      <c r="P1096" s="160"/>
      <c r="Q1096" s="175" t="s">
        <v>155</v>
      </c>
      <c r="R1096" s="160"/>
      <c r="S1096" s="160"/>
      <c r="T1096" s="160"/>
      <c r="U1096" s="160"/>
      <c r="V1096" s="160"/>
      <c r="W1096" s="160"/>
      <c r="X1096" s="160"/>
      <c r="Y1096" s="160"/>
      <c r="Z1096" s="11"/>
      <c r="AA1096" s="1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 s="25"/>
      <c r="AO1096" s="11"/>
      <c r="AP1096" s="2"/>
      <c r="DH1096" s="6"/>
      <c r="DI1096" s="12"/>
      <c r="DJ1096" s="13"/>
      <c r="DK1096" s="6"/>
    </row>
    <row r="1097" spans="2:115" s="7" customFormat="1" ht="18" customHeight="1">
      <c r="B1097" s="8"/>
      <c r="C1097" s="155"/>
      <c r="D1097" s="156">
        <v>1082</v>
      </c>
      <c r="E1097" s="157">
        <v>42820</v>
      </c>
      <c r="F1097" s="172">
        <v>0.6458333333333334</v>
      </c>
      <c r="G1097" s="173" t="s">
        <v>120</v>
      </c>
      <c r="H1097" s="160"/>
      <c r="I1097" s="161"/>
      <c r="J1097" s="162" t="s">
        <v>2</v>
      </c>
      <c r="K1097" s="161"/>
      <c r="L1097" s="160"/>
      <c r="M1097" s="174" t="s">
        <v>129</v>
      </c>
      <c r="N1097" s="160"/>
      <c r="O1097" s="160"/>
      <c r="P1097" s="160"/>
      <c r="Q1097" s="175" t="s">
        <v>145</v>
      </c>
      <c r="R1097" s="160"/>
      <c r="S1097" s="160"/>
      <c r="T1097" s="160"/>
      <c r="U1097" s="160"/>
      <c r="V1097" s="160"/>
      <c r="W1097" s="160"/>
      <c r="X1097" s="160"/>
      <c r="Y1097" s="160"/>
      <c r="Z1097" s="11"/>
      <c r="AA1097" s="1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 s="25"/>
      <c r="AO1097" s="11"/>
      <c r="AP1097" s="2"/>
      <c r="DH1097" s="6"/>
      <c r="DI1097" s="12"/>
      <c r="DJ1097" s="13"/>
      <c r="DK1097" s="6"/>
    </row>
    <row r="1098" spans="2:115" s="7" customFormat="1" ht="18" customHeight="1">
      <c r="B1098" s="8"/>
      <c r="C1098" s="155"/>
      <c r="D1098" s="156">
        <v>1083</v>
      </c>
      <c r="E1098" s="157">
        <v>42820</v>
      </c>
      <c r="F1098" s="172">
        <v>0.6458333333333334</v>
      </c>
      <c r="G1098" s="173" t="s">
        <v>108</v>
      </c>
      <c r="H1098" s="160"/>
      <c r="I1098" s="161"/>
      <c r="J1098" s="162" t="s">
        <v>2</v>
      </c>
      <c r="K1098" s="161"/>
      <c r="L1098" s="160"/>
      <c r="M1098" s="174" t="s">
        <v>112</v>
      </c>
      <c r="N1098" s="160"/>
      <c r="O1098" s="160"/>
      <c r="P1098" s="160"/>
      <c r="Q1098" s="175" t="s">
        <v>139</v>
      </c>
      <c r="R1098" s="160"/>
      <c r="S1098" s="160"/>
      <c r="T1098" s="160"/>
      <c r="U1098" s="160"/>
      <c r="V1098" s="160"/>
      <c r="W1098" s="160"/>
      <c r="X1098" s="160"/>
      <c r="Y1098" s="160"/>
      <c r="Z1098" s="11"/>
      <c r="AA1098" s="1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 s="25"/>
      <c r="AO1098" s="11"/>
      <c r="AP1098" s="2"/>
      <c r="DH1098" s="6"/>
      <c r="DI1098" s="12"/>
      <c r="DJ1098" s="13"/>
      <c r="DK1098" s="6"/>
    </row>
    <row r="1099" spans="2:115" s="7" customFormat="1" ht="18" customHeight="1">
      <c r="B1099" s="8"/>
      <c r="C1099" s="155"/>
      <c r="D1099" s="156">
        <v>1084</v>
      </c>
      <c r="E1099" s="157">
        <v>42820</v>
      </c>
      <c r="F1099" s="172">
        <v>0.6458333333333334</v>
      </c>
      <c r="G1099" s="173" t="s">
        <v>127</v>
      </c>
      <c r="H1099" s="160"/>
      <c r="I1099" s="161"/>
      <c r="J1099" s="162" t="s">
        <v>2</v>
      </c>
      <c r="K1099" s="161"/>
      <c r="L1099" s="160"/>
      <c r="M1099" s="174" t="s">
        <v>156</v>
      </c>
      <c r="N1099" s="160"/>
      <c r="O1099" s="160"/>
      <c r="P1099" s="160"/>
      <c r="Q1099" s="175" t="s">
        <v>140</v>
      </c>
      <c r="R1099" s="160"/>
      <c r="S1099" s="160"/>
      <c r="T1099" s="160"/>
      <c r="U1099" s="160"/>
      <c r="V1099" s="160"/>
      <c r="W1099" s="160"/>
      <c r="X1099" s="160"/>
      <c r="Y1099" s="160"/>
      <c r="Z1099" s="11"/>
      <c r="AA1099" s="1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 s="25"/>
      <c r="AO1099" s="11"/>
      <c r="AP1099" s="2"/>
      <c r="DH1099" s="6"/>
      <c r="DI1099" s="12"/>
      <c r="DJ1099" s="13"/>
      <c r="DK1099" s="6"/>
    </row>
    <row r="1100" spans="2:115" s="7" customFormat="1" ht="18" customHeight="1">
      <c r="B1100" s="8"/>
      <c r="C1100" s="155"/>
      <c r="D1100" s="156">
        <v>1085</v>
      </c>
      <c r="E1100" s="157">
        <v>42820</v>
      </c>
      <c r="F1100" s="172">
        <v>0.75</v>
      </c>
      <c r="G1100" s="173" t="s">
        <v>115</v>
      </c>
      <c r="H1100" s="160"/>
      <c r="I1100" s="161"/>
      <c r="J1100" s="162" t="s">
        <v>2</v>
      </c>
      <c r="K1100" s="161"/>
      <c r="L1100" s="160"/>
      <c r="M1100" s="174" t="s">
        <v>104</v>
      </c>
      <c r="N1100" s="160"/>
      <c r="O1100" s="160"/>
      <c r="P1100" s="160"/>
      <c r="Q1100" s="175" t="s">
        <v>99</v>
      </c>
      <c r="R1100" s="160"/>
      <c r="S1100" s="160"/>
      <c r="T1100" s="160"/>
      <c r="U1100" s="160"/>
      <c r="V1100" s="160"/>
      <c r="W1100" s="160"/>
      <c r="X1100" s="160"/>
      <c r="Y1100" s="160"/>
      <c r="Z1100" s="11"/>
      <c r="AA1100" s="1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 s="25"/>
      <c r="AO1100" s="11"/>
      <c r="AP1100" s="2"/>
      <c r="DH1100" s="6"/>
      <c r="DI1100" s="12"/>
      <c r="DJ1100" s="13"/>
      <c r="DK1100" s="6"/>
    </row>
    <row r="1101" spans="2:115" s="7" customFormat="1" ht="18" customHeight="1">
      <c r="B1101" s="8"/>
      <c r="C1101" s="155"/>
      <c r="D1101" s="156">
        <v>1086</v>
      </c>
      <c r="E1101" s="157">
        <v>42820</v>
      </c>
      <c r="F1101" s="172">
        <v>0.75</v>
      </c>
      <c r="G1101" s="173" t="s">
        <v>106</v>
      </c>
      <c r="H1101" s="160"/>
      <c r="I1101" s="161"/>
      <c r="J1101" s="162" t="s">
        <v>2</v>
      </c>
      <c r="K1101" s="161"/>
      <c r="L1101" s="160"/>
      <c r="M1101" s="174" t="s">
        <v>111</v>
      </c>
      <c r="N1101" s="160"/>
      <c r="O1101" s="160"/>
      <c r="P1101" s="160"/>
      <c r="Q1101" s="175" t="s">
        <v>143</v>
      </c>
      <c r="R1101" s="160"/>
      <c r="S1101" s="160"/>
      <c r="T1101" s="160"/>
      <c r="U1101" s="160"/>
      <c r="V1101" s="160"/>
      <c r="W1101" s="160"/>
      <c r="X1101" s="160"/>
      <c r="Y1101" s="160"/>
      <c r="Z1101" s="11"/>
      <c r="AA1101" s="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 s="25"/>
      <c r="AO1101" s="11"/>
      <c r="AP1101" s="2"/>
      <c r="DH1101" s="6"/>
      <c r="DI1101" s="12"/>
      <c r="DJ1101" s="13"/>
      <c r="DK1101" s="6"/>
    </row>
    <row r="1102" spans="2:115" s="7" customFormat="1" ht="18" customHeight="1">
      <c r="B1102" s="8"/>
      <c r="C1102" s="155"/>
      <c r="D1102" s="156">
        <v>1087</v>
      </c>
      <c r="E1102" s="157">
        <v>42820</v>
      </c>
      <c r="F1102" s="172">
        <v>0.8333333333333334</v>
      </c>
      <c r="G1102" s="173" t="s">
        <v>131</v>
      </c>
      <c r="H1102" s="160"/>
      <c r="I1102" s="161"/>
      <c r="J1102" s="162" t="s">
        <v>2</v>
      </c>
      <c r="K1102" s="161"/>
      <c r="L1102" s="160"/>
      <c r="M1102" s="174" t="s">
        <v>118</v>
      </c>
      <c r="N1102" s="160"/>
      <c r="O1102" s="160"/>
      <c r="P1102" s="160"/>
      <c r="Q1102" s="175" t="s">
        <v>81</v>
      </c>
      <c r="R1102" s="160"/>
      <c r="S1102" s="160"/>
      <c r="T1102" s="160"/>
      <c r="U1102" s="160"/>
      <c r="V1102" s="160"/>
      <c r="W1102" s="160"/>
      <c r="X1102" s="160"/>
      <c r="Y1102" s="160"/>
      <c r="Z1102" s="11"/>
      <c r="AA1102" s="1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 s="25"/>
      <c r="AO1102" s="11"/>
      <c r="AP1102" s="2"/>
      <c r="DH1102" s="6"/>
      <c r="DI1102" s="12"/>
      <c r="DJ1102" s="13"/>
      <c r="DK1102" s="6"/>
    </row>
    <row r="1103" spans="2:115" s="7" customFormat="1" ht="18" customHeight="1">
      <c r="B1103" s="8"/>
      <c r="C1103" s="155"/>
      <c r="D1103" s="156">
        <v>1088</v>
      </c>
      <c r="E1103" s="157">
        <v>42820</v>
      </c>
      <c r="F1103" s="172">
        <v>0.8333333333333334</v>
      </c>
      <c r="G1103" s="173" t="s">
        <v>130</v>
      </c>
      <c r="H1103" s="160"/>
      <c r="I1103" s="161"/>
      <c r="J1103" s="162" t="s">
        <v>2</v>
      </c>
      <c r="K1103" s="161"/>
      <c r="L1103" s="160"/>
      <c r="M1103" s="174" t="s">
        <v>123</v>
      </c>
      <c r="N1103" s="160"/>
      <c r="O1103" s="160"/>
      <c r="P1103" s="160"/>
      <c r="Q1103" s="175" t="s">
        <v>151</v>
      </c>
      <c r="R1103" s="160"/>
      <c r="S1103" s="160"/>
      <c r="T1103" s="160"/>
      <c r="U1103" s="160"/>
      <c r="V1103" s="160"/>
      <c r="W1103" s="160"/>
      <c r="X1103" s="160"/>
      <c r="Y1103" s="160"/>
      <c r="Z1103" s="11"/>
      <c r="AA1103" s="1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 s="25"/>
      <c r="AO1103" s="11"/>
      <c r="AP1103" s="2"/>
      <c r="DH1103" s="6"/>
      <c r="DI1103" s="12"/>
      <c r="DJ1103" s="13"/>
      <c r="DK1103" s="6"/>
    </row>
    <row r="1104" spans="2:115" s="7" customFormat="1" ht="18" customHeight="1">
      <c r="B1104" s="8"/>
      <c r="C1104" s="155"/>
      <c r="D1104" s="156">
        <v>1089</v>
      </c>
      <c r="E1104" s="157">
        <v>42820</v>
      </c>
      <c r="F1104" s="172">
        <v>0.8958333333333334</v>
      </c>
      <c r="G1104" s="173" t="s">
        <v>121</v>
      </c>
      <c r="H1104" s="160"/>
      <c r="I1104" s="161"/>
      <c r="J1104" s="162" t="s">
        <v>2</v>
      </c>
      <c r="K1104" s="161"/>
      <c r="L1104" s="160"/>
      <c r="M1104" s="174" t="s">
        <v>154</v>
      </c>
      <c r="N1104" s="160"/>
      <c r="O1104" s="160"/>
      <c r="P1104" s="160"/>
      <c r="Q1104" s="175" t="s">
        <v>140</v>
      </c>
      <c r="R1104" s="160"/>
      <c r="S1104" s="160"/>
      <c r="T1104" s="160"/>
      <c r="U1104" s="160"/>
      <c r="V1104" s="160"/>
      <c r="W1104" s="160"/>
      <c r="X1104" s="160"/>
      <c r="Y1104" s="160"/>
      <c r="Z1104" s="11"/>
      <c r="AA1104" s="1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 s="25"/>
      <c r="AO1104" s="11"/>
      <c r="AP1104" s="2"/>
      <c r="DH1104" s="6"/>
      <c r="DI1104" s="12"/>
      <c r="DJ1104" s="13"/>
      <c r="DK1104" s="6"/>
    </row>
    <row r="1105" spans="2:115" s="7" customFormat="1" ht="18" customHeight="1">
      <c r="B1105" s="8"/>
      <c r="C1105" s="155"/>
      <c r="D1105" s="156">
        <v>1090</v>
      </c>
      <c r="E1105" s="157">
        <v>42821</v>
      </c>
      <c r="F1105" s="172">
        <v>0.8125</v>
      </c>
      <c r="G1105" s="173" t="s">
        <v>110</v>
      </c>
      <c r="H1105" s="160"/>
      <c r="I1105" s="161"/>
      <c r="J1105" s="162" t="s">
        <v>2</v>
      </c>
      <c r="K1105" s="161"/>
      <c r="L1105" s="160"/>
      <c r="M1105" s="174" t="s">
        <v>105</v>
      </c>
      <c r="N1105" s="160"/>
      <c r="O1105" s="160"/>
      <c r="P1105" s="160"/>
      <c r="Q1105" s="175" t="s">
        <v>78</v>
      </c>
      <c r="R1105" s="160"/>
      <c r="S1105" s="160"/>
      <c r="T1105" s="160"/>
      <c r="U1105" s="160"/>
      <c r="V1105" s="160"/>
      <c r="W1105" s="160"/>
      <c r="X1105" s="160"/>
      <c r="Y1105" s="160"/>
      <c r="Z1105" s="11"/>
      <c r="AA1105" s="1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 s="25"/>
      <c r="AO1105" s="11"/>
      <c r="AP1105" s="2"/>
      <c r="DH1105" s="6"/>
      <c r="DI1105" s="12"/>
      <c r="DJ1105" s="13"/>
      <c r="DK1105" s="6"/>
    </row>
    <row r="1106" spans="2:115" s="7" customFormat="1" ht="18" customHeight="1">
      <c r="B1106" s="8"/>
      <c r="C1106" s="155"/>
      <c r="D1106" s="156">
        <v>1091</v>
      </c>
      <c r="E1106" s="157">
        <v>42821</v>
      </c>
      <c r="F1106" s="172">
        <v>0.8125</v>
      </c>
      <c r="G1106" s="173" t="s">
        <v>116</v>
      </c>
      <c r="H1106" s="160"/>
      <c r="I1106" s="161"/>
      <c r="J1106" s="162" t="s">
        <v>2</v>
      </c>
      <c r="K1106" s="161"/>
      <c r="L1106" s="160"/>
      <c r="M1106" s="174" t="s">
        <v>107</v>
      </c>
      <c r="N1106" s="160"/>
      <c r="O1106" s="160"/>
      <c r="P1106" s="160"/>
      <c r="Q1106" s="175" t="s">
        <v>101</v>
      </c>
      <c r="R1106" s="160"/>
      <c r="S1106" s="160"/>
      <c r="T1106" s="160"/>
      <c r="U1106" s="160"/>
      <c r="V1106" s="160"/>
      <c r="W1106" s="160"/>
      <c r="X1106" s="160"/>
      <c r="Y1106" s="160"/>
      <c r="Z1106" s="11"/>
      <c r="AA1106" s="1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 s="25"/>
      <c r="AO1106" s="11"/>
      <c r="AP1106" s="2"/>
      <c r="DH1106" s="6"/>
      <c r="DI1106" s="12"/>
      <c r="DJ1106" s="13"/>
      <c r="DK1106" s="6"/>
    </row>
    <row r="1107" spans="2:115" s="7" customFormat="1" ht="18" customHeight="1">
      <c r="B1107" s="8"/>
      <c r="C1107" s="155"/>
      <c r="D1107" s="156">
        <v>1092</v>
      </c>
      <c r="E1107" s="157">
        <v>42821</v>
      </c>
      <c r="F1107" s="172">
        <v>0.8333333333333334</v>
      </c>
      <c r="G1107" s="173" t="s">
        <v>109</v>
      </c>
      <c r="H1107" s="160"/>
      <c r="I1107" s="161"/>
      <c r="J1107" s="162" t="s">
        <v>2</v>
      </c>
      <c r="K1107" s="161"/>
      <c r="L1107" s="160"/>
      <c r="M1107" s="174" t="s">
        <v>132</v>
      </c>
      <c r="N1107" s="160"/>
      <c r="O1107" s="160"/>
      <c r="P1107" s="160"/>
      <c r="Q1107" s="175" t="s">
        <v>144</v>
      </c>
      <c r="R1107" s="160"/>
      <c r="S1107" s="160"/>
      <c r="T1107" s="160"/>
      <c r="U1107" s="160"/>
      <c r="V1107" s="160"/>
      <c r="W1107" s="160"/>
      <c r="X1107" s="160"/>
      <c r="Y1107" s="160"/>
      <c r="Z1107" s="11"/>
      <c r="AA1107" s="1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 s="25"/>
      <c r="AO1107" s="11"/>
      <c r="AP1107" s="2"/>
      <c r="DH1107" s="6"/>
      <c r="DI1107" s="12"/>
      <c r="DJ1107" s="13"/>
      <c r="DK1107" s="6"/>
    </row>
    <row r="1108" spans="2:115" s="7" customFormat="1" ht="18" customHeight="1">
      <c r="B1108" s="8"/>
      <c r="C1108" s="155"/>
      <c r="D1108" s="156">
        <v>1093</v>
      </c>
      <c r="E1108" s="157">
        <v>42821</v>
      </c>
      <c r="F1108" s="172">
        <v>0.8541666666666666</v>
      </c>
      <c r="G1108" s="173" t="s">
        <v>120</v>
      </c>
      <c r="H1108" s="160"/>
      <c r="I1108" s="161"/>
      <c r="J1108" s="162" t="s">
        <v>2</v>
      </c>
      <c r="K1108" s="161"/>
      <c r="L1108" s="160"/>
      <c r="M1108" s="174" t="s">
        <v>128</v>
      </c>
      <c r="N1108" s="160"/>
      <c r="O1108" s="160"/>
      <c r="P1108" s="160"/>
      <c r="Q1108" s="175" t="s">
        <v>79</v>
      </c>
      <c r="R1108" s="160"/>
      <c r="S1108" s="160"/>
      <c r="T1108" s="160"/>
      <c r="U1108" s="160"/>
      <c r="V1108" s="160"/>
      <c r="W1108" s="160"/>
      <c r="X1108" s="160"/>
      <c r="Y1108" s="160"/>
      <c r="Z1108" s="11"/>
      <c r="AA1108" s="1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 s="25"/>
      <c r="AO1108" s="11"/>
      <c r="AP1108" s="2"/>
      <c r="DH1108" s="6"/>
      <c r="DI1108" s="12"/>
      <c r="DJ1108" s="13"/>
      <c r="DK1108" s="6"/>
    </row>
    <row r="1109" spans="2:115" s="7" customFormat="1" ht="18" customHeight="1">
      <c r="B1109" s="8"/>
      <c r="C1109" s="155"/>
      <c r="D1109" s="156">
        <v>1094</v>
      </c>
      <c r="E1109" s="157">
        <v>42821</v>
      </c>
      <c r="F1109" s="172">
        <v>0.9375</v>
      </c>
      <c r="G1109" s="173" t="s">
        <v>130</v>
      </c>
      <c r="H1109" s="160"/>
      <c r="I1109" s="161"/>
      <c r="J1109" s="162" t="s">
        <v>2</v>
      </c>
      <c r="K1109" s="161"/>
      <c r="L1109" s="160"/>
      <c r="M1109" s="174" t="s">
        <v>127</v>
      </c>
      <c r="N1109" s="160"/>
      <c r="O1109" s="160"/>
      <c r="P1109" s="160"/>
      <c r="Q1109" s="175" t="s">
        <v>141</v>
      </c>
      <c r="R1109" s="160"/>
      <c r="S1109" s="160"/>
      <c r="T1109" s="160"/>
      <c r="U1109" s="160"/>
      <c r="V1109" s="160"/>
      <c r="W1109" s="160"/>
      <c r="X1109" s="160"/>
      <c r="Y1109" s="160"/>
      <c r="Z1109" s="11"/>
      <c r="AA1109" s="1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 s="25"/>
      <c r="AO1109" s="11"/>
      <c r="AP1109" s="2"/>
      <c r="DH1109" s="6"/>
      <c r="DI1109" s="12"/>
      <c r="DJ1109" s="13"/>
      <c r="DK1109" s="6"/>
    </row>
    <row r="1110" spans="2:115" s="7" customFormat="1" ht="18" customHeight="1">
      <c r="B1110" s="8"/>
      <c r="C1110" s="155"/>
      <c r="D1110" s="156">
        <v>1095</v>
      </c>
      <c r="E1110" s="157">
        <v>42821</v>
      </c>
      <c r="F1110" s="172">
        <v>0.9375</v>
      </c>
      <c r="G1110" s="173" t="s">
        <v>131</v>
      </c>
      <c r="H1110" s="160"/>
      <c r="I1110" s="161"/>
      <c r="J1110" s="162" t="s">
        <v>2</v>
      </c>
      <c r="K1110" s="161"/>
      <c r="L1110" s="160"/>
      <c r="M1110" s="174" t="s">
        <v>122</v>
      </c>
      <c r="N1110" s="160"/>
      <c r="O1110" s="160"/>
      <c r="P1110" s="160"/>
      <c r="Q1110" s="175" t="s">
        <v>135</v>
      </c>
      <c r="R1110" s="160"/>
      <c r="S1110" s="160"/>
      <c r="T1110" s="160"/>
      <c r="U1110" s="160"/>
      <c r="V1110" s="160"/>
      <c r="W1110" s="160"/>
      <c r="X1110" s="160"/>
      <c r="Y1110" s="160"/>
      <c r="Z1110" s="11"/>
      <c r="AA1110" s="1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 s="25"/>
      <c r="AO1110" s="11"/>
      <c r="AP1110" s="2"/>
      <c r="DH1110" s="6"/>
      <c r="DI1110" s="12"/>
      <c r="DJ1110" s="13"/>
      <c r="DK1110" s="6"/>
    </row>
    <row r="1111" spans="2:115" s="7" customFormat="1" ht="18" customHeight="1">
      <c r="B1111" s="8"/>
      <c r="C1111" s="155"/>
      <c r="D1111" s="156">
        <v>1096</v>
      </c>
      <c r="E1111" s="157">
        <v>42822</v>
      </c>
      <c r="F1111" s="172">
        <v>0.7916666666666666</v>
      </c>
      <c r="G1111" s="173" t="s">
        <v>112</v>
      </c>
      <c r="H1111" s="160"/>
      <c r="I1111" s="161"/>
      <c r="J1111" s="162" t="s">
        <v>2</v>
      </c>
      <c r="K1111" s="161"/>
      <c r="L1111" s="160"/>
      <c r="M1111" s="174" t="s">
        <v>114</v>
      </c>
      <c r="N1111" s="160"/>
      <c r="O1111" s="160"/>
      <c r="P1111" s="160"/>
      <c r="Q1111" s="175" t="s">
        <v>155</v>
      </c>
      <c r="R1111" s="160"/>
      <c r="S1111" s="160"/>
      <c r="T1111" s="160"/>
      <c r="U1111" s="160"/>
      <c r="V1111" s="160"/>
      <c r="W1111" s="160"/>
      <c r="X1111" s="160"/>
      <c r="Y1111" s="160"/>
      <c r="Z1111" s="11"/>
      <c r="AA1111" s="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 s="25"/>
      <c r="AO1111" s="11"/>
      <c r="AP1111" s="2"/>
      <c r="DH1111" s="6"/>
      <c r="DI1111" s="12"/>
      <c r="DJ1111" s="13"/>
      <c r="DK1111" s="6"/>
    </row>
    <row r="1112" spans="2:115" s="7" customFormat="1" ht="18" customHeight="1">
      <c r="B1112" s="8"/>
      <c r="C1112" s="155"/>
      <c r="D1112" s="156">
        <v>1097</v>
      </c>
      <c r="E1112" s="157">
        <v>42822</v>
      </c>
      <c r="F1112" s="172">
        <v>0.7916666666666666</v>
      </c>
      <c r="G1112" s="173" t="s">
        <v>119</v>
      </c>
      <c r="H1112" s="160"/>
      <c r="I1112" s="161"/>
      <c r="J1112" s="162" t="s">
        <v>2</v>
      </c>
      <c r="K1112" s="161"/>
      <c r="L1112" s="160"/>
      <c r="M1112" s="174" t="s">
        <v>111</v>
      </c>
      <c r="N1112" s="160"/>
      <c r="O1112" s="160"/>
      <c r="P1112" s="160"/>
      <c r="Q1112" s="175" t="s">
        <v>143</v>
      </c>
      <c r="R1112" s="160"/>
      <c r="S1112" s="160"/>
      <c r="T1112" s="160"/>
      <c r="U1112" s="160"/>
      <c r="V1112" s="160"/>
      <c r="W1112" s="160"/>
      <c r="X1112" s="160"/>
      <c r="Y1112" s="160"/>
      <c r="Z1112" s="11"/>
      <c r="AA1112" s="1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 s="25"/>
      <c r="AO1112" s="11"/>
      <c r="AP1112" s="2"/>
      <c r="DH1112" s="6"/>
      <c r="DI1112" s="12"/>
      <c r="DJ1112" s="13"/>
      <c r="DK1112" s="6"/>
    </row>
    <row r="1113" spans="2:115" s="7" customFormat="1" ht="18" customHeight="1">
      <c r="B1113" s="8"/>
      <c r="C1113" s="155"/>
      <c r="D1113" s="156">
        <v>1098</v>
      </c>
      <c r="E1113" s="157">
        <v>42822</v>
      </c>
      <c r="F1113" s="172">
        <v>0.8125</v>
      </c>
      <c r="G1113" s="173" t="s">
        <v>115</v>
      </c>
      <c r="H1113" s="160"/>
      <c r="I1113" s="161"/>
      <c r="J1113" s="162" t="s">
        <v>2</v>
      </c>
      <c r="K1113" s="161"/>
      <c r="L1113" s="160"/>
      <c r="M1113" s="174" t="s">
        <v>110</v>
      </c>
      <c r="N1113" s="160"/>
      <c r="O1113" s="160"/>
      <c r="P1113" s="160"/>
      <c r="Q1113" s="175" t="s">
        <v>146</v>
      </c>
      <c r="R1113" s="160"/>
      <c r="S1113" s="160"/>
      <c r="T1113" s="160"/>
      <c r="U1113" s="160"/>
      <c r="V1113" s="160"/>
      <c r="W1113" s="160"/>
      <c r="X1113" s="160"/>
      <c r="Y1113" s="160"/>
      <c r="Z1113" s="11"/>
      <c r="AA1113" s="1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 s="25"/>
      <c r="AO1113" s="11"/>
      <c r="AP1113" s="2"/>
      <c r="DH1113" s="6"/>
      <c r="DI1113" s="12"/>
      <c r="DJ1113" s="13"/>
      <c r="DK1113" s="6"/>
    </row>
    <row r="1114" spans="2:115" s="7" customFormat="1" ht="18" customHeight="1">
      <c r="B1114" s="8"/>
      <c r="C1114" s="155"/>
      <c r="D1114" s="156">
        <v>1099</v>
      </c>
      <c r="E1114" s="157">
        <v>42822</v>
      </c>
      <c r="F1114" s="172">
        <v>0.8125</v>
      </c>
      <c r="G1114" s="173" t="s">
        <v>106</v>
      </c>
      <c r="H1114" s="160"/>
      <c r="I1114" s="161"/>
      <c r="J1114" s="162" t="s">
        <v>2</v>
      </c>
      <c r="K1114" s="161"/>
      <c r="L1114" s="160"/>
      <c r="M1114" s="174" t="s">
        <v>160</v>
      </c>
      <c r="N1114" s="160"/>
      <c r="O1114" s="160"/>
      <c r="P1114" s="160"/>
      <c r="Q1114" s="175" t="s">
        <v>82</v>
      </c>
      <c r="R1114" s="160"/>
      <c r="S1114" s="160"/>
      <c r="T1114" s="160"/>
      <c r="U1114" s="160"/>
      <c r="V1114" s="160"/>
      <c r="W1114" s="160"/>
      <c r="X1114" s="160"/>
      <c r="Y1114" s="160"/>
      <c r="Z1114" s="11"/>
      <c r="AA1114" s="1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 s="25"/>
      <c r="AO1114" s="11"/>
      <c r="AP1114" s="2"/>
      <c r="DH1114" s="6"/>
      <c r="DI1114" s="12"/>
      <c r="DJ1114" s="13"/>
      <c r="DK1114" s="6"/>
    </row>
    <row r="1115" spans="2:115" s="7" customFormat="1" ht="18" customHeight="1">
      <c r="B1115" s="8"/>
      <c r="C1115" s="155"/>
      <c r="D1115" s="156">
        <v>1100</v>
      </c>
      <c r="E1115" s="157">
        <v>42822</v>
      </c>
      <c r="F1115" s="172">
        <v>0.8125</v>
      </c>
      <c r="G1115" s="173" t="s">
        <v>126</v>
      </c>
      <c r="H1115" s="160"/>
      <c r="I1115" s="161"/>
      <c r="J1115" s="162" t="s">
        <v>2</v>
      </c>
      <c r="K1115" s="161"/>
      <c r="L1115" s="160"/>
      <c r="M1115" s="174" t="s">
        <v>113</v>
      </c>
      <c r="N1115" s="160"/>
      <c r="O1115" s="160"/>
      <c r="P1115" s="160"/>
      <c r="Q1115" s="175" t="s">
        <v>148</v>
      </c>
      <c r="R1115" s="160"/>
      <c r="S1115" s="160"/>
      <c r="T1115" s="160"/>
      <c r="U1115" s="160"/>
      <c r="V1115" s="160"/>
      <c r="W1115" s="160"/>
      <c r="X1115" s="160"/>
      <c r="Y1115" s="160"/>
      <c r="Z1115" s="11"/>
      <c r="AA1115" s="1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 s="25"/>
      <c r="AO1115" s="11"/>
      <c r="AP1115" s="2"/>
      <c r="DH1115" s="6"/>
      <c r="DI1115" s="12"/>
      <c r="DJ1115" s="13"/>
      <c r="DK1115" s="6"/>
    </row>
    <row r="1116" spans="2:115" s="7" customFormat="1" ht="18" customHeight="1">
      <c r="B1116" s="8"/>
      <c r="C1116" s="155"/>
      <c r="D1116" s="156">
        <v>1101</v>
      </c>
      <c r="E1116" s="157">
        <v>42822</v>
      </c>
      <c r="F1116" s="172">
        <v>0.8333333333333334</v>
      </c>
      <c r="G1116" s="173" t="s">
        <v>123</v>
      </c>
      <c r="H1116" s="160"/>
      <c r="I1116" s="161"/>
      <c r="J1116" s="162" t="s">
        <v>2</v>
      </c>
      <c r="K1116" s="161"/>
      <c r="L1116" s="160"/>
      <c r="M1116" s="174" t="s">
        <v>129</v>
      </c>
      <c r="N1116" s="160"/>
      <c r="O1116" s="160"/>
      <c r="P1116" s="160"/>
      <c r="Q1116" s="175" t="s">
        <v>145</v>
      </c>
      <c r="R1116" s="160"/>
      <c r="S1116" s="160"/>
      <c r="T1116" s="160"/>
      <c r="U1116" s="160"/>
      <c r="V1116" s="160"/>
      <c r="W1116" s="160"/>
      <c r="X1116" s="160"/>
      <c r="Y1116" s="160"/>
      <c r="Z1116" s="11"/>
      <c r="AA1116" s="1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 s="25"/>
      <c r="AO1116" s="11"/>
      <c r="AP1116" s="2"/>
      <c r="DH1116" s="6"/>
      <c r="DI1116" s="12"/>
      <c r="DJ1116" s="13"/>
      <c r="DK1116" s="6"/>
    </row>
    <row r="1117" spans="2:115" s="7" customFormat="1" ht="18" customHeight="1">
      <c r="B1117" s="8"/>
      <c r="C1117" s="155"/>
      <c r="D1117" s="156">
        <v>1102</v>
      </c>
      <c r="E1117" s="157">
        <v>42822</v>
      </c>
      <c r="F1117" s="172">
        <v>0.9166666666666666</v>
      </c>
      <c r="G1117" s="173" t="s">
        <v>118</v>
      </c>
      <c r="H1117" s="160"/>
      <c r="I1117" s="161"/>
      <c r="J1117" s="162" t="s">
        <v>2</v>
      </c>
      <c r="K1117" s="161"/>
      <c r="L1117" s="160"/>
      <c r="M1117" s="174" t="s">
        <v>121</v>
      </c>
      <c r="N1117" s="160"/>
      <c r="O1117" s="160"/>
      <c r="P1117" s="160"/>
      <c r="Q1117" s="175" t="s">
        <v>149</v>
      </c>
      <c r="R1117" s="160"/>
      <c r="S1117" s="160"/>
      <c r="T1117" s="160"/>
      <c r="U1117" s="160"/>
      <c r="V1117" s="160"/>
      <c r="W1117" s="160"/>
      <c r="X1117" s="160"/>
      <c r="Y1117" s="160"/>
      <c r="Z1117" s="11"/>
      <c r="AA1117" s="1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 s="25"/>
      <c r="AO1117" s="11"/>
      <c r="AP1117" s="2"/>
      <c r="DH1117" s="6"/>
      <c r="DI1117" s="12"/>
      <c r="DJ1117" s="13"/>
      <c r="DK1117" s="6"/>
    </row>
    <row r="1118" spans="2:115" s="7" customFormat="1" ht="18" customHeight="1">
      <c r="B1118" s="8"/>
      <c r="C1118" s="155"/>
      <c r="D1118" s="156">
        <v>1103</v>
      </c>
      <c r="E1118" s="157">
        <v>42822</v>
      </c>
      <c r="F1118" s="172">
        <v>0.9375</v>
      </c>
      <c r="G1118" s="173" t="s">
        <v>117</v>
      </c>
      <c r="H1118" s="160"/>
      <c r="I1118" s="161"/>
      <c r="J1118" s="162" t="s">
        <v>2</v>
      </c>
      <c r="K1118" s="161"/>
      <c r="L1118" s="160"/>
      <c r="M1118" s="174" t="s">
        <v>154</v>
      </c>
      <c r="N1118" s="160"/>
      <c r="O1118" s="160"/>
      <c r="P1118" s="160"/>
      <c r="Q1118" s="175" t="s">
        <v>140</v>
      </c>
      <c r="R1118" s="160"/>
      <c r="S1118" s="160"/>
      <c r="T1118" s="160"/>
      <c r="U1118" s="160"/>
      <c r="V1118" s="160"/>
      <c r="W1118" s="160"/>
      <c r="X1118" s="160"/>
      <c r="Y1118" s="160"/>
      <c r="Z1118" s="11"/>
      <c r="AA1118" s="1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 s="25"/>
      <c r="AO1118" s="11"/>
      <c r="AP1118" s="2"/>
      <c r="DH1118" s="6"/>
      <c r="DI1118" s="12"/>
      <c r="DJ1118" s="13"/>
      <c r="DK1118" s="6"/>
    </row>
    <row r="1119" spans="2:115" s="7" customFormat="1" ht="18" customHeight="1">
      <c r="B1119" s="8"/>
      <c r="C1119" s="155"/>
      <c r="D1119" s="156">
        <v>1104</v>
      </c>
      <c r="E1119" s="157">
        <v>42823</v>
      </c>
      <c r="F1119" s="172">
        <v>0.7916666666666666</v>
      </c>
      <c r="G1119" s="173" t="s">
        <v>120</v>
      </c>
      <c r="H1119" s="160"/>
      <c r="I1119" s="161"/>
      <c r="J1119" s="162" t="s">
        <v>2</v>
      </c>
      <c r="K1119" s="161"/>
      <c r="L1119" s="160"/>
      <c r="M1119" s="174" t="s">
        <v>116</v>
      </c>
      <c r="N1119" s="160"/>
      <c r="O1119" s="160"/>
      <c r="P1119" s="160"/>
      <c r="Q1119" s="175" t="s">
        <v>142</v>
      </c>
      <c r="R1119" s="160"/>
      <c r="S1119" s="160"/>
      <c r="T1119" s="160"/>
      <c r="U1119" s="160"/>
      <c r="V1119" s="160"/>
      <c r="W1119" s="160"/>
      <c r="X1119" s="160"/>
      <c r="Y1119" s="160"/>
      <c r="Z1119" s="11"/>
      <c r="AA1119" s="1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 s="25"/>
      <c r="AO1119" s="11"/>
      <c r="AP1119" s="2"/>
      <c r="DH1119" s="6"/>
      <c r="DI1119" s="12"/>
      <c r="DJ1119" s="13"/>
      <c r="DK1119" s="6"/>
    </row>
    <row r="1120" spans="2:115" s="7" customFormat="1" ht="18" customHeight="1">
      <c r="B1120" s="8"/>
      <c r="C1120" s="155"/>
      <c r="D1120" s="156">
        <v>1105</v>
      </c>
      <c r="E1120" s="157">
        <v>42823</v>
      </c>
      <c r="F1120" s="172">
        <v>0.7916666666666666</v>
      </c>
      <c r="G1120" s="173" t="s">
        <v>113</v>
      </c>
      <c r="H1120" s="160"/>
      <c r="I1120" s="161"/>
      <c r="J1120" s="162" t="s">
        <v>2</v>
      </c>
      <c r="K1120" s="161"/>
      <c r="L1120" s="160"/>
      <c r="M1120" s="174" t="s">
        <v>106</v>
      </c>
      <c r="N1120" s="160"/>
      <c r="O1120" s="160"/>
      <c r="P1120" s="160"/>
      <c r="Q1120" s="175" t="s">
        <v>100</v>
      </c>
      <c r="R1120" s="160"/>
      <c r="S1120" s="160"/>
      <c r="T1120" s="160"/>
      <c r="U1120" s="160"/>
      <c r="V1120" s="160"/>
      <c r="W1120" s="160"/>
      <c r="X1120" s="160"/>
      <c r="Y1120" s="160"/>
      <c r="Z1120" s="11"/>
      <c r="AA1120" s="1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 s="25"/>
      <c r="AO1120" s="11"/>
      <c r="AP1120" s="2"/>
      <c r="DH1120" s="6"/>
      <c r="DI1120" s="12"/>
      <c r="DJ1120" s="13"/>
      <c r="DK1120" s="6"/>
    </row>
    <row r="1121" spans="2:115" s="7" customFormat="1" ht="18" customHeight="1">
      <c r="B1121" s="8"/>
      <c r="C1121" s="155"/>
      <c r="D1121" s="156">
        <v>1106</v>
      </c>
      <c r="E1121" s="157">
        <v>42823</v>
      </c>
      <c r="F1121" s="172">
        <v>0.8125</v>
      </c>
      <c r="G1121" s="173" t="s">
        <v>114</v>
      </c>
      <c r="H1121" s="160"/>
      <c r="I1121" s="161"/>
      <c r="J1121" s="162" t="s">
        <v>2</v>
      </c>
      <c r="K1121" s="161"/>
      <c r="L1121" s="160"/>
      <c r="M1121" s="174" t="s">
        <v>107</v>
      </c>
      <c r="N1121" s="160"/>
      <c r="O1121" s="160"/>
      <c r="P1121" s="160"/>
      <c r="Q1121" s="175" t="s">
        <v>101</v>
      </c>
      <c r="R1121" s="160"/>
      <c r="S1121" s="160"/>
      <c r="T1121" s="160"/>
      <c r="U1121" s="160"/>
      <c r="V1121" s="160"/>
      <c r="W1121" s="160"/>
      <c r="X1121" s="160"/>
      <c r="Y1121" s="160"/>
      <c r="Z1121" s="11"/>
      <c r="AA1121" s="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 s="25"/>
      <c r="AO1121" s="11"/>
      <c r="AP1121" s="2"/>
      <c r="DH1121" s="6"/>
      <c r="DI1121" s="12"/>
      <c r="DJ1121" s="13"/>
      <c r="DK1121" s="6"/>
    </row>
    <row r="1122" spans="2:115" s="7" customFormat="1" ht="18" customHeight="1">
      <c r="B1122" s="8"/>
      <c r="C1122" s="155"/>
      <c r="D1122" s="156">
        <v>1107</v>
      </c>
      <c r="E1122" s="157">
        <v>42823</v>
      </c>
      <c r="F1122" s="172">
        <v>0.8125</v>
      </c>
      <c r="G1122" s="173" t="s">
        <v>115</v>
      </c>
      <c r="H1122" s="160"/>
      <c r="I1122" s="161"/>
      <c r="J1122" s="162" t="s">
        <v>2</v>
      </c>
      <c r="K1122" s="161"/>
      <c r="L1122" s="160"/>
      <c r="M1122" s="174" t="s">
        <v>105</v>
      </c>
      <c r="N1122" s="160"/>
      <c r="O1122" s="160"/>
      <c r="P1122" s="160"/>
      <c r="Q1122" s="175" t="s">
        <v>78</v>
      </c>
      <c r="R1122" s="160"/>
      <c r="S1122" s="160"/>
      <c r="T1122" s="160"/>
      <c r="U1122" s="160"/>
      <c r="V1122" s="160"/>
      <c r="W1122" s="160"/>
      <c r="X1122" s="160"/>
      <c r="Y1122" s="160"/>
      <c r="Z1122" s="11"/>
      <c r="AA1122" s="1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 s="25"/>
      <c r="AO1122" s="11"/>
      <c r="AP1122" s="2"/>
      <c r="DH1122" s="6"/>
      <c r="DI1122" s="12"/>
      <c r="DJ1122" s="13"/>
      <c r="DK1122" s="6"/>
    </row>
    <row r="1123" spans="2:115" s="7" customFormat="1" ht="18" customHeight="1">
      <c r="B1123" s="8"/>
      <c r="C1123" s="155"/>
      <c r="D1123" s="156">
        <v>1108</v>
      </c>
      <c r="E1123" s="157">
        <v>42823</v>
      </c>
      <c r="F1123" s="172">
        <v>0.8125</v>
      </c>
      <c r="G1123" s="173" t="s">
        <v>112</v>
      </c>
      <c r="H1123" s="160"/>
      <c r="I1123" s="161"/>
      <c r="J1123" s="162" t="s">
        <v>2</v>
      </c>
      <c r="K1123" s="161"/>
      <c r="L1123" s="160"/>
      <c r="M1123" s="174" t="s">
        <v>104</v>
      </c>
      <c r="N1123" s="160"/>
      <c r="O1123" s="160"/>
      <c r="P1123" s="160"/>
      <c r="Q1123" s="175" t="s">
        <v>99</v>
      </c>
      <c r="R1123" s="160"/>
      <c r="S1123" s="160"/>
      <c r="T1123" s="160"/>
      <c r="U1123" s="160"/>
      <c r="V1123" s="160"/>
      <c r="W1123" s="160"/>
      <c r="X1123" s="160"/>
      <c r="Y1123" s="160"/>
      <c r="Z1123" s="11"/>
      <c r="AA1123" s="1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 s="25"/>
      <c r="AO1123" s="11"/>
      <c r="AP1123" s="2"/>
      <c r="DH1123" s="6"/>
      <c r="DI1123" s="12"/>
      <c r="DJ1123" s="13"/>
      <c r="DK1123" s="6"/>
    </row>
    <row r="1124" spans="2:115" s="7" customFormat="1" ht="18" customHeight="1">
      <c r="B1124" s="8"/>
      <c r="C1124" s="155"/>
      <c r="D1124" s="156">
        <v>1109</v>
      </c>
      <c r="E1124" s="157">
        <v>42823</v>
      </c>
      <c r="F1124" s="172">
        <v>0.8333333333333334</v>
      </c>
      <c r="G1124" s="173" t="s">
        <v>128</v>
      </c>
      <c r="H1124" s="160"/>
      <c r="I1124" s="161"/>
      <c r="J1124" s="162" t="s">
        <v>2</v>
      </c>
      <c r="K1124" s="161"/>
      <c r="L1124" s="160"/>
      <c r="M1124" s="174" t="s">
        <v>131</v>
      </c>
      <c r="N1124" s="160"/>
      <c r="O1124" s="160"/>
      <c r="P1124" s="160"/>
      <c r="Q1124" s="175" t="s">
        <v>134</v>
      </c>
      <c r="R1124" s="160"/>
      <c r="S1124" s="160"/>
      <c r="T1124" s="160"/>
      <c r="U1124" s="160"/>
      <c r="V1124" s="160"/>
      <c r="W1124" s="160"/>
      <c r="X1124" s="160"/>
      <c r="Y1124" s="160"/>
      <c r="Z1124" s="11"/>
      <c r="AA1124" s="1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 s="25"/>
      <c r="AO1124" s="11"/>
      <c r="AP1124" s="2"/>
      <c r="DH1124" s="6"/>
      <c r="DI1124" s="12"/>
      <c r="DJ1124" s="13"/>
      <c r="DK1124" s="6"/>
    </row>
    <row r="1125" spans="2:115" s="7" customFormat="1" ht="18" customHeight="1">
      <c r="B1125" s="8"/>
      <c r="C1125" s="155"/>
      <c r="D1125" s="156">
        <v>1110</v>
      </c>
      <c r="E1125" s="157">
        <v>42823</v>
      </c>
      <c r="F1125" s="172">
        <v>0.8333333333333334</v>
      </c>
      <c r="G1125" s="173" t="s">
        <v>111</v>
      </c>
      <c r="H1125" s="160"/>
      <c r="I1125" s="161"/>
      <c r="J1125" s="162" t="s">
        <v>2</v>
      </c>
      <c r="K1125" s="161"/>
      <c r="L1125" s="160"/>
      <c r="M1125" s="174" t="s">
        <v>130</v>
      </c>
      <c r="N1125" s="160"/>
      <c r="O1125" s="160"/>
      <c r="P1125" s="160"/>
      <c r="Q1125" s="175" t="s">
        <v>133</v>
      </c>
      <c r="R1125" s="160"/>
      <c r="S1125" s="160"/>
      <c r="T1125" s="160"/>
      <c r="U1125" s="160"/>
      <c r="V1125" s="160"/>
      <c r="W1125" s="160"/>
      <c r="X1125" s="160"/>
      <c r="Y1125" s="160"/>
      <c r="Z1125" s="11"/>
      <c r="AA1125" s="1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 s="25"/>
      <c r="AO1125" s="11"/>
      <c r="AP1125" s="2"/>
      <c r="DH1125" s="6"/>
      <c r="DI1125" s="12"/>
      <c r="DJ1125" s="13"/>
      <c r="DK1125" s="6"/>
    </row>
    <row r="1126" spans="2:115" s="7" customFormat="1" ht="18" customHeight="1">
      <c r="B1126" s="8"/>
      <c r="C1126" s="155"/>
      <c r="D1126" s="156">
        <v>1111</v>
      </c>
      <c r="E1126" s="157">
        <v>42823</v>
      </c>
      <c r="F1126" s="172">
        <v>0.8958333333333334</v>
      </c>
      <c r="G1126" s="173" t="s">
        <v>123</v>
      </c>
      <c r="H1126" s="160"/>
      <c r="I1126" s="161"/>
      <c r="J1126" s="162" t="s">
        <v>2</v>
      </c>
      <c r="K1126" s="161"/>
      <c r="L1126" s="160"/>
      <c r="M1126" s="174" t="s">
        <v>132</v>
      </c>
      <c r="N1126" s="160"/>
      <c r="O1126" s="160"/>
      <c r="P1126" s="160"/>
      <c r="Q1126" s="175" t="s">
        <v>144</v>
      </c>
      <c r="R1126" s="160"/>
      <c r="S1126" s="160"/>
      <c r="T1126" s="160"/>
      <c r="U1126" s="160"/>
      <c r="V1126" s="160"/>
      <c r="W1126" s="160"/>
      <c r="X1126" s="160"/>
      <c r="Y1126" s="160"/>
      <c r="Z1126" s="11"/>
      <c r="AA1126" s="1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 s="25"/>
      <c r="AO1126" s="11"/>
      <c r="AP1126" s="2"/>
      <c r="DH1126" s="6"/>
      <c r="DI1126" s="12"/>
      <c r="DJ1126" s="13"/>
      <c r="DK1126" s="6"/>
    </row>
    <row r="1127" spans="2:115" s="7" customFormat="1" ht="18" customHeight="1">
      <c r="B1127" s="8"/>
      <c r="C1127" s="155"/>
      <c r="D1127" s="156">
        <v>1112</v>
      </c>
      <c r="E1127" s="157">
        <v>42823</v>
      </c>
      <c r="F1127" s="172">
        <v>0.9375</v>
      </c>
      <c r="G1127" s="173" t="s">
        <v>122</v>
      </c>
      <c r="H1127" s="160"/>
      <c r="I1127" s="161"/>
      <c r="J1127" s="162" t="s">
        <v>2</v>
      </c>
      <c r="K1127" s="161"/>
      <c r="L1127" s="160"/>
      <c r="M1127" s="174" t="s">
        <v>127</v>
      </c>
      <c r="N1127" s="160"/>
      <c r="O1127" s="160"/>
      <c r="P1127" s="160"/>
      <c r="Q1127" s="175" t="s">
        <v>141</v>
      </c>
      <c r="R1127" s="160"/>
      <c r="S1127" s="160"/>
      <c r="T1127" s="160"/>
      <c r="U1127" s="160"/>
      <c r="V1127" s="160"/>
      <c r="W1127" s="160"/>
      <c r="X1127" s="160"/>
      <c r="Y1127" s="160"/>
      <c r="Z1127" s="11"/>
      <c r="AA1127" s="1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 s="25"/>
      <c r="AO1127" s="11"/>
      <c r="AP1127" s="2"/>
      <c r="DH1127" s="6"/>
      <c r="DI1127" s="12"/>
      <c r="DJ1127" s="13"/>
      <c r="DK1127" s="6"/>
    </row>
    <row r="1128" spans="2:115" s="7" customFormat="1" ht="18" customHeight="1">
      <c r="B1128" s="8"/>
      <c r="C1128" s="155"/>
      <c r="D1128" s="156">
        <v>1113</v>
      </c>
      <c r="E1128" s="157">
        <v>42823</v>
      </c>
      <c r="F1128" s="172">
        <v>0.9375</v>
      </c>
      <c r="G1128" s="173" t="s">
        <v>117</v>
      </c>
      <c r="H1128" s="160"/>
      <c r="I1128" s="161"/>
      <c r="J1128" s="162" t="s">
        <v>2</v>
      </c>
      <c r="K1128" s="161"/>
      <c r="L1128" s="160"/>
      <c r="M1128" s="174" t="s">
        <v>156</v>
      </c>
      <c r="N1128" s="160"/>
      <c r="O1128" s="160"/>
      <c r="P1128" s="160"/>
      <c r="Q1128" s="175" t="s">
        <v>140</v>
      </c>
      <c r="R1128" s="160"/>
      <c r="S1128" s="160"/>
      <c r="T1128" s="160"/>
      <c r="U1128" s="160"/>
      <c r="V1128" s="160"/>
      <c r="W1128" s="160"/>
      <c r="X1128" s="160"/>
      <c r="Y1128" s="160"/>
      <c r="Z1128" s="11"/>
      <c r="AA1128" s="1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 s="25"/>
      <c r="AO1128" s="11"/>
      <c r="AP1128" s="2"/>
      <c r="DH1128" s="6"/>
      <c r="DI1128" s="12"/>
      <c r="DJ1128" s="13"/>
      <c r="DK1128" s="6"/>
    </row>
    <row r="1129" spans="2:115" s="7" customFormat="1" ht="18" customHeight="1">
      <c r="B1129" s="8"/>
      <c r="C1129" s="155"/>
      <c r="D1129" s="156">
        <v>1114</v>
      </c>
      <c r="E1129" s="157">
        <v>42824</v>
      </c>
      <c r="F1129" s="172">
        <v>0.8125</v>
      </c>
      <c r="G1129" s="173" t="s">
        <v>160</v>
      </c>
      <c r="H1129" s="160"/>
      <c r="I1129" s="161"/>
      <c r="J1129" s="162" t="s">
        <v>2</v>
      </c>
      <c r="K1129" s="161"/>
      <c r="L1129" s="160"/>
      <c r="M1129" s="174" t="s">
        <v>110</v>
      </c>
      <c r="N1129" s="160"/>
      <c r="O1129" s="160"/>
      <c r="P1129" s="160"/>
      <c r="Q1129" s="175" t="s">
        <v>146</v>
      </c>
      <c r="R1129" s="160"/>
      <c r="S1129" s="160"/>
      <c r="T1129" s="160"/>
      <c r="U1129" s="160"/>
      <c r="V1129" s="160"/>
      <c r="W1129" s="160"/>
      <c r="X1129" s="160"/>
      <c r="Y1129" s="160"/>
      <c r="Z1129" s="11"/>
      <c r="AA1129" s="1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 s="25"/>
      <c r="AO1129" s="11"/>
      <c r="AP1129" s="2"/>
      <c r="DH1129" s="6"/>
      <c r="DI1129" s="12"/>
      <c r="DJ1129" s="13"/>
      <c r="DK1129" s="6"/>
    </row>
    <row r="1130" spans="2:115" s="7" customFormat="1" ht="18" customHeight="1">
      <c r="B1130" s="8"/>
      <c r="C1130" s="155"/>
      <c r="D1130" s="156">
        <v>1115</v>
      </c>
      <c r="E1130" s="157">
        <v>42824</v>
      </c>
      <c r="F1130" s="172">
        <v>0.8333333333333334</v>
      </c>
      <c r="G1130" s="173" t="s">
        <v>154</v>
      </c>
      <c r="H1130" s="160"/>
      <c r="I1130" s="161"/>
      <c r="J1130" s="162" t="s">
        <v>2</v>
      </c>
      <c r="K1130" s="161"/>
      <c r="L1130" s="160"/>
      <c r="M1130" s="174" t="s">
        <v>119</v>
      </c>
      <c r="N1130" s="160"/>
      <c r="O1130" s="160"/>
      <c r="P1130" s="160"/>
      <c r="Q1130" s="175" t="s">
        <v>137</v>
      </c>
      <c r="R1130" s="160"/>
      <c r="S1130" s="160"/>
      <c r="T1130" s="160"/>
      <c r="U1130" s="160"/>
      <c r="V1130" s="160"/>
      <c r="W1130" s="160"/>
      <c r="X1130" s="160"/>
      <c r="Y1130" s="160"/>
      <c r="Z1130" s="11"/>
      <c r="AA1130" s="1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 s="25"/>
      <c r="AO1130" s="11"/>
      <c r="AP1130" s="2"/>
      <c r="DH1130" s="6"/>
      <c r="DI1130" s="12"/>
      <c r="DJ1130" s="13"/>
      <c r="DK1130" s="6"/>
    </row>
    <row r="1131" spans="2:115" s="7" customFormat="1" ht="18" customHeight="1">
      <c r="B1131" s="8"/>
      <c r="C1131" s="155"/>
      <c r="D1131" s="156">
        <v>1116</v>
      </c>
      <c r="E1131" s="157">
        <v>42824</v>
      </c>
      <c r="F1131" s="172">
        <v>0.8333333333333334</v>
      </c>
      <c r="G1131" s="173" t="s">
        <v>109</v>
      </c>
      <c r="H1131" s="160"/>
      <c r="I1131" s="161"/>
      <c r="J1131" s="162" t="s">
        <v>2</v>
      </c>
      <c r="K1131" s="161"/>
      <c r="L1131" s="160"/>
      <c r="M1131" s="174" t="s">
        <v>108</v>
      </c>
      <c r="N1131" s="160"/>
      <c r="O1131" s="160"/>
      <c r="P1131" s="160"/>
      <c r="Q1131" s="175" t="s">
        <v>77</v>
      </c>
      <c r="R1131" s="160"/>
      <c r="S1131" s="160"/>
      <c r="T1131" s="160"/>
      <c r="U1131" s="160"/>
      <c r="V1131" s="160"/>
      <c r="W1131" s="160"/>
      <c r="X1131" s="160"/>
      <c r="Y1131" s="160"/>
      <c r="Z1131" s="11"/>
      <c r="AA1131" s="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 s="25"/>
      <c r="AO1131" s="11"/>
      <c r="AP1131" s="2"/>
      <c r="DH1131" s="6"/>
      <c r="DI1131" s="12"/>
      <c r="DJ1131" s="13"/>
      <c r="DK1131" s="6"/>
    </row>
    <row r="1132" spans="2:115" s="7" customFormat="1" ht="18" customHeight="1">
      <c r="B1132" s="8"/>
      <c r="C1132" s="155"/>
      <c r="D1132" s="156">
        <v>1117</v>
      </c>
      <c r="E1132" s="157">
        <v>42824</v>
      </c>
      <c r="F1132" s="172">
        <v>0.9166666666666666</v>
      </c>
      <c r="G1132" s="173" t="s">
        <v>156</v>
      </c>
      <c r="H1132" s="160"/>
      <c r="I1132" s="161"/>
      <c r="J1132" s="162" t="s">
        <v>2</v>
      </c>
      <c r="K1132" s="161"/>
      <c r="L1132" s="160"/>
      <c r="M1132" s="174" t="s">
        <v>126</v>
      </c>
      <c r="N1132" s="160"/>
      <c r="O1132" s="160"/>
      <c r="P1132" s="160"/>
      <c r="Q1132" s="175" t="s">
        <v>152</v>
      </c>
      <c r="R1132" s="160"/>
      <c r="S1132" s="160"/>
      <c r="T1132" s="160"/>
      <c r="U1132" s="160"/>
      <c r="V1132" s="160"/>
      <c r="W1132" s="160"/>
      <c r="X1132" s="160"/>
      <c r="Y1132" s="160"/>
      <c r="Z1132" s="11"/>
      <c r="AA1132" s="1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 s="25"/>
      <c r="AO1132" s="11"/>
      <c r="AP1132" s="2"/>
      <c r="DH1132" s="6"/>
      <c r="DI1132" s="12"/>
      <c r="DJ1132" s="13"/>
      <c r="DK1132" s="6"/>
    </row>
    <row r="1133" spans="2:115" s="7" customFormat="1" ht="18" customHeight="1">
      <c r="B1133" s="8"/>
      <c r="C1133" s="155"/>
      <c r="D1133" s="156">
        <v>1118</v>
      </c>
      <c r="E1133" s="157">
        <v>42824</v>
      </c>
      <c r="F1133" s="172">
        <v>0.9375</v>
      </c>
      <c r="G1133" s="173" t="s">
        <v>129</v>
      </c>
      <c r="H1133" s="160"/>
      <c r="I1133" s="161"/>
      <c r="J1133" s="162" t="s">
        <v>2</v>
      </c>
      <c r="K1133" s="161"/>
      <c r="L1133" s="160"/>
      <c r="M1133" s="174" t="s">
        <v>121</v>
      </c>
      <c r="N1133" s="160"/>
      <c r="O1133" s="160"/>
      <c r="P1133" s="160"/>
      <c r="Q1133" s="175" t="s">
        <v>149</v>
      </c>
      <c r="R1133" s="160"/>
      <c r="S1133" s="160"/>
      <c r="T1133" s="160"/>
      <c r="U1133" s="160"/>
      <c r="V1133" s="160"/>
      <c r="W1133" s="160"/>
      <c r="X1133" s="160"/>
      <c r="Y1133" s="160"/>
      <c r="Z1133" s="11"/>
      <c r="AA1133" s="1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 s="25"/>
      <c r="AO1133" s="11"/>
      <c r="AP1133" s="2"/>
      <c r="DH1133" s="6"/>
      <c r="DI1133" s="12"/>
      <c r="DJ1133" s="13"/>
      <c r="DK1133" s="6"/>
    </row>
    <row r="1134" spans="2:115" s="7" customFormat="1" ht="18" customHeight="1">
      <c r="B1134" s="8"/>
      <c r="C1134" s="155"/>
      <c r="D1134" s="156">
        <v>1119</v>
      </c>
      <c r="E1134" s="157">
        <v>42825</v>
      </c>
      <c r="F1134" s="172">
        <v>0.7916666666666666</v>
      </c>
      <c r="G1134" s="173" t="s">
        <v>118</v>
      </c>
      <c r="H1134" s="160"/>
      <c r="I1134" s="161"/>
      <c r="J1134" s="162" t="s">
        <v>2</v>
      </c>
      <c r="K1134" s="161"/>
      <c r="L1134" s="160"/>
      <c r="M1134" s="174" t="s">
        <v>114</v>
      </c>
      <c r="N1134" s="160"/>
      <c r="O1134" s="160"/>
      <c r="P1134" s="160"/>
      <c r="Q1134" s="175" t="s">
        <v>155</v>
      </c>
      <c r="R1134" s="160"/>
      <c r="S1134" s="160"/>
      <c r="T1134" s="160"/>
      <c r="U1134" s="160"/>
      <c r="V1134" s="160"/>
      <c r="W1134" s="160"/>
      <c r="X1134" s="160"/>
      <c r="Y1134" s="160"/>
      <c r="Z1134" s="11"/>
      <c r="AA1134" s="1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 s="25"/>
      <c r="AO1134" s="11"/>
      <c r="AP1134" s="2"/>
      <c r="DH1134" s="6"/>
      <c r="DI1134" s="12"/>
      <c r="DJ1134" s="13"/>
      <c r="DK1134" s="6"/>
    </row>
    <row r="1135" spans="2:115" s="7" customFormat="1" ht="18" customHeight="1">
      <c r="B1135" s="8"/>
      <c r="C1135" s="155"/>
      <c r="D1135" s="156">
        <v>1120</v>
      </c>
      <c r="E1135" s="157">
        <v>42825</v>
      </c>
      <c r="F1135" s="172">
        <v>0.7916666666666666</v>
      </c>
      <c r="G1135" s="173" t="s">
        <v>111</v>
      </c>
      <c r="H1135" s="160"/>
      <c r="I1135" s="161"/>
      <c r="J1135" s="162" t="s">
        <v>2</v>
      </c>
      <c r="K1135" s="161"/>
      <c r="L1135" s="160"/>
      <c r="M1135" s="174" t="s">
        <v>107</v>
      </c>
      <c r="N1135" s="160"/>
      <c r="O1135" s="160"/>
      <c r="P1135" s="160"/>
      <c r="Q1135" s="175" t="s">
        <v>101</v>
      </c>
      <c r="R1135" s="160"/>
      <c r="S1135" s="160"/>
      <c r="T1135" s="160"/>
      <c r="U1135" s="160"/>
      <c r="V1135" s="160"/>
      <c r="W1135" s="160"/>
      <c r="X1135" s="160"/>
      <c r="Y1135" s="160"/>
      <c r="Z1135" s="11"/>
      <c r="AA1135" s="1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 s="25"/>
      <c r="AO1135" s="11"/>
      <c r="AP1135" s="2"/>
      <c r="DH1135" s="6"/>
      <c r="DI1135" s="12"/>
      <c r="DJ1135" s="13"/>
      <c r="DK1135" s="6"/>
    </row>
    <row r="1136" spans="2:115" s="7" customFormat="1" ht="18" customHeight="1">
      <c r="B1136" s="8"/>
      <c r="C1136" s="155"/>
      <c r="D1136" s="156">
        <v>1121</v>
      </c>
      <c r="E1136" s="157">
        <v>42825</v>
      </c>
      <c r="F1136" s="172">
        <v>0.8125</v>
      </c>
      <c r="G1136" s="173" t="s">
        <v>116</v>
      </c>
      <c r="H1136" s="160"/>
      <c r="I1136" s="161"/>
      <c r="J1136" s="162" t="s">
        <v>2</v>
      </c>
      <c r="K1136" s="161"/>
      <c r="L1136" s="160"/>
      <c r="M1136" s="174" t="s">
        <v>104</v>
      </c>
      <c r="N1136" s="160"/>
      <c r="O1136" s="160"/>
      <c r="P1136" s="160"/>
      <c r="Q1136" s="175" t="s">
        <v>99</v>
      </c>
      <c r="R1136" s="160"/>
      <c r="S1136" s="160"/>
      <c r="T1136" s="160"/>
      <c r="U1136" s="160"/>
      <c r="V1136" s="160"/>
      <c r="W1136" s="160"/>
      <c r="X1136" s="160"/>
      <c r="Y1136" s="160"/>
      <c r="Z1136" s="11"/>
      <c r="AA1136" s="1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 s="25"/>
      <c r="AO1136" s="11"/>
      <c r="AP1136" s="2"/>
      <c r="DH1136" s="6"/>
      <c r="DI1136" s="12"/>
      <c r="DJ1136" s="13"/>
      <c r="DK1136" s="6"/>
    </row>
    <row r="1137" spans="2:115" s="7" customFormat="1" ht="18" customHeight="1">
      <c r="B1137" s="8"/>
      <c r="C1137" s="155"/>
      <c r="D1137" s="156">
        <v>1122</v>
      </c>
      <c r="E1137" s="157">
        <v>42825</v>
      </c>
      <c r="F1137" s="172">
        <v>0.8125</v>
      </c>
      <c r="G1137" s="173" t="s">
        <v>106</v>
      </c>
      <c r="H1137" s="160"/>
      <c r="I1137" s="161"/>
      <c r="J1137" s="162" t="s">
        <v>2</v>
      </c>
      <c r="K1137" s="161"/>
      <c r="L1137" s="160"/>
      <c r="M1137" s="174" t="s">
        <v>109</v>
      </c>
      <c r="N1137" s="160"/>
      <c r="O1137" s="160"/>
      <c r="P1137" s="160"/>
      <c r="Q1137" s="175" t="s">
        <v>136</v>
      </c>
      <c r="R1137" s="160"/>
      <c r="S1137" s="160"/>
      <c r="T1137" s="160"/>
      <c r="U1137" s="160"/>
      <c r="V1137" s="160"/>
      <c r="W1137" s="160"/>
      <c r="X1137" s="160"/>
      <c r="Y1137" s="160"/>
      <c r="Z1137" s="11"/>
      <c r="AA1137" s="1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 s="25"/>
      <c r="AO1137" s="11"/>
      <c r="AP1137" s="2"/>
      <c r="DH1137" s="6"/>
      <c r="DI1137" s="12"/>
      <c r="DJ1137" s="13"/>
      <c r="DK1137" s="6"/>
    </row>
    <row r="1138" spans="2:115" s="7" customFormat="1" ht="18" customHeight="1">
      <c r="B1138" s="8"/>
      <c r="C1138" s="155"/>
      <c r="D1138" s="156">
        <v>1123</v>
      </c>
      <c r="E1138" s="157">
        <v>42825</v>
      </c>
      <c r="F1138" s="172">
        <v>0.8333333333333334</v>
      </c>
      <c r="G1138" s="173" t="s">
        <v>128</v>
      </c>
      <c r="H1138" s="160"/>
      <c r="I1138" s="161"/>
      <c r="J1138" s="162" t="s">
        <v>2</v>
      </c>
      <c r="K1138" s="161"/>
      <c r="L1138" s="160"/>
      <c r="M1138" s="174" t="s">
        <v>130</v>
      </c>
      <c r="N1138" s="160"/>
      <c r="O1138" s="160"/>
      <c r="P1138" s="160"/>
      <c r="Q1138" s="175" t="s">
        <v>133</v>
      </c>
      <c r="R1138" s="160"/>
      <c r="S1138" s="160"/>
      <c r="T1138" s="160"/>
      <c r="U1138" s="160"/>
      <c r="V1138" s="160"/>
      <c r="W1138" s="160"/>
      <c r="X1138" s="160"/>
      <c r="Y1138" s="160"/>
      <c r="Z1138" s="11"/>
      <c r="AA1138" s="1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 s="25"/>
      <c r="AO1138" s="11"/>
      <c r="AP1138" s="2"/>
      <c r="DH1138" s="6"/>
      <c r="DI1138" s="12"/>
      <c r="DJ1138" s="13"/>
      <c r="DK1138" s="6"/>
    </row>
    <row r="1139" spans="2:115" s="7" customFormat="1" ht="18" customHeight="1">
      <c r="B1139" s="8"/>
      <c r="C1139" s="155"/>
      <c r="D1139" s="156">
        <v>1124</v>
      </c>
      <c r="E1139" s="157">
        <v>42825</v>
      </c>
      <c r="F1139" s="172">
        <v>0.8333333333333334</v>
      </c>
      <c r="G1139" s="173" t="s">
        <v>105</v>
      </c>
      <c r="H1139" s="160"/>
      <c r="I1139" s="161"/>
      <c r="J1139" s="162" t="s">
        <v>2</v>
      </c>
      <c r="K1139" s="161"/>
      <c r="L1139" s="160"/>
      <c r="M1139" s="174" t="s">
        <v>115</v>
      </c>
      <c r="N1139" s="160"/>
      <c r="O1139" s="160"/>
      <c r="P1139" s="160"/>
      <c r="Q1139" s="175" t="s">
        <v>153</v>
      </c>
      <c r="R1139" s="160"/>
      <c r="S1139" s="160"/>
      <c r="T1139" s="160"/>
      <c r="U1139" s="160"/>
      <c r="V1139" s="160"/>
      <c r="W1139" s="160"/>
      <c r="X1139" s="160"/>
      <c r="Y1139" s="160"/>
      <c r="Z1139" s="11"/>
      <c r="AA1139" s="1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 s="25"/>
      <c r="AO1139" s="11"/>
      <c r="AP1139" s="2"/>
      <c r="DH1139" s="6"/>
      <c r="DI1139" s="12"/>
      <c r="DJ1139" s="13"/>
      <c r="DK1139" s="6"/>
    </row>
    <row r="1140" spans="2:115" s="7" customFormat="1" ht="18" customHeight="1">
      <c r="B1140" s="8"/>
      <c r="C1140" s="155"/>
      <c r="D1140" s="156">
        <v>1125</v>
      </c>
      <c r="E1140" s="157">
        <v>42825</v>
      </c>
      <c r="F1140" s="172">
        <v>0.8333333333333334</v>
      </c>
      <c r="G1140" s="173" t="s">
        <v>127</v>
      </c>
      <c r="H1140" s="160"/>
      <c r="I1140" s="161"/>
      <c r="J1140" s="162" t="s">
        <v>2</v>
      </c>
      <c r="K1140" s="161"/>
      <c r="L1140" s="160"/>
      <c r="M1140" s="174" t="s">
        <v>131</v>
      </c>
      <c r="N1140" s="160"/>
      <c r="O1140" s="160"/>
      <c r="P1140" s="160"/>
      <c r="Q1140" s="175" t="s">
        <v>134</v>
      </c>
      <c r="R1140" s="160"/>
      <c r="S1140" s="160"/>
      <c r="T1140" s="160"/>
      <c r="U1140" s="160"/>
      <c r="V1140" s="160"/>
      <c r="W1140" s="160"/>
      <c r="X1140" s="160"/>
      <c r="Y1140" s="160"/>
      <c r="Z1140" s="11"/>
      <c r="AA1140" s="1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 s="25"/>
      <c r="AO1140" s="11"/>
      <c r="AP1140" s="2"/>
      <c r="DH1140" s="6"/>
      <c r="DI1140" s="12"/>
      <c r="DJ1140" s="13"/>
      <c r="DK1140" s="6"/>
    </row>
    <row r="1141" spans="2:115" s="7" customFormat="1" ht="18" customHeight="1">
      <c r="B1141" s="8"/>
      <c r="C1141" s="155"/>
      <c r="D1141" s="156">
        <v>1126</v>
      </c>
      <c r="E1141" s="157">
        <v>42825</v>
      </c>
      <c r="F1141" s="172">
        <v>0.8333333333333334</v>
      </c>
      <c r="G1141" s="173" t="s">
        <v>110</v>
      </c>
      <c r="H1141" s="160"/>
      <c r="I1141" s="161"/>
      <c r="J1141" s="162" t="s">
        <v>2</v>
      </c>
      <c r="K1141" s="161"/>
      <c r="L1141" s="160"/>
      <c r="M1141" s="174" t="s">
        <v>112</v>
      </c>
      <c r="N1141" s="160"/>
      <c r="O1141" s="160"/>
      <c r="P1141" s="160"/>
      <c r="Q1141" s="175" t="s">
        <v>139</v>
      </c>
      <c r="R1141" s="160"/>
      <c r="S1141" s="160"/>
      <c r="T1141" s="160"/>
      <c r="U1141" s="160"/>
      <c r="V1141" s="160"/>
      <c r="W1141" s="160"/>
      <c r="X1141" s="160"/>
      <c r="Y1141" s="160"/>
      <c r="Z1141" s="11"/>
      <c r="AA1141" s="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 s="25"/>
      <c r="AO1141" s="11"/>
      <c r="AP1141" s="2"/>
      <c r="DH1141" s="6"/>
      <c r="DI1141" s="12"/>
      <c r="DJ1141" s="13"/>
      <c r="DK1141" s="6"/>
    </row>
    <row r="1142" spans="2:115" s="7" customFormat="1" ht="18" customHeight="1">
      <c r="B1142" s="8"/>
      <c r="C1142" s="155"/>
      <c r="D1142" s="156">
        <v>1127</v>
      </c>
      <c r="E1142" s="157">
        <v>42825</v>
      </c>
      <c r="F1142" s="172">
        <v>0.875</v>
      </c>
      <c r="G1142" s="173" t="s">
        <v>117</v>
      </c>
      <c r="H1142" s="160"/>
      <c r="I1142" s="161"/>
      <c r="J1142" s="162" t="s">
        <v>2</v>
      </c>
      <c r="K1142" s="161"/>
      <c r="L1142" s="160"/>
      <c r="M1142" s="174" t="s">
        <v>122</v>
      </c>
      <c r="N1142" s="160"/>
      <c r="O1142" s="160"/>
      <c r="P1142" s="160"/>
      <c r="Q1142" s="175" t="s">
        <v>135</v>
      </c>
      <c r="R1142" s="160"/>
      <c r="S1142" s="160"/>
      <c r="T1142" s="160"/>
      <c r="U1142" s="160"/>
      <c r="V1142" s="160"/>
      <c r="W1142" s="160"/>
      <c r="X1142" s="160"/>
      <c r="Y1142" s="160"/>
      <c r="Z1142" s="11"/>
      <c r="AA1142" s="1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 s="25"/>
      <c r="AO1142" s="11"/>
      <c r="AP1142" s="2"/>
      <c r="DH1142" s="6"/>
      <c r="DI1142" s="12"/>
      <c r="DJ1142" s="13"/>
      <c r="DK1142" s="6"/>
    </row>
    <row r="1143" spans="2:115" s="7" customFormat="1" ht="18" customHeight="1">
      <c r="B1143" s="8"/>
      <c r="C1143" s="155"/>
      <c r="D1143" s="156">
        <v>1128</v>
      </c>
      <c r="E1143" s="157">
        <v>42825</v>
      </c>
      <c r="F1143" s="172">
        <v>0.8958333333333334</v>
      </c>
      <c r="G1143" s="173" t="s">
        <v>132</v>
      </c>
      <c r="H1143" s="160"/>
      <c r="I1143" s="161"/>
      <c r="J1143" s="162" t="s">
        <v>2</v>
      </c>
      <c r="K1143" s="161"/>
      <c r="L1143" s="160"/>
      <c r="M1143" s="174" t="s">
        <v>120</v>
      </c>
      <c r="N1143" s="160"/>
      <c r="O1143" s="160"/>
      <c r="P1143" s="160"/>
      <c r="Q1143" s="175" t="s">
        <v>138</v>
      </c>
      <c r="R1143" s="160"/>
      <c r="S1143" s="160"/>
      <c r="T1143" s="160"/>
      <c r="U1143" s="160"/>
      <c r="V1143" s="160"/>
      <c r="W1143" s="160"/>
      <c r="X1143" s="160"/>
      <c r="Y1143" s="160"/>
      <c r="Z1143" s="11"/>
      <c r="AA1143" s="1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 s="25"/>
      <c r="AO1143" s="11"/>
      <c r="AP1143" s="2"/>
      <c r="DH1143" s="6"/>
      <c r="DI1143" s="12"/>
      <c r="DJ1143" s="13"/>
      <c r="DK1143" s="6"/>
    </row>
    <row r="1144" spans="2:115" s="7" customFormat="1" ht="18" customHeight="1">
      <c r="B1144" s="8"/>
      <c r="C1144" s="155"/>
      <c r="D1144" s="156">
        <v>1129</v>
      </c>
      <c r="E1144" s="157">
        <v>42825</v>
      </c>
      <c r="F1144" s="172">
        <v>0.9375</v>
      </c>
      <c r="G1144" s="173" t="s">
        <v>129</v>
      </c>
      <c r="H1144" s="160"/>
      <c r="I1144" s="161"/>
      <c r="J1144" s="162" t="s">
        <v>2</v>
      </c>
      <c r="K1144" s="161"/>
      <c r="L1144" s="160"/>
      <c r="M1144" s="174" t="s">
        <v>123</v>
      </c>
      <c r="N1144" s="160"/>
      <c r="O1144" s="160"/>
      <c r="P1144" s="160"/>
      <c r="Q1144" s="175" t="s">
        <v>151</v>
      </c>
      <c r="R1144" s="160"/>
      <c r="S1144" s="160"/>
      <c r="T1144" s="160"/>
      <c r="U1144" s="160"/>
      <c r="V1144" s="160"/>
      <c r="W1144" s="160"/>
      <c r="X1144" s="160"/>
      <c r="Y1144" s="160"/>
      <c r="Z1144" s="11"/>
      <c r="AA1144" s="1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 s="25"/>
      <c r="AO1144" s="11"/>
      <c r="AP1144" s="2"/>
      <c r="DH1144" s="6"/>
      <c r="DI1144" s="12"/>
      <c r="DJ1144" s="13"/>
      <c r="DK1144" s="6"/>
    </row>
    <row r="1145" spans="2:115" s="7" customFormat="1" ht="18" customHeight="1">
      <c r="B1145" s="8"/>
      <c r="C1145" s="155"/>
      <c r="D1145" s="156">
        <v>1130</v>
      </c>
      <c r="E1145" s="157">
        <v>42826</v>
      </c>
      <c r="F1145" s="172">
        <v>0.6458333333333334</v>
      </c>
      <c r="G1145" s="173" t="s">
        <v>154</v>
      </c>
      <c r="H1145" s="160"/>
      <c r="I1145" s="161"/>
      <c r="J1145" s="162" t="s">
        <v>2</v>
      </c>
      <c r="K1145" s="161"/>
      <c r="L1145" s="160"/>
      <c r="M1145" s="174" t="s">
        <v>156</v>
      </c>
      <c r="N1145" s="160"/>
      <c r="O1145" s="160"/>
      <c r="P1145" s="160"/>
      <c r="Q1145" s="175" t="s">
        <v>140</v>
      </c>
      <c r="R1145" s="160"/>
      <c r="S1145" s="160"/>
      <c r="T1145" s="160"/>
      <c r="U1145" s="160"/>
      <c r="V1145" s="160"/>
      <c r="W1145" s="160"/>
      <c r="X1145" s="160"/>
      <c r="Y1145" s="160"/>
      <c r="Z1145" s="11"/>
      <c r="AA1145" s="1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 s="25"/>
      <c r="AO1145" s="11"/>
      <c r="AP1145" s="2"/>
      <c r="DH1145" s="6"/>
      <c r="DI1145" s="12"/>
      <c r="DJ1145" s="13"/>
      <c r="DK1145" s="6"/>
    </row>
    <row r="1146" spans="2:115" s="7" customFormat="1" ht="18" customHeight="1">
      <c r="B1146" s="8"/>
      <c r="C1146" s="155"/>
      <c r="D1146" s="156">
        <v>1131</v>
      </c>
      <c r="E1146" s="157">
        <v>42826</v>
      </c>
      <c r="F1146" s="172">
        <v>0.7083333333333334</v>
      </c>
      <c r="G1146" s="173" t="s">
        <v>113</v>
      </c>
      <c r="H1146" s="160"/>
      <c r="I1146" s="161"/>
      <c r="J1146" s="162" t="s">
        <v>2</v>
      </c>
      <c r="K1146" s="161"/>
      <c r="L1146" s="160"/>
      <c r="M1146" s="174" t="s">
        <v>108</v>
      </c>
      <c r="N1146" s="160"/>
      <c r="O1146" s="160"/>
      <c r="P1146" s="160"/>
      <c r="Q1146" s="175" t="s">
        <v>77</v>
      </c>
      <c r="R1146" s="160"/>
      <c r="S1146" s="160"/>
      <c r="T1146" s="160"/>
      <c r="U1146" s="160"/>
      <c r="V1146" s="160"/>
      <c r="W1146" s="160"/>
      <c r="X1146" s="160"/>
      <c r="Y1146" s="160"/>
      <c r="Z1146" s="11"/>
      <c r="AA1146" s="1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 s="25"/>
      <c r="AO1146" s="11"/>
      <c r="AP1146" s="2"/>
      <c r="DH1146" s="6"/>
      <c r="DI1146" s="12"/>
      <c r="DJ1146" s="13"/>
      <c r="DK1146" s="6"/>
    </row>
    <row r="1147" spans="2:115" s="7" customFormat="1" ht="18" customHeight="1">
      <c r="B1147" s="8"/>
      <c r="C1147" s="155"/>
      <c r="D1147" s="156">
        <v>1132</v>
      </c>
      <c r="E1147" s="157">
        <v>42826</v>
      </c>
      <c r="F1147" s="172">
        <v>0.75</v>
      </c>
      <c r="G1147" s="173" t="s">
        <v>116</v>
      </c>
      <c r="H1147" s="160"/>
      <c r="I1147" s="161"/>
      <c r="J1147" s="162" t="s">
        <v>2</v>
      </c>
      <c r="K1147" s="161"/>
      <c r="L1147" s="160"/>
      <c r="M1147" s="174" t="s">
        <v>160</v>
      </c>
      <c r="N1147" s="160"/>
      <c r="O1147" s="160"/>
      <c r="P1147" s="160"/>
      <c r="Q1147" s="175" t="s">
        <v>82</v>
      </c>
      <c r="R1147" s="160"/>
      <c r="S1147" s="160"/>
      <c r="T1147" s="160"/>
      <c r="U1147" s="160"/>
      <c r="V1147" s="160"/>
      <c r="W1147" s="160"/>
      <c r="X1147" s="160"/>
      <c r="Y1147" s="160"/>
      <c r="Z1147" s="11"/>
      <c r="AA1147" s="1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 s="25"/>
      <c r="AO1147" s="11"/>
      <c r="AP1147" s="2"/>
      <c r="DH1147" s="6"/>
      <c r="DI1147" s="12"/>
      <c r="DJ1147" s="13"/>
      <c r="DK1147" s="6"/>
    </row>
    <row r="1148" spans="2:115" s="7" customFormat="1" ht="18" customHeight="1">
      <c r="B1148" s="8"/>
      <c r="C1148" s="155"/>
      <c r="D1148" s="156">
        <v>1133</v>
      </c>
      <c r="E1148" s="157">
        <v>42826</v>
      </c>
      <c r="F1148" s="172">
        <v>0.8333333333333334</v>
      </c>
      <c r="G1148" s="173" t="s">
        <v>127</v>
      </c>
      <c r="H1148" s="160"/>
      <c r="I1148" s="161"/>
      <c r="J1148" s="162" t="s">
        <v>2</v>
      </c>
      <c r="K1148" s="161"/>
      <c r="L1148" s="160"/>
      <c r="M1148" s="174" t="s">
        <v>119</v>
      </c>
      <c r="N1148" s="160"/>
      <c r="O1148" s="160"/>
      <c r="P1148" s="160"/>
      <c r="Q1148" s="175" t="s">
        <v>137</v>
      </c>
      <c r="R1148" s="160"/>
      <c r="S1148" s="160"/>
      <c r="T1148" s="160"/>
      <c r="U1148" s="160"/>
      <c r="V1148" s="160"/>
      <c r="W1148" s="160"/>
      <c r="X1148" s="160"/>
      <c r="Y1148" s="160"/>
      <c r="Z1148" s="11"/>
      <c r="AA1148" s="1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 s="25"/>
      <c r="AO1148" s="11"/>
      <c r="AP1148" s="2"/>
      <c r="DH1148" s="6"/>
      <c r="DI1148" s="12"/>
      <c r="DJ1148" s="13"/>
      <c r="DK1148" s="6"/>
    </row>
    <row r="1149" spans="2:115" s="7" customFormat="1" ht="18" customHeight="1">
      <c r="B1149" s="8"/>
      <c r="C1149" s="155"/>
      <c r="D1149" s="156">
        <v>1134</v>
      </c>
      <c r="E1149" s="157">
        <v>42826</v>
      </c>
      <c r="F1149" s="172">
        <v>0.9166666666666666</v>
      </c>
      <c r="G1149" s="173" t="s">
        <v>126</v>
      </c>
      <c r="H1149" s="160"/>
      <c r="I1149" s="161"/>
      <c r="J1149" s="162" t="s">
        <v>2</v>
      </c>
      <c r="K1149" s="161"/>
      <c r="L1149" s="160"/>
      <c r="M1149" s="174" t="s">
        <v>121</v>
      </c>
      <c r="N1149" s="160"/>
      <c r="O1149" s="160"/>
      <c r="P1149" s="160"/>
      <c r="Q1149" s="175" t="s">
        <v>149</v>
      </c>
      <c r="R1149" s="160"/>
      <c r="S1149" s="160"/>
      <c r="T1149" s="160"/>
      <c r="U1149" s="160"/>
      <c r="V1149" s="160"/>
      <c r="W1149" s="160"/>
      <c r="X1149" s="160"/>
      <c r="Y1149" s="160"/>
      <c r="Z1149" s="11"/>
      <c r="AA1149" s="1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 s="25"/>
      <c r="AO1149" s="11"/>
      <c r="AP1149" s="2"/>
      <c r="DH1149" s="6"/>
      <c r="DI1149" s="12"/>
      <c r="DJ1149" s="13"/>
      <c r="DK1149" s="6"/>
    </row>
    <row r="1150" spans="2:115" s="7" customFormat="1" ht="18" customHeight="1">
      <c r="B1150" s="8"/>
      <c r="C1150" s="155"/>
      <c r="D1150" s="156">
        <v>1135</v>
      </c>
      <c r="E1150" s="157">
        <v>42827</v>
      </c>
      <c r="F1150" s="172">
        <v>0.5416666666666666</v>
      </c>
      <c r="G1150" s="173" t="s">
        <v>104</v>
      </c>
      <c r="H1150" s="160"/>
      <c r="I1150" s="161"/>
      <c r="J1150" s="162" t="s">
        <v>2</v>
      </c>
      <c r="K1150" s="161"/>
      <c r="L1150" s="160"/>
      <c r="M1150" s="174" t="s">
        <v>105</v>
      </c>
      <c r="N1150" s="160"/>
      <c r="O1150" s="160"/>
      <c r="P1150" s="160"/>
      <c r="Q1150" s="175" t="s">
        <v>78</v>
      </c>
      <c r="R1150" s="160"/>
      <c r="S1150" s="160"/>
      <c r="T1150" s="160"/>
      <c r="U1150" s="160"/>
      <c r="V1150" s="160"/>
      <c r="W1150" s="160"/>
      <c r="X1150" s="160"/>
      <c r="Y1150" s="160"/>
      <c r="Z1150" s="11"/>
      <c r="AA1150" s="1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 s="25"/>
      <c r="AO1150" s="11"/>
      <c r="AP1150" s="2"/>
      <c r="DH1150" s="6"/>
      <c r="DI1150" s="12"/>
      <c r="DJ1150" s="13"/>
      <c r="DK1150" s="6"/>
    </row>
    <row r="1151" spans="2:115" s="7" customFormat="1" ht="18" customHeight="1">
      <c r="B1151" s="8"/>
      <c r="C1151" s="155"/>
      <c r="D1151" s="156">
        <v>1136</v>
      </c>
      <c r="E1151" s="157">
        <v>42827</v>
      </c>
      <c r="F1151" s="172">
        <v>0.625</v>
      </c>
      <c r="G1151" s="173" t="s">
        <v>114</v>
      </c>
      <c r="H1151" s="160"/>
      <c r="I1151" s="161"/>
      <c r="J1151" s="162" t="s">
        <v>2</v>
      </c>
      <c r="K1151" s="161"/>
      <c r="L1151" s="160"/>
      <c r="M1151" s="174" t="s">
        <v>120</v>
      </c>
      <c r="N1151" s="160"/>
      <c r="O1151" s="160"/>
      <c r="P1151" s="160"/>
      <c r="Q1151" s="175" t="s">
        <v>138</v>
      </c>
      <c r="R1151" s="160"/>
      <c r="S1151" s="160"/>
      <c r="T1151" s="160"/>
      <c r="U1151" s="160"/>
      <c r="V1151" s="160"/>
      <c r="W1151" s="160"/>
      <c r="X1151" s="160"/>
      <c r="Y1151" s="160"/>
      <c r="Z1151" s="11"/>
      <c r="AA1151" s="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 s="25"/>
      <c r="AO1151" s="11"/>
      <c r="AP1151" s="2"/>
      <c r="DH1151" s="6"/>
      <c r="DI1151" s="12"/>
      <c r="DJ1151" s="13"/>
      <c r="DK1151" s="6"/>
    </row>
    <row r="1152" spans="2:115" s="7" customFormat="1" ht="18" customHeight="1">
      <c r="B1152" s="8"/>
      <c r="C1152" s="155"/>
      <c r="D1152" s="156">
        <v>1137</v>
      </c>
      <c r="E1152" s="157">
        <v>42827</v>
      </c>
      <c r="F1152" s="172">
        <v>0.6458333333333334</v>
      </c>
      <c r="G1152" s="173" t="s">
        <v>128</v>
      </c>
      <c r="H1152" s="160"/>
      <c r="I1152" s="161"/>
      <c r="J1152" s="162" t="s">
        <v>2</v>
      </c>
      <c r="K1152" s="161"/>
      <c r="L1152" s="160"/>
      <c r="M1152" s="174" t="s">
        <v>112</v>
      </c>
      <c r="N1152" s="160"/>
      <c r="O1152" s="160"/>
      <c r="P1152" s="160"/>
      <c r="Q1152" s="175" t="s">
        <v>139</v>
      </c>
      <c r="R1152" s="160"/>
      <c r="S1152" s="160"/>
      <c r="T1152" s="160"/>
      <c r="U1152" s="160"/>
      <c r="V1152" s="160"/>
      <c r="W1152" s="160"/>
      <c r="X1152" s="160"/>
      <c r="Y1152" s="160"/>
      <c r="Z1152" s="11"/>
      <c r="AA1152" s="1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 s="25"/>
      <c r="AO1152" s="11"/>
      <c r="AP1152" s="2"/>
      <c r="DH1152" s="6"/>
      <c r="DI1152" s="12"/>
      <c r="DJ1152" s="13"/>
      <c r="DK1152" s="6"/>
    </row>
    <row r="1153" spans="2:115" s="7" customFormat="1" ht="18" customHeight="1">
      <c r="B1153" s="8"/>
      <c r="C1153" s="155"/>
      <c r="D1153" s="156">
        <v>1138</v>
      </c>
      <c r="E1153" s="157">
        <v>42827</v>
      </c>
      <c r="F1153" s="172">
        <v>0.6458333333333334</v>
      </c>
      <c r="G1153" s="173" t="s">
        <v>130</v>
      </c>
      <c r="H1153" s="160"/>
      <c r="I1153" s="161"/>
      <c r="J1153" s="162" t="s">
        <v>2</v>
      </c>
      <c r="K1153" s="161"/>
      <c r="L1153" s="160"/>
      <c r="M1153" s="174" t="s">
        <v>154</v>
      </c>
      <c r="N1153" s="160"/>
      <c r="O1153" s="160"/>
      <c r="P1153" s="160"/>
      <c r="Q1153" s="175" t="s">
        <v>140</v>
      </c>
      <c r="R1153" s="160"/>
      <c r="S1153" s="160"/>
      <c r="T1153" s="160"/>
      <c r="U1153" s="160"/>
      <c r="V1153" s="160"/>
      <c r="W1153" s="160"/>
      <c r="X1153" s="160"/>
      <c r="Y1153" s="160"/>
      <c r="Z1153" s="11"/>
      <c r="AA1153" s="1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 s="25"/>
      <c r="AO1153" s="11"/>
      <c r="AP1153" s="2"/>
      <c r="DH1153" s="6"/>
      <c r="DI1153" s="12"/>
      <c r="DJ1153" s="13"/>
      <c r="DK1153" s="6"/>
    </row>
    <row r="1154" spans="2:115" s="7" customFormat="1" ht="18" customHeight="1">
      <c r="B1154" s="8"/>
      <c r="C1154" s="155"/>
      <c r="D1154" s="156">
        <v>1139</v>
      </c>
      <c r="E1154" s="157">
        <v>42827</v>
      </c>
      <c r="F1154" s="172">
        <v>0.6458333333333334</v>
      </c>
      <c r="G1154" s="173" t="s">
        <v>122</v>
      </c>
      <c r="H1154" s="160"/>
      <c r="I1154" s="161"/>
      <c r="J1154" s="162" t="s">
        <v>2</v>
      </c>
      <c r="K1154" s="161"/>
      <c r="L1154" s="160"/>
      <c r="M1154" s="174" t="s">
        <v>132</v>
      </c>
      <c r="N1154" s="160"/>
      <c r="O1154" s="160"/>
      <c r="P1154" s="160"/>
      <c r="Q1154" s="175" t="s">
        <v>144</v>
      </c>
      <c r="R1154" s="160"/>
      <c r="S1154" s="160"/>
      <c r="T1154" s="160"/>
      <c r="U1154" s="160"/>
      <c r="V1154" s="160"/>
      <c r="W1154" s="160"/>
      <c r="X1154" s="160"/>
      <c r="Y1154" s="160"/>
      <c r="Z1154" s="11"/>
      <c r="AA1154" s="1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 s="25"/>
      <c r="AO1154" s="11"/>
      <c r="AP1154" s="2"/>
      <c r="DH1154" s="6"/>
      <c r="DI1154" s="12"/>
      <c r="DJ1154" s="13"/>
      <c r="DK1154" s="6"/>
    </row>
    <row r="1155" spans="2:115" s="7" customFormat="1" ht="18" customHeight="1">
      <c r="B1155" s="8"/>
      <c r="C1155" s="155"/>
      <c r="D1155" s="156">
        <v>1140</v>
      </c>
      <c r="E1155" s="157">
        <v>42827</v>
      </c>
      <c r="F1155" s="172">
        <v>0.75</v>
      </c>
      <c r="G1155" s="173" t="s">
        <v>118</v>
      </c>
      <c r="H1155" s="160"/>
      <c r="I1155" s="161"/>
      <c r="J1155" s="162" t="s">
        <v>2</v>
      </c>
      <c r="K1155" s="161"/>
      <c r="L1155" s="160"/>
      <c r="M1155" s="174" t="s">
        <v>115</v>
      </c>
      <c r="N1155" s="160"/>
      <c r="O1155" s="160"/>
      <c r="P1155" s="160"/>
      <c r="Q1155" s="175" t="s">
        <v>153</v>
      </c>
      <c r="R1155" s="160"/>
      <c r="S1155" s="160"/>
      <c r="T1155" s="160"/>
      <c r="U1155" s="160"/>
      <c r="V1155" s="160"/>
      <c r="W1155" s="160"/>
      <c r="X1155" s="160"/>
      <c r="Y1155" s="160"/>
      <c r="Z1155" s="11"/>
      <c r="AA1155" s="1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 s="25"/>
      <c r="AO1155" s="11"/>
      <c r="AP1155" s="2"/>
      <c r="DH1155" s="6"/>
      <c r="DI1155" s="12"/>
      <c r="DJ1155" s="13"/>
      <c r="DK1155" s="6"/>
    </row>
    <row r="1156" spans="2:115" s="7" customFormat="1" ht="18" customHeight="1">
      <c r="B1156" s="8"/>
      <c r="C1156" s="155"/>
      <c r="D1156" s="156">
        <v>1141</v>
      </c>
      <c r="E1156" s="157">
        <v>42827</v>
      </c>
      <c r="F1156" s="172">
        <v>0.75</v>
      </c>
      <c r="G1156" s="173" t="s">
        <v>106</v>
      </c>
      <c r="H1156" s="160"/>
      <c r="I1156" s="161"/>
      <c r="J1156" s="162" t="s">
        <v>2</v>
      </c>
      <c r="K1156" s="161"/>
      <c r="L1156" s="160"/>
      <c r="M1156" s="174" t="s">
        <v>107</v>
      </c>
      <c r="N1156" s="160"/>
      <c r="O1156" s="160"/>
      <c r="P1156" s="160"/>
      <c r="Q1156" s="175" t="s">
        <v>101</v>
      </c>
      <c r="R1156" s="160"/>
      <c r="S1156" s="160"/>
      <c r="T1156" s="160"/>
      <c r="U1156" s="160"/>
      <c r="V1156" s="160"/>
      <c r="W1156" s="160"/>
      <c r="X1156" s="160"/>
      <c r="Y1156" s="160"/>
      <c r="Z1156" s="11"/>
      <c r="AA1156" s="1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 s="25"/>
      <c r="AO1156" s="11"/>
      <c r="AP1156" s="2"/>
      <c r="DH1156" s="6"/>
      <c r="DI1156" s="12"/>
      <c r="DJ1156" s="13"/>
      <c r="DK1156" s="6"/>
    </row>
    <row r="1157" spans="2:115" s="7" customFormat="1" ht="18" customHeight="1">
      <c r="B1157" s="8"/>
      <c r="C1157" s="155"/>
      <c r="D1157" s="156">
        <v>1142</v>
      </c>
      <c r="E1157" s="157">
        <v>42827</v>
      </c>
      <c r="F1157" s="172">
        <v>0.75</v>
      </c>
      <c r="G1157" s="173" t="s">
        <v>111</v>
      </c>
      <c r="H1157" s="160"/>
      <c r="I1157" s="161"/>
      <c r="J1157" s="162" t="s">
        <v>2</v>
      </c>
      <c r="K1157" s="161"/>
      <c r="L1157" s="160"/>
      <c r="M1157" s="174" t="s">
        <v>109</v>
      </c>
      <c r="N1157" s="160"/>
      <c r="O1157" s="160"/>
      <c r="P1157" s="160"/>
      <c r="Q1157" s="175" t="s">
        <v>136</v>
      </c>
      <c r="R1157" s="160"/>
      <c r="S1157" s="160"/>
      <c r="T1157" s="160"/>
      <c r="U1157" s="160"/>
      <c r="V1157" s="160"/>
      <c r="W1157" s="160"/>
      <c r="X1157" s="160"/>
      <c r="Y1157" s="160"/>
      <c r="Z1157" s="11"/>
      <c r="AA1157" s="1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 s="25"/>
      <c r="AO1157" s="11"/>
      <c r="AP1157" s="2"/>
      <c r="DH1157" s="6"/>
      <c r="DI1157" s="12"/>
      <c r="DJ1157" s="13"/>
      <c r="DK1157" s="6"/>
    </row>
    <row r="1158" spans="2:115" s="7" customFormat="1" ht="18" customHeight="1">
      <c r="B1158" s="8"/>
      <c r="C1158" s="155"/>
      <c r="D1158" s="156">
        <v>1143</v>
      </c>
      <c r="E1158" s="157">
        <v>42827</v>
      </c>
      <c r="F1158" s="172">
        <v>0.75</v>
      </c>
      <c r="G1158" s="173" t="s">
        <v>108</v>
      </c>
      <c r="H1158" s="160"/>
      <c r="I1158" s="161"/>
      <c r="J1158" s="162" t="s">
        <v>2</v>
      </c>
      <c r="K1158" s="161"/>
      <c r="L1158" s="160"/>
      <c r="M1158" s="174" t="s">
        <v>131</v>
      </c>
      <c r="N1158" s="160"/>
      <c r="O1158" s="160"/>
      <c r="P1158" s="160"/>
      <c r="Q1158" s="175" t="s">
        <v>134</v>
      </c>
      <c r="R1158" s="160"/>
      <c r="S1158" s="160"/>
      <c r="T1158" s="160"/>
      <c r="U1158" s="160"/>
      <c r="V1158" s="160"/>
      <c r="W1158" s="160"/>
      <c r="X1158" s="160"/>
      <c r="Y1158" s="160"/>
      <c r="Z1158" s="11"/>
      <c r="AA1158" s="1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 s="25"/>
      <c r="AO1158" s="11"/>
      <c r="AP1158" s="2"/>
      <c r="DH1158" s="6"/>
      <c r="DI1158" s="12"/>
      <c r="DJ1158" s="13"/>
      <c r="DK1158" s="6"/>
    </row>
    <row r="1159" spans="2:115" s="7" customFormat="1" ht="18" customHeight="1">
      <c r="B1159" s="8"/>
      <c r="C1159" s="155"/>
      <c r="D1159" s="156">
        <v>1144</v>
      </c>
      <c r="E1159" s="157">
        <v>42827</v>
      </c>
      <c r="F1159" s="172">
        <v>0.75</v>
      </c>
      <c r="G1159" s="173" t="s">
        <v>113</v>
      </c>
      <c r="H1159" s="160"/>
      <c r="I1159" s="161"/>
      <c r="J1159" s="162" t="s">
        <v>2</v>
      </c>
      <c r="K1159" s="161"/>
      <c r="L1159" s="160"/>
      <c r="M1159" s="174" t="s">
        <v>160</v>
      </c>
      <c r="N1159" s="160"/>
      <c r="O1159" s="160"/>
      <c r="P1159" s="160"/>
      <c r="Q1159" s="175" t="s">
        <v>82</v>
      </c>
      <c r="R1159" s="160"/>
      <c r="S1159" s="160"/>
      <c r="T1159" s="160"/>
      <c r="U1159" s="160"/>
      <c r="V1159" s="160"/>
      <c r="W1159" s="160"/>
      <c r="X1159" s="160"/>
      <c r="Y1159" s="160"/>
      <c r="Z1159" s="11"/>
      <c r="AA1159" s="1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 s="25"/>
      <c r="AO1159" s="11"/>
      <c r="AP1159" s="2"/>
      <c r="DH1159" s="6"/>
      <c r="DI1159" s="12"/>
      <c r="DJ1159" s="13"/>
      <c r="DK1159" s="6"/>
    </row>
    <row r="1160" spans="2:115" s="7" customFormat="1" ht="18" customHeight="1">
      <c r="B1160" s="8"/>
      <c r="C1160" s="155"/>
      <c r="D1160" s="156">
        <v>1145</v>
      </c>
      <c r="E1160" s="157">
        <v>42827</v>
      </c>
      <c r="F1160" s="172">
        <v>0.8333333333333334</v>
      </c>
      <c r="G1160" s="173" t="s">
        <v>117</v>
      </c>
      <c r="H1160" s="160"/>
      <c r="I1160" s="161"/>
      <c r="J1160" s="162" t="s">
        <v>2</v>
      </c>
      <c r="K1160" s="161"/>
      <c r="L1160" s="160"/>
      <c r="M1160" s="174" t="s">
        <v>123</v>
      </c>
      <c r="N1160" s="160"/>
      <c r="O1160" s="160"/>
      <c r="P1160" s="160"/>
      <c r="Q1160" s="175" t="s">
        <v>151</v>
      </c>
      <c r="R1160" s="160"/>
      <c r="S1160" s="160"/>
      <c r="T1160" s="160"/>
      <c r="U1160" s="160"/>
      <c r="V1160" s="160"/>
      <c r="W1160" s="160"/>
      <c r="X1160" s="160"/>
      <c r="Y1160" s="160"/>
      <c r="Z1160" s="11"/>
      <c r="AA1160" s="1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 s="25"/>
      <c r="AO1160" s="11"/>
      <c r="AP1160" s="2"/>
      <c r="DH1160" s="6"/>
      <c r="DI1160" s="12"/>
      <c r="DJ1160" s="13"/>
      <c r="DK1160" s="6"/>
    </row>
    <row r="1161" spans="2:115" s="7" customFormat="1" ht="18" customHeight="1">
      <c r="B1161" s="8"/>
      <c r="C1161" s="155"/>
      <c r="D1161" s="156">
        <v>1146</v>
      </c>
      <c r="E1161" s="157">
        <v>42827</v>
      </c>
      <c r="F1161" s="172">
        <v>0.875</v>
      </c>
      <c r="G1161" s="173" t="s">
        <v>129</v>
      </c>
      <c r="H1161" s="160"/>
      <c r="I1161" s="161"/>
      <c r="J1161" s="162" t="s">
        <v>2</v>
      </c>
      <c r="K1161" s="161"/>
      <c r="L1161" s="160"/>
      <c r="M1161" s="174" t="s">
        <v>126</v>
      </c>
      <c r="N1161" s="160"/>
      <c r="O1161" s="160"/>
      <c r="P1161" s="160"/>
      <c r="Q1161" s="175" t="s">
        <v>152</v>
      </c>
      <c r="R1161" s="160"/>
      <c r="S1161" s="160"/>
      <c r="T1161" s="160"/>
      <c r="U1161" s="160"/>
      <c r="V1161" s="160"/>
      <c r="W1161" s="160"/>
      <c r="X1161" s="160"/>
      <c r="Y1161" s="160"/>
      <c r="Z1161" s="11"/>
      <c r="AA1161" s="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 s="25"/>
      <c r="AO1161" s="11"/>
      <c r="AP1161" s="2"/>
      <c r="DH1161" s="6"/>
      <c r="DI1161" s="12"/>
      <c r="DJ1161" s="13"/>
      <c r="DK1161" s="6"/>
    </row>
    <row r="1162" spans="2:115" s="7" customFormat="1" ht="18" customHeight="1">
      <c r="B1162" s="8"/>
      <c r="C1162" s="155"/>
      <c r="D1162" s="156">
        <v>1147</v>
      </c>
      <c r="E1162" s="157">
        <v>42829</v>
      </c>
      <c r="F1162" s="172">
        <v>0.7916666666666666</v>
      </c>
      <c r="G1162" s="173" t="s">
        <v>107</v>
      </c>
      <c r="H1162" s="160"/>
      <c r="I1162" s="161"/>
      <c r="J1162" s="162" t="s">
        <v>2</v>
      </c>
      <c r="K1162" s="161"/>
      <c r="L1162" s="160"/>
      <c r="M1162" s="174" t="s">
        <v>111</v>
      </c>
      <c r="N1162" s="160"/>
      <c r="O1162" s="160"/>
      <c r="P1162" s="160"/>
      <c r="Q1162" s="175" t="s">
        <v>143</v>
      </c>
      <c r="R1162" s="160"/>
      <c r="S1162" s="160"/>
      <c r="T1162" s="160"/>
      <c r="U1162" s="160"/>
      <c r="V1162" s="160"/>
      <c r="W1162" s="160"/>
      <c r="X1162" s="160"/>
      <c r="Y1162" s="160"/>
      <c r="Z1162" s="11"/>
      <c r="AA1162" s="1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 s="25"/>
      <c r="AO1162" s="11"/>
      <c r="AP1162" s="2"/>
      <c r="DH1162" s="6"/>
      <c r="DI1162" s="12"/>
      <c r="DJ1162" s="13"/>
      <c r="DK1162" s="6"/>
    </row>
    <row r="1163" spans="2:115" s="7" customFormat="1" ht="18" customHeight="1">
      <c r="B1163" s="8"/>
      <c r="C1163" s="155"/>
      <c r="D1163" s="156">
        <v>1148</v>
      </c>
      <c r="E1163" s="157">
        <v>42829</v>
      </c>
      <c r="F1163" s="172">
        <v>0.7916666666666666</v>
      </c>
      <c r="G1163" s="173" t="s">
        <v>116</v>
      </c>
      <c r="H1163" s="160"/>
      <c r="I1163" s="161"/>
      <c r="J1163" s="162" t="s">
        <v>2</v>
      </c>
      <c r="K1163" s="161"/>
      <c r="L1163" s="160"/>
      <c r="M1163" s="174" t="s">
        <v>109</v>
      </c>
      <c r="N1163" s="160"/>
      <c r="O1163" s="160"/>
      <c r="P1163" s="160"/>
      <c r="Q1163" s="175" t="s">
        <v>136</v>
      </c>
      <c r="R1163" s="160"/>
      <c r="S1163" s="160"/>
      <c r="T1163" s="160"/>
      <c r="U1163" s="160"/>
      <c r="V1163" s="160"/>
      <c r="W1163" s="160"/>
      <c r="X1163" s="160"/>
      <c r="Y1163" s="160"/>
      <c r="Z1163" s="11"/>
      <c r="AA1163" s="1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 s="25"/>
      <c r="AO1163" s="11"/>
      <c r="AP1163" s="2"/>
      <c r="DH1163" s="6"/>
      <c r="DI1163" s="12"/>
      <c r="DJ1163" s="13"/>
      <c r="DK1163" s="6"/>
    </row>
    <row r="1164" spans="2:115" s="7" customFormat="1" ht="18" customHeight="1">
      <c r="B1164" s="8"/>
      <c r="C1164" s="155"/>
      <c r="D1164" s="156">
        <v>1149</v>
      </c>
      <c r="E1164" s="157">
        <v>42829</v>
      </c>
      <c r="F1164" s="172">
        <v>0.7916666666666666</v>
      </c>
      <c r="G1164" s="173" t="s">
        <v>114</v>
      </c>
      <c r="H1164" s="160"/>
      <c r="I1164" s="161"/>
      <c r="J1164" s="162" t="s">
        <v>2</v>
      </c>
      <c r="K1164" s="161"/>
      <c r="L1164" s="160"/>
      <c r="M1164" s="174" t="s">
        <v>117</v>
      </c>
      <c r="N1164" s="160"/>
      <c r="O1164" s="160"/>
      <c r="P1164" s="160"/>
      <c r="Q1164" s="175" t="s">
        <v>80</v>
      </c>
      <c r="R1164" s="160"/>
      <c r="S1164" s="160"/>
      <c r="T1164" s="160"/>
      <c r="U1164" s="160"/>
      <c r="V1164" s="160"/>
      <c r="W1164" s="160"/>
      <c r="X1164" s="160"/>
      <c r="Y1164" s="160"/>
      <c r="Z1164" s="11"/>
      <c r="AA1164" s="1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 s="25"/>
      <c r="AO1164" s="11"/>
      <c r="AP1164" s="2"/>
      <c r="DH1164" s="6"/>
      <c r="DI1164" s="12"/>
      <c r="DJ1164" s="13"/>
      <c r="DK1164" s="6"/>
    </row>
    <row r="1165" spans="2:115" s="7" customFormat="1" ht="18" customHeight="1">
      <c r="B1165" s="8"/>
      <c r="C1165" s="155"/>
      <c r="D1165" s="156">
        <v>1150</v>
      </c>
      <c r="E1165" s="157">
        <v>42829</v>
      </c>
      <c r="F1165" s="172">
        <v>0.7916666666666666</v>
      </c>
      <c r="G1165" s="173" t="s">
        <v>160</v>
      </c>
      <c r="H1165" s="160"/>
      <c r="I1165" s="161"/>
      <c r="J1165" s="162" t="s">
        <v>2</v>
      </c>
      <c r="K1165" s="161"/>
      <c r="L1165" s="160"/>
      <c r="M1165" s="174" t="s">
        <v>106</v>
      </c>
      <c r="N1165" s="160"/>
      <c r="O1165" s="160"/>
      <c r="P1165" s="160"/>
      <c r="Q1165" s="175" t="s">
        <v>100</v>
      </c>
      <c r="R1165" s="160"/>
      <c r="S1165" s="160"/>
      <c r="T1165" s="160"/>
      <c r="U1165" s="160"/>
      <c r="V1165" s="160"/>
      <c r="W1165" s="160"/>
      <c r="X1165" s="160"/>
      <c r="Y1165" s="160"/>
      <c r="Z1165" s="11"/>
      <c r="AA1165" s="1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 s="25"/>
      <c r="AO1165" s="11"/>
      <c r="AP1165" s="2"/>
      <c r="DH1165" s="6"/>
      <c r="DI1165" s="12"/>
      <c r="DJ1165" s="13"/>
      <c r="DK1165" s="6"/>
    </row>
    <row r="1166" spans="2:115" s="7" customFormat="1" ht="18" customHeight="1">
      <c r="B1166" s="8"/>
      <c r="C1166" s="155"/>
      <c r="D1166" s="156">
        <v>1151</v>
      </c>
      <c r="E1166" s="157">
        <v>42829</v>
      </c>
      <c r="F1166" s="172">
        <v>0.8333333333333334</v>
      </c>
      <c r="G1166" s="173" t="s">
        <v>118</v>
      </c>
      <c r="H1166" s="160"/>
      <c r="I1166" s="161"/>
      <c r="J1166" s="162" t="s">
        <v>2</v>
      </c>
      <c r="K1166" s="161"/>
      <c r="L1166" s="160"/>
      <c r="M1166" s="174" t="s">
        <v>131</v>
      </c>
      <c r="N1166" s="160"/>
      <c r="O1166" s="160"/>
      <c r="P1166" s="160"/>
      <c r="Q1166" s="175" t="s">
        <v>134</v>
      </c>
      <c r="R1166" s="160"/>
      <c r="S1166" s="160"/>
      <c r="T1166" s="160"/>
      <c r="U1166" s="160"/>
      <c r="V1166" s="160"/>
      <c r="W1166" s="160"/>
      <c r="X1166" s="160"/>
      <c r="Y1166" s="160"/>
      <c r="Z1166" s="11"/>
      <c r="AA1166" s="1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 s="25"/>
      <c r="AO1166" s="11"/>
      <c r="AP1166" s="2"/>
      <c r="DH1166" s="6"/>
      <c r="DI1166" s="12"/>
      <c r="DJ1166" s="13"/>
      <c r="DK1166" s="6"/>
    </row>
    <row r="1167" spans="2:115" s="7" customFormat="1" ht="18" customHeight="1">
      <c r="B1167" s="8"/>
      <c r="C1167" s="155"/>
      <c r="D1167" s="156">
        <v>1152</v>
      </c>
      <c r="E1167" s="157">
        <v>42829</v>
      </c>
      <c r="F1167" s="172">
        <v>0.8333333333333334</v>
      </c>
      <c r="G1167" s="173" t="s">
        <v>112</v>
      </c>
      <c r="H1167" s="160"/>
      <c r="I1167" s="161"/>
      <c r="J1167" s="162" t="s">
        <v>2</v>
      </c>
      <c r="K1167" s="161"/>
      <c r="L1167" s="160"/>
      <c r="M1167" s="174" t="s">
        <v>120</v>
      </c>
      <c r="N1167" s="160"/>
      <c r="O1167" s="160"/>
      <c r="P1167" s="160"/>
      <c r="Q1167" s="175" t="s">
        <v>138</v>
      </c>
      <c r="R1167" s="160"/>
      <c r="S1167" s="160"/>
      <c r="T1167" s="160"/>
      <c r="U1167" s="160"/>
      <c r="V1167" s="160"/>
      <c r="W1167" s="160"/>
      <c r="X1167" s="160"/>
      <c r="Y1167" s="160"/>
      <c r="Z1167" s="11"/>
      <c r="AA1167" s="1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 s="25"/>
      <c r="AO1167" s="11"/>
      <c r="AP1167" s="2"/>
      <c r="DH1167" s="6"/>
      <c r="DI1167" s="12"/>
      <c r="DJ1167" s="13"/>
      <c r="DK1167" s="6"/>
    </row>
    <row r="1168" spans="2:115" s="7" customFormat="1" ht="18" customHeight="1">
      <c r="B1168" s="8"/>
      <c r="C1168" s="155"/>
      <c r="D1168" s="156">
        <v>1153</v>
      </c>
      <c r="E1168" s="157">
        <v>42829</v>
      </c>
      <c r="F1168" s="172">
        <v>0.8333333333333334</v>
      </c>
      <c r="G1168" s="173" t="s">
        <v>108</v>
      </c>
      <c r="H1168" s="160"/>
      <c r="I1168" s="161"/>
      <c r="J1168" s="162" t="s">
        <v>2</v>
      </c>
      <c r="K1168" s="161"/>
      <c r="L1168" s="160"/>
      <c r="M1168" s="174" t="s">
        <v>105</v>
      </c>
      <c r="N1168" s="160"/>
      <c r="O1168" s="160"/>
      <c r="P1168" s="160"/>
      <c r="Q1168" s="175" t="s">
        <v>78</v>
      </c>
      <c r="R1168" s="160"/>
      <c r="S1168" s="160"/>
      <c r="T1168" s="160"/>
      <c r="U1168" s="160"/>
      <c r="V1168" s="160"/>
      <c r="W1168" s="160"/>
      <c r="X1168" s="160"/>
      <c r="Y1168" s="160"/>
      <c r="Z1168" s="11"/>
      <c r="AA1168" s="1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 s="25"/>
      <c r="AO1168" s="11"/>
      <c r="AP1168" s="2"/>
      <c r="DH1168" s="6"/>
      <c r="DI1168" s="12"/>
      <c r="DJ1168" s="13"/>
      <c r="DK1168" s="6"/>
    </row>
    <row r="1169" spans="2:115" s="7" customFormat="1" ht="18" customHeight="1">
      <c r="B1169" s="8"/>
      <c r="C1169" s="155"/>
      <c r="D1169" s="156">
        <v>1154</v>
      </c>
      <c r="E1169" s="157">
        <v>42829</v>
      </c>
      <c r="F1169" s="172">
        <v>0.8541666666666666</v>
      </c>
      <c r="G1169" s="173" t="s">
        <v>130</v>
      </c>
      <c r="H1169" s="160"/>
      <c r="I1169" s="161"/>
      <c r="J1169" s="162" t="s">
        <v>2</v>
      </c>
      <c r="K1169" s="161"/>
      <c r="L1169" s="160"/>
      <c r="M1169" s="174" t="s">
        <v>132</v>
      </c>
      <c r="N1169" s="160"/>
      <c r="O1169" s="160"/>
      <c r="P1169" s="160"/>
      <c r="Q1169" s="175" t="s">
        <v>144</v>
      </c>
      <c r="R1169" s="160"/>
      <c r="S1169" s="160"/>
      <c r="T1169" s="160"/>
      <c r="U1169" s="160"/>
      <c r="V1169" s="160"/>
      <c r="W1169" s="160"/>
      <c r="X1169" s="160"/>
      <c r="Y1169" s="160"/>
      <c r="Z1169" s="11"/>
      <c r="AA1169" s="1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 s="25"/>
      <c r="AO1169" s="11"/>
      <c r="AP1169" s="2"/>
      <c r="DH1169" s="6"/>
      <c r="DI1169" s="12"/>
      <c r="DJ1169" s="13"/>
      <c r="DK1169" s="6"/>
    </row>
    <row r="1170" spans="2:115" s="7" customFormat="1" ht="18" customHeight="1">
      <c r="B1170" s="8"/>
      <c r="C1170" s="155"/>
      <c r="D1170" s="156">
        <v>1155</v>
      </c>
      <c r="E1170" s="157">
        <v>42829</v>
      </c>
      <c r="F1170" s="172">
        <v>0.9375</v>
      </c>
      <c r="G1170" s="173" t="s">
        <v>121</v>
      </c>
      <c r="H1170" s="160"/>
      <c r="I1170" s="161"/>
      <c r="J1170" s="162" t="s">
        <v>2</v>
      </c>
      <c r="K1170" s="161"/>
      <c r="L1170" s="160"/>
      <c r="M1170" s="174" t="s">
        <v>122</v>
      </c>
      <c r="N1170" s="160"/>
      <c r="O1170" s="160"/>
      <c r="P1170" s="160"/>
      <c r="Q1170" s="175" t="s">
        <v>135</v>
      </c>
      <c r="R1170" s="160"/>
      <c r="S1170" s="160"/>
      <c r="T1170" s="160"/>
      <c r="U1170" s="160"/>
      <c r="V1170" s="160"/>
      <c r="W1170" s="160"/>
      <c r="X1170" s="160"/>
      <c r="Y1170" s="160"/>
      <c r="Z1170" s="11"/>
      <c r="AA1170" s="1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 s="25"/>
      <c r="AO1170" s="11"/>
      <c r="AP1170" s="2"/>
      <c r="DH1170" s="6"/>
      <c r="DI1170" s="12"/>
      <c r="DJ1170" s="13"/>
      <c r="DK1170" s="6"/>
    </row>
    <row r="1171" spans="2:115" s="7" customFormat="1" ht="18" customHeight="1">
      <c r="B1171" s="8"/>
      <c r="C1171" s="155"/>
      <c r="D1171" s="156">
        <v>1156</v>
      </c>
      <c r="E1171" s="157">
        <v>42829</v>
      </c>
      <c r="F1171" s="172">
        <v>0.9375</v>
      </c>
      <c r="G1171" s="173" t="s">
        <v>119</v>
      </c>
      <c r="H1171" s="160"/>
      <c r="I1171" s="161"/>
      <c r="J1171" s="162" t="s">
        <v>2</v>
      </c>
      <c r="K1171" s="161"/>
      <c r="L1171" s="160"/>
      <c r="M1171" s="174" t="s">
        <v>123</v>
      </c>
      <c r="N1171" s="160"/>
      <c r="O1171" s="160"/>
      <c r="P1171" s="160"/>
      <c r="Q1171" s="175" t="s">
        <v>151</v>
      </c>
      <c r="R1171" s="160"/>
      <c r="S1171" s="160"/>
      <c r="T1171" s="160"/>
      <c r="U1171" s="160"/>
      <c r="V1171" s="160"/>
      <c r="W1171" s="160"/>
      <c r="X1171" s="160"/>
      <c r="Y1171" s="160"/>
      <c r="Z1171" s="11"/>
      <c r="AA1171" s="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 s="25"/>
      <c r="AO1171" s="11"/>
      <c r="AP1171" s="2"/>
      <c r="DH1171" s="6"/>
      <c r="DI1171" s="12"/>
      <c r="DJ1171" s="13"/>
      <c r="DK1171" s="6"/>
    </row>
    <row r="1172" spans="2:115" s="7" customFormat="1" ht="18" customHeight="1">
      <c r="B1172" s="8"/>
      <c r="C1172" s="155"/>
      <c r="D1172" s="156">
        <v>1157</v>
      </c>
      <c r="E1172" s="157">
        <v>42829</v>
      </c>
      <c r="F1172" s="172">
        <v>0.9375</v>
      </c>
      <c r="G1172" s="173" t="s">
        <v>128</v>
      </c>
      <c r="H1172" s="160"/>
      <c r="I1172" s="161"/>
      <c r="J1172" s="162" t="s">
        <v>2</v>
      </c>
      <c r="K1172" s="161"/>
      <c r="L1172" s="160"/>
      <c r="M1172" s="174" t="s">
        <v>127</v>
      </c>
      <c r="N1172" s="160"/>
      <c r="O1172" s="160"/>
      <c r="P1172" s="160"/>
      <c r="Q1172" s="175" t="s">
        <v>141</v>
      </c>
      <c r="R1172" s="160"/>
      <c r="S1172" s="160"/>
      <c r="T1172" s="160"/>
      <c r="U1172" s="160"/>
      <c r="V1172" s="160"/>
      <c r="W1172" s="160"/>
      <c r="X1172" s="160"/>
      <c r="Y1172" s="160"/>
      <c r="Z1172" s="11"/>
      <c r="AA1172" s="1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 s="25"/>
      <c r="AO1172" s="11"/>
      <c r="AP1172" s="2"/>
      <c r="DH1172" s="6"/>
      <c r="DI1172" s="12"/>
      <c r="DJ1172" s="13"/>
      <c r="DK1172" s="6"/>
    </row>
    <row r="1173" spans="2:115" s="7" customFormat="1" ht="18" customHeight="1">
      <c r="B1173" s="8"/>
      <c r="C1173" s="155"/>
      <c r="D1173" s="156">
        <v>1158</v>
      </c>
      <c r="E1173" s="157">
        <v>42830</v>
      </c>
      <c r="F1173" s="172">
        <v>0.7916666666666666</v>
      </c>
      <c r="G1173" s="173" t="s">
        <v>115</v>
      </c>
      <c r="H1173" s="160"/>
      <c r="I1173" s="161"/>
      <c r="J1173" s="162" t="s">
        <v>2</v>
      </c>
      <c r="K1173" s="161"/>
      <c r="L1173" s="160"/>
      <c r="M1173" s="174" t="s">
        <v>114</v>
      </c>
      <c r="N1173" s="160"/>
      <c r="O1173" s="160"/>
      <c r="P1173" s="160"/>
      <c r="Q1173" s="175" t="s">
        <v>155</v>
      </c>
      <c r="R1173" s="160"/>
      <c r="S1173" s="160"/>
      <c r="T1173" s="160"/>
      <c r="U1173" s="160"/>
      <c r="V1173" s="160"/>
      <c r="W1173" s="160"/>
      <c r="X1173" s="160"/>
      <c r="Y1173" s="160"/>
      <c r="Z1173" s="11"/>
      <c r="AA1173" s="1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 s="25"/>
      <c r="AO1173" s="11"/>
      <c r="AP1173" s="2"/>
      <c r="DH1173" s="6"/>
      <c r="DI1173" s="12"/>
      <c r="DJ1173" s="13"/>
      <c r="DK1173" s="6"/>
    </row>
    <row r="1174" spans="2:115" s="7" customFormat="1" ht="18" customHeight="1">
      <c r="B1174" s="8"/>
      <c r="C1174" s="155"/>
      <c r="D1174" s="156">
        <v>1159</v>
      </c>
      <c r="E1174" s="157">
        <v>42830</v>
      </c>
      <c r="F1174" s="172">
        <v>0.8125</v>
      </c>
      <c r="G1174" s="173" t="s">
        <v>107</v>
      </c>
      <c r="H1174" s="160"/>
      <c r="I1174" s="161"/>
      <c r="J1174" s="162" t="s">
        <v>2</v>
      </c>
      <c r="K1174" s="161"/>
      <c r="L1174" s="160"/>
      <c r="M1174" s="174" t="s">
        <v>110</v>
      </c>
      <c r="N1174" s="160"/>
      <c r="O1174" s="160"/>
      <c r="P1174" s="160"/>
      <c r="Q1174" s="175" t="s">
        <v>146</v>
      </c>
      <c r="R1174" s="160"/>
      <c r="S1174" s="160"/>
      <c r="T1174" s="160"/>
      <c r="U1174" s="160"/>
      <c r="V1174" s="160"/>
      <c r="W1174" s="160"/>
      <c r="X1174" s="160"/>
      <c r="Y1174" s="160"/>
      <c r="Z1174" s="11"/>
      <c r="AA1174" s="1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 s="25"/>
      <c r="AO1174" s="11"/>
      <c r="AP1174" s="2"/>
      <c r="DH1174" s="6"/>
      <c r="DI1174" s="12"/>
      <c r="DJ1174" s="13"/>
      <c r="DK1174" s="6"/>
    </row>
    <row r="1175" spans="2:115" s="7" customFormat="1" ht="18" customHeight="1">
      <c r="B1175" s="8"/>
      <c r="C1175" s="155"/>
      <c r="D1175" s="156">
        <v>1160</v>
      </c>
      <c r="E1175" s="157">
        <v>42830</v>
      </c>
      <c r="F1175" s="172">
        <v>0.8333333333333334</v>
      </c>
      <c r="G1175" s="173" t="s">
        <v>118</v>
      </c>
      <c r="H1175" s="160"/>
      <c r="I1175" s="161"/>
      <c r="J1175" s="162" t="s">
        <v>2</v>
      </c>
      <c r="K1175" s="161"/>
      <c r="L1175" s="160"/>
      <c r="M1175" s="174" t="s">
        <v>129</v>
      </c>
      <c r="N1175" s="160"/>
      <c r="O1175" s="160"/>
      <c r="P1175" s="160"/>
      <c r="Q1175" s="175" t="s">
        <v>145</v>
      </c>
      <c r="R1175" s="160"/>
      <c r="S1175" s="160"/>
      <c r="T1175" s="160"/>
      <c r="U1175" s="160"/>
      <c r="V1175" s="160"/>
      <c r="W1175" s="160"/>
      <c r="X1175" s="160"/>
      <c r="Y1175" s="160"/>
      <c r="Z1175" s="11"/>
      <c r="AA1175" s="1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 s="25"/>
      <c r="AO1175" s="11"/>
      <c r="AP1175" s="2"/>
      <c r="DH1175" s="6"/>
      <c r="DI1175" s="12"/>
      <c r="DJ1175" s="13"/>
      <c r="DK1175" s="6"/>
    </row>
    <row r="1176" spans="2:115" s="7" customFormat="1" ht="18" customHeight="1">
      <c r="B1176" s="8"/>
      <c r="C1176" s="155"/>
      <c r="D1176" s="156">
        <v>1161</v>
      </c>
      <c r="E1176" s="157">
        <v>42830</v>
      </c>
      <c r="F1176" s="172">
        <v>0.8333333333333334</v>
      </c>
      <c r="G1176" s="173" t="s">
        <v>120</v>
      </c>
      <c r="H1176" s="160"/>
      <c r="I1176" s="161"/>
      <c r="J1176" s="162" t="s">
        <v>2</v>
      </c>
      <c r="K1176" s="161"/>
      <c r="L1176" s="160"/>
      <c r="M1176" s="174" t="s">
        <v>130</v>
      </c>
      <c r="N1176" s="160"/>
      <c r="O1176" s="160"/>
      <c r="P1176" s="160"/>
      <c r="Q1176" s="175" t="s">
        <v>133</v>
      </c>
      <c r="R1176" s="160"/>
      <c r="S1176" s="160"/>
      <c r="T1176" s="160"/>
      <c r="U1176" s="160"/>
      <c r="V1176" s="160"/>
      <c r="W1176" s="160"/>
      <c r="X1176" s="160"/>
      <c r="Y1176" s="160"/>
      <c r="Z1176" s="11"/>
      <c r="AA1176" s="1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 s="25"/>
      <c r="AO1176" s="11"/>
      <c r="AP1176" s="2"/>
      <c r="DH1176" s="6"/>
      <c r="DI1176" s="12"/>
      <c r="DJ1176" s="13"/>
      <c r="DK1176" s="6"/>
    </row>
    <row r="1177" spans="2:115" s="7" customFormat="1" ht="18" customHeight="1">
      <c r="B1177" s="8"/>
      <c r="C1177" s="155"/>
      <c r="D1177" s="156">
        <v>1162</v>
      </c>
      <c r="E1177" s="157">
        <v>42830</v>
      </c>
      <c r="F1177" s="172">
        <v>0.8333333333333334</v>
      </c>
      <c r="G1177" s="173" t="s">
        <v>109</v>
      </c>
      <c r="H1177" s="160"/>
      <c r="I1177" s="161"/>
      <c r="J1177" s="162" t="s">
        <v>2</v>
      </c>
      <c r="K1177" s="161"/>
      <c r="L1177" s="160"/>
      <c r="M1177" s="174" t="s">
        <v>104</v>
      </c>
      <c r="N1177" s="160"/>
      <c r="O1177" s="160"/>
      <c r="P1177" s="160"/>
      <c r="Q1177" s="175" t="s">
        <v>99</v>
      </c>
      <c r="R1177" s="160"/>
      <c r="S1177" s="160"/>
      <c r="T1177" s="160"/>
      <c r="U1177" s="160"/>
      <c r="V1177" s="160"/>
      <c r="W1177" s="160"/>
      <c r="X1177" s="160"/>
      <c r="Y1177" s="160"/>
      <c r="Z1177" s="11"/>
      <c r="AA1177" s="1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 s="25"/>
      <c r="AO1177" s="11"/>
      <c r="AP1177" s="2"/>
      <c r="DH1177" s="6"/>
      <c r="DI1177" s="12"/>
      <c r="DJ1177" s="13"/>
      <c r="DK1177" s="6"/>
    </row>
    <row r="1178" spans="2:115" s="7" customFormat="1" ht="18" customHeight="1">
      <c r="B1178" s="8"/>
      <c r="C1178" s="155"/>
      <c r="D1178" s="156">
        <v>1163</v>
      </c>
      <c r="E1178" s="157">
        <v>42830</v>
      </c>
      <c r="F1178" s="172">
        <v>0.8541666666666666</v>
      </c>
      <c r="G1178" s="173" t="s">
        <v>154</v>
      </c>
      <c r="H1178" s="160"/>
      <c r="I1178" s="161"/>
      <c r="J1178" s="162" t="s">
        <v>2</v>
      </c>
      <c r="K1178" s="161"/>
      <c r="L1178" s="160"/>
      <c r="M1178" s="174" t="s">
        <v>132</v>
      </c>
      <c r="N1178" s="160"/>
      <c r="O1178" s="160"/>
      <c r="P1178" s="160"/>
      <c r="Q1178" s="175" t="s">
        <v>144</v>
      </c>
      <c r="R1178" s="160"/>
      <c r="S1178" s="160"/>
      <c r="T1178" s="160"/>
      <c r="U1178" s="160"/>
      <c r="V1178" s="160"/>
      <c r="W1178" s="160"/>
      <c r="X1178" s="160"/>
      <c r="Y1178" s="160"/>
      <c r="Z1178" s="11"/>
      <c r="AA1178" s="1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 s="25"/>
      <c r="AO1178" s="11"/>
      <c r="AP1178" s="2"/>
      <c r="DH1178" s="6"/>
      <c r="DI1178" s="12"/>
      <c r="DJ1178" s="13"/>
      <c r="DK1178" s="6"/>
    </row>
    <row r="1179" spans="2:115" s="7" customFormat="1" ht="18" customHeight="1">
      <c r="B1179" s="8"/>
      <c r="C1179" s="155"/>
      <c r="D1179" s="156">
        <v>1164</v>
      </c>
      <c r="E1179" s="157">
        <v>42830</v>
      </c>
      <c r="F1179" s="172">
        <v>0.9166666666666666</v>
      </c>
      <c r="G1179" s="173" t="s">
        <v>123</v>
      </c>
      <c r="H1179" s="160"/>
      <c r="I1179" s="161"/>
      <c r="J1179" s="162" t="s">
        <v>2</v>
      </c>
      <c r="K1179" s="161"/>
      <c r="L1179" s="160"/>
      <c r="M1179" s="174" t="s">
        <v>126</v>
      </c>
      <c r="N1179" s="160"/>
      <c r="O1179" s="160"/>
      <c r="P1179" s="160"/>
      <c r="Q1179" s="175" t="s">
        <v>152</v>
      </c>
      <c r="R1179" s="160"/>
      <c r="S1179" s="160"/>
      <c r="T1179" s="160"/>
      <c r="U1179" s="160"/>
      <c r="V1179" s="160"/>
      <c r="W1179" s="160"/>
      <c r="X1179" s="160"/>
      <c r="Y1179" s="160"/>
      <c r="Z1179" s="11"/>
      <c r="AA1179" s="1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 s="25"/>
      <c r="AO1179" s="11"/>
      <c r="AP1179" s="2"/>
      <c r="DH1179" s="6"/>
      <c r="DI1179" s="12"/>
      <c r="DJ1179" s="13"/>
      <c r="DK1179" s="6"/>
    </row>
    <row r="1180" spans="2:115" s="7" customFormat="1" ht="18" customHeight="1">
      <c r="B1180" s="8"/>
      <c r="C1180" s="155"/>
      <c r="D1180" s="156">
        <v>1165</v>
      </c>
      <c r="E1180" s="157">
        <v>42830</v>
      </c>
      <c r="F1180" s="172">
        <v>0.9375</v>
      </c>
      <c r="G1180" s="173" t="s">
        <v>128</v>
      </c>
      <c r="H1180" s="160"/>
      <c r="I1180" s="161"/>
      <c r="J1180" s="162" t="s">
        <v>2</v>
      </c>
      <c r="K1180" s="161"/>
      <c r="L1180" s="160"/>
      <c r="M1180" s="174" t="s">
        <v>156</v>
      </c>
      <c r="N1180" s="160"/>
      <c r="O1180" s="160"/>
      <c r="P1180" s="160"/>
      <c r="Q1180" s="175" t="s">
        <v>140</v>
      </c>
      <c r="R1180" s="160"/>
      <c r="S1180" s="160"/>
      <c r="T1180" s="160"/>
      <c r="U1180" s="160"/>
      <c r="V1180" s="160"/>
      <c r="W1180" s="160"/>
      <c r="X1180" s="160"/>
      <c r="Y1180" s="160"/>
      <c r="Z1180" s="11"/>
      <c r="AA1180" s="1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 s="25"/>
      <c r="AO1180" s="11"/>
      <c r="AP1180" s="2"/>
      <c r="DH1180" s="6"/>
      <c r="DI1180" s="12"/>
      <c r="DJ1180" s="13"/>
      <c r="DK1180" s="6"/>
    </row>
    <row r="1181" spans="2:115" s="7" customFormat="1" ht="18" customHeight="1">
      <c r="B1181" s="8"/>
      <c r="C1181" s="155"/>
      <c r="D1181" s="156">
        <v>1166</v>
      </c>
      <c r="E1181" s="157">
        <v>42831</v>
      </c>
      <c r="F1181" s="172">
        <v>0.7916666666666666</v>
      </c>
      <c r="G1181" s="173" t="s">
        <v>108</v>
      </c>
      <c r="H1181" s="160"/>
      <c r="I1181" s="161"/>
      <c r="J1181" s="162" t="s">
        <v>2</v>
      </c>
      <c r="K1181" s="161"/>
      <c r="L1181" s="160"/>
      <c r="M1181" s="174" t="s">
        <v>106</v>
      </c>
      <c r="N1181" s="160"/>
      <c r="O1181" s="160"/>
      <c r="P1181" s="160"/>
      <c r="Q1181" s="175" t="s">
        <v>100</v>
      </c>
      <c r="R1181" s="160"/>
      <c r="S1181" s="160"/>
      <c r="T1181" s="160"/>
      <c r="U1181" s="160"/>
      <c r="V1181" s="160"/>
      <c r="W1181" s="160"/>
      <c r="X1181" s="160"/>
      <c r="Y1181" s="160"/>
      <c r="Z1181" s="11"/>
      <c r="AA1181" s="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 s="25"/>
      <c r="AO1181" s="11"/>
      <c r="AP1181" s="2"/>
      <c r="DH1181" s="6"/>
      <c r="DI1181" s="12"/>
      <c r="DJ1181" s="13"/>
      <c r="DK1181" s="6"/>
    </row>
    <row r="1182" spans="2:115" s="7" customFormat="1" ht="18" customHeight="1">
      <c r="B1182" s="8"/>
      <c r="C1182" s="155"/>
      <c r="D1182" s="156">
        <v>1167</v>
      </c>
      <c r="E1182" s="157">
        <v>42831</v>
      </c>
      <c r="F1182" s="172">
        <v>0.7916666666666666</v>
      </c>
      <c r="G1182" s="173" t="s">
        <v>112</v>
      </c>
      <c r="H1182" s="160"/>
      <c r="I1182" s="161"/>
      <c r="J1182" s="162" t="s">
        <v>2</v>
      </c>
      <c r="K1182" s="161"/>
      <c r="L1182" s="160"/>
      <c r="M1182" s="174" t="s">
        <v>111</v>
      </c>
      <c r="N1182" s="160"/>
      <c r="O1182" s="160"/>
      <c r="P1182" s="160"/>
      <c r="Q1182" s="175" t="s">
        <v>143</v>
      </c>
      <c r="R1182" s="160"/>
      <c r="S1182" s="160"/>
      <c r="T1182" s="160"/>
      <c r="U1182" s="160"/>
      <c r="V1182" s="160"/>
      <c r="W1182" s="160"/>
      <c r="X1182" s="160"/>
      <c r="Y1182" s="160"/>
      <c r="Z1182" s="11"/>
      <c r="AA1182" s="1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 s="25"/>
      <c r="AO1182" s="11"/>
      <c r="AP1182" s="2"/>
      <c r="DH1182" s="6"/>
      <c r="DI1182" s="12"/>
      <c r="DJ1182" s="13"/>
      <c r="DK1182" s="6"/>
    </row>
    <row r="1183" spans="2:115" s="7" customFormat="1" ht="18" customHeight="1">
      <c r="B1183" s="8"/>
      <c r="C1183" s="155"/>
      <c r="D1183" s="156">
        <v>1168</v>
      </c>
      <c r="E1183" s="157">
        <v>42831</v>
      </c>
      <c r="F1183" s="172">
        <v>0.7916666666666666</v>
      </c>
      <c r="G1183" s="173" t="s">
        <v>160</v>
      </c>
      <c r="H1183" s="160"/>
      <c r="I1183" s="161"/>
      <c r="J1183" s="162" t="s">
        <v>2</v>
      </c>
      <c r="K1183" s="161"/>
      <c r="L1183" s="160"/>
      <c r="M1183" s="174" t="s">
        <v>116</v>
      </c>
      <c r="N1183" s="160"/>
      <c r="O1183" s="160"/>
      <c r="P1183" s="160"/>
      <c r="Q1183" s="175" t="s">
        <v>142</v>
      </c>
      <c r="R1183" s="160"/>
      <c r="S1183" s="160"/>
      <c r="T1183" s="160"/>
      <c r="U1183" s="160"/>
      <c r="V1183" s="160"/>
      <c r="W1183" s="160"/>
      <c r="X1183" s="160"/>
      <c r="Y1183" s="160"/>
      <c r="Z1183" s="11"/>
      <c r="AA1183" s="1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 s="25"/>
      <c r="AO1183" s="11"/>
      <c r="AP1183" s="2"/>
      <c r="DH1183" s="6"/>
      <c r="DI1183" s="12"/>
      <c r="DJ1183" s="13"/>
      <c r="DK1183" s="6"/>
    </row>
    <row r="1184" spans="2:115" s="7" customFormat="1" ht="18" customHeight="1">
      <c r="B1184" s="8"/>
      <c r="C1184" s="155"/>
      <c r="D1184" s="156">
        <v>1169</v>
      </c>
      <c r="E1184" s="157">
        <v>42831</v>
      </c>
      <c r="F1184" s="172">
        <v>0.8125</v>
      </c>
      <c r="G1184" s="173" t="s">
        <v>117</v>
      </c>
      <c r="H1184" s="160"/>
      <c r="I1184" s="161"/>
      <c r="J1184" s="162" t="s">
        <v>2</v>
      </c>
      <c r="K1184" s="161"/>
      <c r="L1184" s="160"/>
      <c r="M1184" s="174" t="s">
        <v>105</v>
      </c>
      <c r="N1184" s="160"/>
      <c r="O1184" s="160"/>
      <c r="P1184" s="160"/>
      <c r="Q1184" s="175" t="s">
        <v>78</v>
      </c>
      <c r="R1184" s="160"/>
      <c r="S1184" s="160"/>
      <c r="T1184" s="160"/>
      <c r="U1184" s="160"/>
      <c r="V1184" s="160"/>
      <c r="W1184" s="160"/>
      <c r="X1184" s="160"/>
      <c r="Y1184" s="160"/>
      <c r="Z1184" s="11"/>
      <c r="AA1184" s="1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 s="25"/>
      <c r="AO1184" s="11"/>
      <c r="AP1184" s="2"/>
      <c r="DH1184" s="6"/>
      <c r="DI1184" s="12"/>
      <c r="DJ1184" s="13"/>
      <c r="DK1184" s="6"/>
    </row>
    <row r="1185" spans="2:115" s="7" customFormat="1" ht="18" customHeight="1">
      <c r="B1185" s="8"/>
      <c r="C1185" s="155"/>
      <c r="D1185" s="156">
        <v>1170</v>
      </c>
      <c r="E1185" s="157">
        <v>42831</v>
      </c>
      <c r="F1185" s="172">
        <v>0.8333333333333334</v>
      </c>
      <c r="G1185" s="173" t="s">
        <v>104</v>
      </c>
      <c r="H1185" s="160"/>
      <c r="I1185" s="161"/>
      <c r="J1185" s="162" t="s">
        <v>2</v>
      </c>
      <c r="K1185" s="161"/>
      <c r="L1185" s="160"/>
      <c r="M1185" s="174" t="s">
        <v>113</v>
      </c>
      <c r="N1185" s="160"/>
      <c r="O1185" s="160"/>
      <c r="P1185" s="160"/>
      <c r="Q1185" s="175" t="s">
        <v>148</v>
      </c>
      <c r="R1185" s="160"/>
      <c r="S1185" s="160"/>
      <c r="T1185" s="160"/>
      <c r="U1185" s="160"/>
      <c r="V1185" s="160"/>
      <c r="W1185" s="160"/>
      <c r="X1185" s="160"/>
      <c r="Y1185" s="160"/>
      <c r="Z1185" s="11"/>
      <c r="AA1185" s="1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 s="25"/>
      <c r="AO1185" s="11"/>
      <c r="AP1185" s="2"/>
      <c r="DH1185" s="6"/>
      <c r="DI1185" s="12"/>
      <c r="DJ1185" s="13"/>
      <c r="DK1185" s="6"/>
    </row>
    <row r="1186" spans="2:115" s="7" customFormat="1" ht="18" customHeight="1">
      <c r="B1186" s="8"/>
      <c r="C1186" s="155"/>
      <c r="D1186" s="156">
        <v>1171</v>
      </c>
      <c r="E1186" s="157">
        <v>42831</v>
      </c>
      <c r="F1186" s="172">
        <v>0.9375</v>
      </c>
      <c r="G1186" s="173" t="s">
        <v>119</v>
      </c>
      <c r="H1186" s="160"/>
      <c r="I1186" s="161"/>
      <c r="J1186" s="162" t="s">
        <v>2</v>
      </c>
      <c r="K1186" s="161"/>
      <c r="L1186" s="160"/>
      <c r="M1186" s="174" t="s">
        <v>121</v>
      </c>
      <c r="N1186" s="160"/>
      <c r="O1186" s="160"/>
      <c r="P1186" s="160"/>
      <c r="Q1186" s="175" t="s">
        <v>149</v>
      </c>
      <c r="R1186" s="160"/>
      <c r="S1186" s="160"/>
      <c r="T1186" s="160"/>
      <c r="U1186" s="160"/>
      <c r="V1186" s="160"/>
      <c r="W1186" s="160"/>
      <c r="X1186" s="160"/>
      <c r="Y1186" s="160"/>
      <c r="Z1186" s="11"/>
      <c r="AA1186" s="1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 s="25"/>
      <c r="AO1186" s="11"/>
      <c r="AP1186" s="2"/>
      <c r="DH1186" s="6"/>
      <c r="DI1186" s="12"/>
      <c r="DJ1186" s="13"/>
      <c r="DK1186" s="6"/>
    </row>
    <row r="1187" spans="2:115" s="7" customFormat="1" ht="18" customHeight="1">
      <c r="B1187" s="8"/>
      <c r="C1187" s="155"/>
      <c r="D1187" s="156">
        <v>1172</v>
      </c>
      <c r="E1187" s="157">
        <v>42832</v>
      </c>
      <c r="F1187" s="172">
        <v>0.8125</v>
      </c>
      <c r="G1187" s="173" t="s">
        <v>113</v>
      </c>
      <c r="H1187" s="160"/>
      <c r="I1187" s="161"/>
      <c r="J1187" s="162" t="s">
        <v>2</v>
      </c>
      <c r="K1187" s="161"/>
      <c r="L1187" s="160"/>
      <c r="M1187" s="174" t="s">
        <v>109</v>
      </c>
      <c r="N1187" s="160"/>
      <c r="O1187" s="160"/>
      <c r="P1187" s="160"/>
      <c r="Q1187" s="175" t="s">
        <v>136</v>
      </c>
      <c r="R1187" s="160"/>
      <c r="S1187" s="160"/>
      <c r="T1187" s="160"/>
      <c r="U1187" s="160"/>
      <c r="V1187" s="160"/>
      <c r="W1187" s="160"/>
      <c r="X1187" s="160"/>
      <c r="Y1187" s="160"/>
      <c r="Z1187" s="11"/>
      <c r="AA1187" s="1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 s="25"/>
      <c r="AO1187" s="11"/>
      <c r="AP1187" s="2"/>
      <c r="DH1187" s="6"/>
      <c r="DI1187" s="12"/>
      <c r="DJ1187" s="13"/>
      <c r="DK1187" s="6"/>
    </row>
    <row r="1188" spans="2:115" s="7" customFormat="1" ht="18" customHeight="1">
      <c r="B1188" s="8"/>
      <c r="C1188" s="155"/>
      <c r="D1188" s="156">
        <v>1173</v>
      </c>
      <c r="E1188" s="157">
        <v>42832</v>
      </c>
      <c r="F1188" s="172">
        <v>0.8125</v>
      </c>
      <c r="G1188" s="173" t="s">
        <v>115</v>
      </c>
      <c r="H1188" s="160"/>
      <c r="I1188" s="161"/>
      <c r="J1188" s="162" t="s">
        <v>2</v>
      </c>
      <c r="K1188" s="161"/>
      <c r="L1188" s="160"/>
      <c r="M1188" s="174" t="s">
        <v>107</v>
      </c>
      <c r="N1188" s="160"/>
      <c r="O1188" s="160"/>
      <c r="P1188" s="160"/>
      <c r="Q1188" s="175" t="s">
        <v>101</v>
      </c>
      <c r="R1188" s="160"/>
      <c r="S1188" s="160"/>
      <c r="T1188" s="160"/>
      <c r="U1188" s="160"/>
      <c r="V1188" s="160"/>
      <c r="W1188" s="160"/>
      <c r="X1188" s="160"/>
      <c r="Y1188" s="160"/>
      <c r="Z1188" s="11"/>
      <c r="AA1188" s="1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 s="25"/>
      <c r="AO1188" s="11"/>
      <c r="AP1188" s="2"/>
      <c r="DH1188" s="6"/>
      <c r="DI1188" s="12"/>
      <c r="DJ1188" s="13"/>
      <c r="DK1188" s="6"/>
    </row>
    <row r="1189" spans="2:115" s="7" customFormat="1" ht="18" customHeight="1">
      <c r="B1189" s="8"/>
      <c r="C1189" s="155"/>
      <c r="D1189" s="156">
        <v>1174</v>
      </c>
      <c r="E1189" s="157">
        <v>42832</v>
      </c>
      <c r="F1189" s="172">
        <v>0.8333333333333334</v>
      </c>
      <c r="G1189" s="173" t="s">
        <v>110</v>
      </c>
      <c r="H1189" s="160"/>
      <c r="I1189" s="161"/>
      <c r="J1189" s="162" t="s">
        <v>2</v>
      </c>
      <c r="K1189" s="161"/>
      <c r="L1189" s="160"/>
      <c r="M1189" s="174" t="s">
        <v>129</v>
      </c>
      <c r="N1189" s="160"/>
      <c r="O1189" s="160"/>
      <c r="P1189" s="160"/>
      <c r="Q1189" s="175" t="s">
        <v>145</v>
      </c>
      <c r="R1189" s="160"/>
      <c r="S1189" s="160"/>
      <c r="T1189" s="160"/>
      <c r="U1189" s="160"/>
      <c r="V1189" s="160"/>
      <c r="W1189" s="160"/>
      <c r="X1189" s="160"/>
      <c r="Y1189" s="160"/>
      <c r="Z1189" s="11"/>
      <c r="AA1189" s="1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 s="25"/>
      <c r="AO1189" s="11"/>
      <c r="AP1189" s="2"/>
      <c r="DH1189" s="6"/>
      <c r="DI1189" s="12"/>
      <c r="DJ1189" s="13"/>
      <c r="DK1189" s="6"/>
    </row>
    <row r="1190" spans="2:115" s="7" customFormat="1" ht="18" customHeight="1">
      <c r="B1190" s="8"/>
      <c r="C1190" s="155"/>
      <c r="D1190" s="156">
        <v>1175</v>
      </c>
      <c r="E1190" s="157">
        <v>42832</v>
      </c>
      <c r="F1190" s="172">
        <v>0.8333333333333334</v>
      </c>
      <c r="G1190" s="173" t="s">
        <v>105</v>
      </c>
      <c r="H1190" s="160"/>
      <c r="I1190" s="161"/>
      <c r="J1190" s="162" t="s">
        <v>2</v>
      </c>
      <c r="K1190" s="161"/>
      <c r="L1190" s="160"/>
      <c r="M1190" s="174" t="s">
        <v>130</v>
      </c>
      <c r="N1190" s="160"/>
      <c r="O1190" s="160"/>
      <c r="P1190" s="160"/>
      <c r="Q1190" s="175" t="s">
        <v>133</v>
      </c>
      <c r="R1190" s="160"/>
      <c r="S1190" s="160"/>
      <c r="T1190" s="160"/>
      <c r="U1190" s="160"/>
      <c r="V1190" s="160"/>
      <c r="W1190" s="160"/>
      <c r="X1190" s="160"/>
      <c r="Y1190" s="160"/>
      <c r="Z1190" s="11"/>
      <c r="AA1190" s="1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 s="25"/>
      <c r="AO1190" s="11"/>
      <c r="AP1190" s="2"/>
      <c r="DH1190" s="6"/>
      <c r="DI1190" s="12"/>
      <c r="DJ1190" s="13"/>
      <c r="DK1190" s="6"/>
    </row>
    <row r="1191" spans="2:115" s="7" customFormat="1" ht="18" customHeight="1">
      <c r="B1191" s="8"/>
      <c r="C1191" s="155"/>
      <c r="D1191" s="156">
        <v>1176</v>
      </c>
      <c r="E1191" s="157">
        <v>42832</v>
      </c>
      <c r="F1191" s="172">
        <v>0.8541666666666666</v>
      </c>
      <c r="G1191" s="173" t="s">
        <v>132</v>
      </c>
      <c r="H1191" s="160"/>
      <c r="I1191" s="161"/>
      <c r="J1191" s="162" t="s">
        <v>2</v>
      </c>
      <c r="K1191" s="161"/>
      <c r="L1191" s="160"/>
      <c r="M1191" s="174" t="s">
        <v>128</v>
      </c>
      <c r="N1191" s="160"/>
      <c r="O1191" s="160"/>
      <c r="P1191" s="160"/>
      <c r="Q1191" s="175" t="s">
        <v>79</v>
      </c>
      <c r="R1191" s="160"/>
      <c r="S1191" s="160"/>
      <c r="T1191" s="160"/>
      <c r="U1191" s="160"/>
      <c r="V1191" s="160"/>
      <c r="W1191" s="160"/>
      <c r="X1191" s="160"/>
      <c r="Y1191" s="160"/>
      <c r="Z1191" s="11"/>
      <c r="AA1191" s="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 s="25"/>
      <c r="AO1191" s="11"/>
      <c r="AP1191" s="2"/>
      <c r="DH1191" s="6"/>
      <c r="DI1191" s="12"/>
      <c r="DJ1191" s="13"/>
      <c r="DK1191" s="6"/>
    </row>
    <row r="1192" spans="2:115" s="7" customFormat="1" ht="18" customHeight="1">
      <c r="B1192" s="8"/>
      <c r="C1192" s="155"/>
      <c r="D1192" s="156">
        <v>1177</v>
      </c>
      <c r="E1192" s="157">
        <v>42832</v>
      </c>
      <c r="F1192" s="172">
        <v>0.875</v>
      </c>
      <c r="G1192" s="173" t="s">
        <v>131</v>
      </c>
      <c r="H1192" s="160"/>
      <c r="I1192" s="161"/>
      <c r="J1192" s="162" t="s">
        <v>2</v>
      </c>
      <c r="K1192" s="161"/>
      <c r="L1192" s="160"/>
      <c r="M1192" s="174" t="s">
        <v>118</v>
      </c>
      <c r="N1192" s="160"/>
      <c r="O1192" s="160"/>
      <c r="P1192" s="160"/>
      <c r="Q1192" s="175" t="s">
        <v>81</v>
      </c>
      <c r="R1192" s="160"/>
      <c r="S1192" s="160"/>
      <c r="T1192" s="160"/>
      <c r="U1192" s="160"/>
      <c r="V1192" s="160"/>
      <c r="W1192" s="160"/>
      <c r="X1192" s="160"/>
      <c r="Y1192" s="160"/>
      <c r="Z1192" s="11"/>
      <c r="AA1192" s="1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 s="25"/>
      <c r="AO1192" s="11"/>
      <c r="AP1192" s="2"/>
      <c r="DH1192" s="6"/>
      <c r="DI1192" s="12"/>
      <c r="DJ1192" s="13"/>
      <c r="DK1192" s="6"/>
    </row>
    <row r="1193" spans="2:115" s="7" customFormat="1" ht="18" customHeight="1">
      <c r="B1193" s="8"/>
      <c r="C1193" s="155"/>
      <c r="D1193" s="156">
        <v>1178</v>
      </c>
      <c r="E1193" s="157">
        <v>42832</v>
      </c>
      <c r="F1193" s="172">
        <v>0.875</v>
      </c>
      <c r="G1193" s="173" t="s">
        <v>119</v>
      </c>
      <c r="H1193" s="160"/>
      <c r="I1193" s="161"/>
      <c r="J1193" s="162" t="s">
        <v>2</v>
      </c>
      <c r="K1193" s="161"/>
      <c r="L1193" s="160"/>
      <c r="M1193" s="174" t="s">
        <v>122</v>
      </c>
      <c r="N1193" s="160"/>
      <c r="O1193" s="160"/>
      <c r="P1193" s="160"/>
      <c r="Q1193" s="175" t="s">
        <v>135</v>
      </c>
      <c r="R1193" s="160"/>
      <c r="S1193" s="160"/>
      <c r="T1193" s="160"/>
      <c r="U1193" s="160"/>
      <c r="V1193" s="160"/>
      <c r="W1193" s="160"/>
      <c r="X1193" s="160"/>
      <c r="Y1193" s="160"/>
      <c r="Z1193" s="11"/>
      <c r="AA1193" s="1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 s="25"/>
      <c r="AO1193" s="11"/>
      <c r="AP1193" s="2"/>
      <c r="DH1193" s="6"/>
      <c r="DI1193" s="12"/>
      <c r="DJ1193" s="13"/>
      <c r="DK1193" s="6"/>
    </row>
    <row r="1194" spans="2:115" s="7" customFormat="1" ht="18" customHeight="1">
      <c r="B1194" s="8"/>
      <c r="C1194" s="155"/>
      <c r="D1194" s="156">
        <v>1179</v>
      </c>
      <c r="E1194" s="157">
        <v>42832</v>
      </c>
      <c r="F1194" s="172">
        <v>0.9166666666666666</v>
      </c>
      <c r="G1194" s="173" t="s">
        <v>120</v>
      </c>
      <c r="H1194" s="160"/>
      <c r="I1194" s="161"/>
      <c r="J1194" s="162" t="s">
        <v>2</v>
      </c>
      <c r="K1194" s="161"/>
      <c r="L1194" s="160"/>
      <c r="M1194" s="174" t="s">
        <v>126</v>
      </c>
      <c r="N1194" s="160"/>
      <c r="O1194" s="160"/>
      <c r="P1194" s="160"/>
      <c r="Q1194" s="175" t="s">
        <v>152</v>
      </c>
      <c r="R1194" s="160"/>
      <c r="S1194" s="160"/>
      <c r="T1194" s="160"/>
      <c r="U1194" s="160"/>
      <c r="V1194" s="160"/>
      <c r="W1194" s="160"/>
      <c r="X1194" s="160"/>
      <c r="Y1194" s="160"/>
      <c r="Z1194" s="11"/>
      <c r="AA1194" s="1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 s="25"/>
      <c r="AO1194" s="11"/>
      <c r="AP1194" s="2"/>
      <c r="DH1194" s="6"/>
      <c r="DI1194" s="12"/>
      <c r="DJ1194" s="13"/>
      <c r="DK1194" s="6"/>
    </row>
    <row r="1195" spans="2:115" s="7" customFormat="1" ht="18" customHeight="1">
      <c r="B1195" s="8"/>
      <c r="C1195" s="155"/>
      <c r="D1195" s="156">
        <v>1180</v>
      </c>
      <c r="E1195" s="157">
        <v>42832</v>
      </c>
      <c r="F1195" s="172">
        <v>0.9375</v>
      </c>
      <c r="G1195" s="173" t="s">
        <v>127</v>
      </c>
      <c r="H1195" s="160"/>
      <c r="I1195" s="161"/>
      <c r="J1195" s="162" t="s">
        <v>2</v>
      </c>
      <c r="K1195" s="161"/>
      <c r="L1195" s="160"/>
      <c r="M1195" s="174" t="s">
        <v>154</v>
      </c>
      <c r="N1195" s="160"/>
      <c r="O1195" s="160"/>
      <c r="P1195" s="160"/>
      <c r="Q1195" s="175" t="s">
        <v>140</v>
      </c>
      <c r="R1195" s="160"/>
      <c r="S1195" s="160"/>
      <c r="T1195" s="160"/>
      <c r="U1195" s="160"/>
      <c r="V1195" s="160"/>
      <c r="W1195" s="160"/>
      <c r="X1195" s="160"/>
      <c r="Y1195" s="160"/>
      <c r="Z1195" s="11"/>
      <c r="AA1195" s="1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 s="25"/>
      <c r="AO1195" s="11"/>
      <c r="AP1195" s="2"/>
      <c r="DH1195" s="6"/>
      <c r="DI1195" s="12"/>
      <c r="DJ1195" s="13"/>
      <c r="DK1195" s="6"/>
    </row>
    <row r="1196" spans="2:115" s="7" customFormat="1" ht="18" customHeight="1">
      <c r="B1196" s="8"/>
      <c r="C1196" s="155"/>
      <c r="D1196" s="156">
        <v>1181</v>
      </c>
      <c r="E1196" s="157">
        <v>42833</v>
      </c>
      <c r="F1196" s="172">
        <v>0.7083333333333334</v>
      </c>
      <c r="G1196" s="173" t="s">
        <v>108</v>
      </c>
      <c r="H1196" s="160"/>
      <c r="I1196" s="161"/>
      <c r="J1196" s="162" t="s">
        <v>2</v>
      </c>
      <c r="K1196" s="161"/>
      <c r="L1196" s="160"/>
      <c r="M1196" s="174" t="s">
        <v>160</v>
      </c>
      <c r="N1196" s="160"/>
      <c r="O1196" s="160"/>
      <c r="P1196" s="160"/>
      <c r="Q1196" s="175" t="s">
        <v>82</v>
      </c>
      <c r="R1196" s="160"/>
      <c r="S1196" s="160"/>
      <c r="T1196" s="160"/>
      <c r="U1196" s="160"/>
      <c r="V1196" s="160"/>
      <c r="W1196" s="160"/>
      <c r="X1196" s="160"/>
      <c r="Y1196" s="160"/>
      <c r="Z1196" s="11"/>
      <c r="AA1196" s="1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 s="25"/>
      <c r="AO1196" s="11"/>
      <c r="AP1196" s="2"/>
      <c r="DH1196" s="6"/>
      <c r="DI1196" s="12"/>
      <c r="DJ1196" s="13"/>
      <c r="DK1196" s="6"/>
    </row>
    <row r="1197" spans="2:115" s="7" customFormat="1" ht="18" customHeight="1">
      <c r="B1197" s="8"/>
      <c r="C1197" s="155"/>
      <c r="D1197" s="156">
        <v>1182</v>
      </c>
      <c r="E1197" s="157">
        <v>42833</v>
      </c>
      <c r="F1197" s="172">
        <v>0.75</v>
      </c>
      <c r="G1197" s="173" t="s">
        <v>111</v>
      </c>
      <c r="H1197" s="160"/>
      <c r="I1197" s="161"/>
      <c r="J1197" s="162" t="s">
        <v>2</v>
      </c>
      <c r="K1197" s="161"/>
      <c r="L1197" s="160"/>
      <c r="M1197" s="174" t="s">
        <v>116</v>
      </c>
      <c r="N1197" s="160"/>
      <c r="O1197" s="160"/>
      <c r="P1197" s="160"/>
      <c r="Q1197" s="175" t="s">
        <v>142</v>
      </c>
      <c r="R1197" s="160"/>
      <c r="S1197" s="160"/>
      <c r="T1197" s="160"/>
      <c r="U1197" s="160"/>
      <c r="V1197" s="160"/>
      <c r="W1197" s="160"/>
      <c r="X1197" s="160"/>
      <c r="Y1197" s="160"/>
      <c r="Z1197" s="11"/>
      <c r="AA1197" s="1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 s="25"/>
      <c r="AO1197" s="11"/>
      <c r="AP1197" s="2"/>
      <c r="DH1197" s="6"/>
      <c r="DI1197" s="12"/>
      <c r="DJ1197" s="13"/>
      <c r="DK1197" s="6"/>
    </row>
    <row r="1198" spans="2:115" s="7" customFormat="1" ht="18" customHeight="1">
      <c r="B1198" s="8"/>
      <c r="C1198" s="155"/>
      <c r="D1198" s="156">
        <v>1183</v>
      </c>
      <c r="E1198" s="157">
        <v>42833</v>
      </c>
      <c r="F1198" s="172">
        <v>0.75</v>
      </c>
      <c r="G1198" s="173" t="s">
        <v>104</v>
      </c>
      <c r="H1198" s="160"/>
      <c r="I1198" s="161"/>
      <c r="J1198" s="162" t="s">
        <v>2</v>
      </c>
      <c r="K1198" s="161"/>
      <c r="L1198" s="160"/>
      <c r="M1198" s="174" t="s">
        <v>114</v>
      </c>
      <c r="N1198" s="160"/>
      <c r="O1198" s="160"/>
      <c r="P1198" s="160"/>
      <c r="Q1198" s="175" t="s">
        <v>155</v>
      </c>
      <c r="R1198" s="160"/>
      <c r="S1198" s="160"/>
      <c r="T1198" s="160"/>
      <c r="U1198" s="160"/>
      <c r="V1198" s="160"/>
      <c r="W1198" s="160"/>
      <c r="X1198" s="160"/>
      <c r="Y1198" s="160"/>
      <c r="Z1198" s="11"/>
      <c r="AA1198" s="1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 s="25"/>
      <c r="AO1198" s="11"/>
      <c r="AP1198" s="2"/>
      <c r="DH1198" s="6"/>
      <c r="DI1198" s="12"/>
      <c r="DJ1198" s="13"/>
      <c r="DK1198" s="6"/>
    </row>
    <row r="1199" spans="2:115" s="7" customFormat="1" ht="18" customHeight="1">
      <c r="B1199" s="8"/>
      <c r="C1199" s="155"/>
      <c r="D1199" s="156">
        <v>1184</v>
      </c>
      <c r="E1199" s="157">
        <v>42833</v>
      </c>
      <c r="F1199" s="172">
        <v>0.7916666666666666</v>
      </c>
      <c r="G1199" s="173" t="s">
        <v>115</v>
      </c>
      <c r="H1199" s="160"/>
      <c r="I1199" s="161"/>
      <c r="J1199" s="162" t="s">
        <v>2</v>
      </c>
      <c r="K1199" s="161"/>
      <c r="L1199" s="160"/>
      <c r="M1199" s="174" t="s">
        <v>117</v>
      </c>
      <c r="N1199" s="160"/>
      <c r="O1199" s="160"/>
      <c r="P1199" s="160"/>
      <c r="Q1199" s="175" t="s">
        <v>80</v>
      </c>
      <c r="R1199" s="160"/>
      <c r="S1199" s="160"/>
      <c r="T1199" s="160"/>
      <c r="U1199" s="160"/>
      <c r="V1199" s="160"/>
      <c r="W1199" s="160"/>
      <c r="X1199" s="160"/>
      <c r="Y1199" s="160"/>
      <c r="Z1199" s="11"/>
      <c r="AA1199" s="1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 s="25"/>
      <c r="AO1199" s="11"/>
      <c r="AP1199" s="2"/>
      <c r="DH1199" s="6"/>
      <c r="DI1199" s="12"/>
      <c r="DJ1199" s="13"/>
      <c r="DK1199" s="6"/>
    </row>
    <row r="1200" spans="2:115" s="7" customFormat="1" ht="18" customHeight="1">
      <c r="B1200" s="8"/>
      <c r="C1200" s="155"/>
      <c r="D1200" s="156">
        <v>1185</v>
      </c>
      <c r="E1200" s="157">
        <v>42833</v>
      </c>
      <c r="F1200" s="172">
        <v>0.7916666666666666</v>
      </c>
      <c r="G1200" s="173" t="s">
        <v>112</v>
      </c>
      <c r="H1200" s="160"/>
      <c r="I1200" s="161"/>
      <c r="J1200" s="162" t="s">
        <v>2</v>
      </c>
      <c r="K1200" s="161"/>
      <c r="L1200" s="160"/>
      <c r="M1200" s="174" t="s">
        <v>106</v>
      </c>
      <c r="N1200" s="160"/>
      <c r="O1200" s="160"/>
      <c r="P1200" s="160"/>
      <c r="Q1200" s="175" t="s">
        <v>100</v>
      </c>
      <c r="R1200" s="160"/>
      <c r="S1200" s="160"/>
      <c r="T1200" s="160"/>
      <c r="U1200" s="160"/>
      <c r="V1200" s="160"/>
      <c r="W1200" s="160"/>
      <c r="X1200" s="160"/>
      <c r="Y1200" s="160"/>
      <c r="Z1200" s="11"/>
      <c r="AA1200" s="1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 s="25"/>
      <c r="AO1200" s="11"/>
      <c r="AP1200" s="2"/>
      <c r="DH1200" s="6"/>
      <c r="DI1200" s="12"/>
      <c r="DJ1200" s="13"/>
      <c r="DK1200" s="6"/>
    </row>
    <row r="1201" spans="2:115" s="7" customFormat="1" ht="18" customHeight="1">
      <c r="B1201" s="8"/>
      <c r="C1201" s="155"/>
      <c r="D1201" s="156">
        <v>1186</v>
      </c>
      <c r="E1201" s="157">
        <v>42833</v>
      </c>
      <c r="F1201" s="172">
        <v>0.8541666666666666</v>
      </c>
      <c r="G1201" s="173" t="s">
        <v>156</v>
      </c>
      <c r="H1201" s="160"/>
      <c r="I1201" s="161"/>
      <c r="J1201" s="162" t="s">
        <v>2</v>
      </c>
      <c r="K1201" s="161"/>
      <c r="L1201" s="160"/>
      <c r="M1201" s="174" t="s">
        <v>132</v>
      </c>
      <c r="N1201" s="160"/>
      <c r="O1201" s="160"/>
      <c r="P1201" s="160"/>
      <c r="Q1201" s="175" t="s">
        <v>144</v>
      </c>
      <c r="R1201" s="160"/>
      <c r="S1201" s="160"/>
      <c r="T1201" s="160"/>
      <c r="U1201" s="160"/>
      <c r="V1201" s="160"/>
      <c r="W1201" s="160"/>
      <c r="X1201" s="160"/>
      <c r="Y1201" s="160"/>
      <c r="Z1201" s="11"/>
      <c r="AA1201" s="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 s="25"/>
      <c r="AO1201" s="11"/>
      <c r="AP1201" s="2"/>
      <c r="DH1201" s="6"/>
      <c r="DI1201" s="12"/>
      <c r="DJ1201" s="13"/>
      <c r="DK1201" s="6"/>
    </row>
    <row r="1202" spans="2:115" s="7" customFormat="1" ht="18" customHeight="1">
      <c r="B1202" s="8"/>
      <c r="C1202" s="155"/>
      <c r="D1202" s="156">
        <v>1187</v>
      </c>
      <c r="E1202" s="157">
        <v>42833</v>
      </c>
      <c r="F1202" s="172">
        <v>0.9166666666666666</v>
      </c>
      <c r="G1202" s="173" t="s">
        <v>122</v>
      </c>
      <c r="H1202" s="160"/>
      <c r="I1202" s="161"/>
      <c r="J1202" s="162" t="s">
        <v>2</v>
      </c>
      <c r="K1202" s="161"/>
      <c r="L1202" s="160"/>
      <c r="M1202" s="174" t="s">
        <v>121</v>
      </c>
      <c r="N1202" s="160"/>
      <c r="O1202" s="160"/>
      <c r="P1202" s="160"/>
      <c r="Q1202" s="175" t="s">
        <v>149</v>
      </c>
      <c r="R1202" s="160"/>
      <c r="S1202" s="160"/>
      <c r="T1202" s="160"/>
      <c r="U1202" s="160"/>
      <c r="V1202" s="160"/>
      <c r="W1202" s="160"/>
      <c r="X1202" s="160"/>
      <c r="Y1202" s="160"/>
      <c r="Z1202" s="11"/>
      <c r="AA1202" s="1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 s="25"/>
      <c r="AO1202" s="11"/>
      <c r="AP1202" s="2"/>
      <c r="DH1202" s="6"/>
      <c r="DI1202" s="12"/>
      <c r="DJ1202" s="13"/>
      <c r="DK1202" s="6"/>
    </row>
    <row r="1203" spans="2:115" s="7" customFormat="1" ht="18" customHeight="1">
      <c r="B1203" s="8"/>
      <c r="C1203" s="155"/>
      <c r="D1203" s="156">
        <v>1188</v>
      </c>
      <c r="E1203" s="157">
        <v>42833</v>
      </c>
      <c r="F1203" s="172">
        <v>0.9375</v>
      </c>
      <c r="G1203" s="173" t="s">
        <v>131</v>
      </c>
      <c r="H1203" s="160"/>
      <c r="I1203" s="161"/>
      <c r="J1203" s="162" t="s">
        <v>2</v>
      </c>
      <c r="K1203" s="161"/>
      <c r="L1203" s="160"/>
      <c r="M1203" s="174" t="s">
        <v>123</v>
      </c>
      <c r="N1203" s="160"/>
      <c r="O1203" s="160"/>
      <c r="P1203" s="160"/>
      <c r="Q1203" s="175" t="s">
        <v>151</v>
      </c>
      <c r="R1203" s="160"/>
      <c r="S1203" s="160"/>
      <c r="T1203" s="160"/>
      <c r="U1203" s="160"/>
      <c r="V1203" s="160"/>
      <c r="W1203" s="160"/>
      <c r="X1203" s="160"/>
      <c r="Y1203" s="160"/>
      <c r="Z1203" s="11"/>
      <c r="AA1203" s="1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 s="25"/>
      <c r="AO1203" s="11"/>
      <c r="AP1203" s="2"/>
      <c r="DH1203" s="6"/>
      <c r="DI1203" s="12"/>
      <c r="DJ1203" s="13"/>
      <c r="DK1203" s="6"/>
    </row>
    <row r="1204" spans="2:115" s="7" customFormat="1" ht="18" customHeight="1">
      <c r="B1204" s="8"/>
      <c r="C1204" s="155"/>
      <c r="D1204" s="156">
        <v>1189</v>
      </c>
      <c r="E1204" s="157">
        <v>42834</v>
      </c>
      <c r="F1204" s="172">
        <v>0.5</v>
      </c>
      <c r="G1204" s="173" t="s">
        <v>107</v>
      </c>
      <c r="H1204" s="160"/>
      <c r="I1204" s="161"/>
      <c r="J1204" s="162" t="s">
        <v>2</v>
      </c>
      <c r="K1204" s="161"/>
      <c r="L1204" s="160"/>
      <c r="M1204" s="174" t="s">
        <v>105</v>
      </c>
      <c r="N1204" s="160"/>
      <c r="O1204" s="160"/>
      <c r="P1204" s="160"/>
      <c r="Q1204" s="175" t="s">
        <v>78</v>
      </c>
      <c r="R1204" s="160"/>
      <c r="S1204" s="160"/>
      <c r="T1204" s="160"/>
      <c r="U1204" s="160"/>
      <c r="V1204" s="160"/>
      <c r="W1204" s="160"/>
      <c r="X1204" s="160"/>
      <c r="Y1204" s="160"/>
      <c r="Z1204" s="11"/>
      <c r="AA1204" s="1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 s="25"/>
      <c r="AO1204" s="11"/>
      <c r="AP1204" s="2"/>
      <c r="DH1204" s="6"/>
      <c r="DI1204" s="12"/>
      <c r="DJ1204" s="13"/>
      <c r="DK1204" s="6"/>
    </row>
    <row r="1205" spans="2:115" s="7" customFormat="1" ht="18" customHeight="1">
      <c r="B1205" s="8"/>
      <c r="C1205" s="155"/>
      <c r="D1205" s="156">
        <v>1190</v>
      </c>
      <c r="E1205" s="157">
        <v>42834</v>
      </c>
      <c r="F1205" s="172">
        <v>0.6458333333333334</v>
      </c>
      <c r="G1205" s="173" t="s">
        <v>109</v>
      </c>
      <c r="H1205" s="160"/>
      <c r="I1205" s="161"/>
      <c r="J1205" s="162" t="s">
        <v>2</v>
      </c>
      <c r="K1205" s="161"/>
      <c r="L1205" s="160"/>
      <c r="M1205" s="174" t="s">
        <v>113</v>
      </c>
      <c r="N1205" s="160"/>
      <c r="O1205" s="160"/>
      <c r="P1205" s="160"/>
      <c r="Q1205" s="175" t="s">
        <v>148</v>
      </c>
      <c r="R1205" s="160"/>
      <c r="S1205" s="160"/>
      <c r="T1205" s="160"/>
      <c r="U1205" s="160"/>
      <c r="V1205" s="160"/>
      <c r="W1205" s="160"/>
      <c r="X1205" s="160"/>
      <c r="Y1205" s="160"/>
      <c r="Z1205" s="11"/>
      <c r="AA1205" s="1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 s="25"/>
      <c r="AO1205" s="11"/>
      <c r="AP1205" s="2"/>
      <c r="DH1205" s="6"/>
      <c r="DI1205" s="12"/>
      <c r="DJ1205" s="13"/>
      <c r="DK1205" s="6"/>
    </row>
    <row r="1206" spans="2:115" s="7" customFormat="1" ht="18" customHeight="1">
      <c r="B1206" s="8"/>
      <c r="C1206" s="155"/>
      <c r="D1206" s="156">
        <v>1191</v>
      </c>
      <c r="E1206" s="157">
        <v>42834</v>
      </c>
      <c r="F1206" s="172">
        <v>0.7083333333333334</v>
      </c>
      <c r="G1206" s="173" t="s">
        <v>120</v>
      </c>
      <c r="H1206" s="160"/>
      <c r="I1206" s="161"/>
      <c r="J1206" s="162" t="s">
        <v>2</v>
      </c>
      <c r="K1206" s="161"/>
      <c r="L1206" s="160"/>
      <c r="M1206" s="174" t="s">
        <v>118</v>
      </c>
      <c r="N1206" s="160"/>
      <c r="O1206" s="160"/>
      <c r="P1206" s="160"/>
      <c r="Q1206" s="175" t="s">
        <v>81</v>
      </c>
      <c r="R1206" s="160"/>
      <c r="S1206" s="160"/>
      <c r="T1206" s="160"/>
      <c r="U1206" s="160"/>
      <c r="V1206" s="160"/>
      <c r="W1206" s="160"/>
      <c r="X1206" s="160"/>
      <c r="Y1206" s="160"/>
      <c r="Z1206" s="11"/>
      <c r="AA1206" s="1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 s="25"/>
      <c r="AO1206" s="11"/>
      <c r="AP1206" s="2"/>
      <c r="DH1206" s="6"/>
      <c r="DI1206" s="12"/>
      <c r="DJ1206" s="13"/>
      <c r="DK1206" s="6"/>
    </row>
    <row r="1207" spans="2:115" s="7" customFormat="1" ht="18" customHeight="1">
      <c r="B1207" s="8"/>
      <c r="C1207" s="155"/>
      <c r="D1207" s="156">
        <v>1192</v>
      </c>
      <c r="E1207" s="157">
        <v>42834</v>
      </c>
      <c r="F1207" s="172">
        <v>0.75</v>
      </c>
      <c r="G1207" s="173" t="s">
        <v>128</v>
      </c>
      <c r="H1207" s="160"/>
      <c r="I1207" s="161"/>
      <c r="J1207" s="162" t="s">
        <v>2</v>
      </c>
      <c r="K1207" s="161"/>
      <c r="L1207" s="160"/>
      <c r="M1207" s="174" t="s">
        <v>126</v>
      </c>
      <c r="N1207" s="160"/>
      <c r="O1207" s="160"/>
      <c r="P1207" s="160"/>
      <c r="Q1207" s="175" t="s">
        <v>152</v>
      </c>
      <c r="R1207" s="160"/>
      <c r="S1207" s="160"/>
      <c r="T1207" s="160"/>
      <c r="U1207" s="160"/>
      <c r="V1207" s="160"/>
      <c r="W1207" s="160"/>
      <c r="X1207" s="160"/>
      <c r="Y1207" s="160"/>
      <c r="Z1207" s="11"/>
      <c r="AA1207" s="1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 s="25"/>
      <c r="AO1207" s="11"/>
      <c r="AP1207" s="2"/>
      <c r="DH1207" s="6"/>
      <c r="DI1207" s="12"/>
      <c r="DJ1207" s="13"/>
      <c r="DK1207" s="6"/>
    </row>
    <row r="1208" spans="2:115" s="7" customFormat="1" ht="18" customHeight="1">
      <c r="B1208" s="8"/>
      <c r="C1208" s="155"/>
      <c r="D1208" s="156">
        <v>1193</v>
      </c>
      <c r="E1208" s="157">
        <v>42834</v>
      </c>
      <c r="F1208" s="172">
        <v>0.75</v>
      </c>
      <c r="G1208" s="173" t="s">
        <v>110</v>
      </c>
      <c r="H1208" s="160"/>
      <c r="I1208" s="161"/>
      <c r="J1208" s="162" t="s">
        <v>2</v>
      </c>
      <c r="K1208" s="161"/>
      <c r="L1208" s="160"/>
      <c r="M1208" s="174" t="s">
        <v>130</v>
      </c>
      <c r="N1208" s="160"/>
      <c r="O1208" s="160"/>
      <c r="P1208" s="160"/>
      <c r="Q1208" s="175" t="s">
        <v>133</v>
      </c>
      <c r="R1208" s="160"/>
      <c r="S1208" s="160"/>
      <c r="T1208" s="160"/>
      <c r="U1208" s="160"/>
      <c r="V1208" s="160"/>
      <c r="W1208" s="160"/>
      <c r="X1208" s="160"/>
      <c r="Y1208" s="160"/>
      <c r="Z1208" s="11"/>
      <c r="AA1208" s="1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 s="25"/>
      <c r="AO1208" s="11"/>
      <c r="AP1208" s="2"/>
      <c r="DH1208" s="6"/>
      <c r="DI1208" s="12"/>
      <c r="DJ1208" s="13"/>
      <c r="DK1208" s="6"/>
    </row>
    <row r="1209" spans="2:115" s="7" customFormat="1" ht="18" customHeight="1">
      <c r="B1209" s="8"/>
      <c r="C1209" s="155"/>
      <c r="D1209" s="156">
        <v>1194</v>
      </c>
      <c r="E1209" s="157">
        <v>42834</v>
      </c>
      <c r="F1209" s="172">
        <v>0.75</v>
      </c>
      <c r="G1209" s="173" t="s">
        <v>129</v>
      </c>
      <c r="H1209" s="160"/>
      <c r="I1209" s="161"/>
      <c r="J1209" s="162" t="s">
        <v>2</v>
      </c>
      <c r="K1209" s="161"/>
      <c r="L1209" s="160"/>
      <c r="M1209" s="174" t="s">
        <v>127</v>
      </c>
      <c r="N1209" s="160"/>
      <c r="O1209" s="160"/>
      <c r="P1209" s="160"/>
      <c r="Q1209" s="175" t="s">
        <v>141</v>
      </c>
      <c r="R1209" s="160"/>
      <c r="S1209" s="160"/>
      <c r="T1209" s="160"/>
      <c r="U1209" s="160"/>
      <c r="V1209" s="160"/>
      <c r="W1209" s="160"/>
      <c r="X1209" s="160"/>
      <c r="Y1209" s="160"/>
      <c r="Z1209" s="11"/>
      <c r="AA1209" s="1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 s="25"/>
      <c r="AO1209" s="11"/>
      <c r="AP1209" s="2"/>
      <c r="DH1209" s="6"/>
      <c r="DI1209" s="12"/>
      <c r="DJ1209" s="13"/>
      <c r="DK1209" s="6"/>
    </row>
    <row r="1210" spans="2:115" s="7" customFormat="1" ht="18" customHeight="1">
      <c r="B1210" s="8"/>
      <c r="C1210" s="155"/>
      <c r="D1210" s="156">
        <v>1195</v>
      </c>
      <c r="E1210" s="157">
        <v>42834</v>
      </c>
      <c r="F1210" s="172">
        <v>0.8958333333333334</v>
      </c>
      <c r="G1210" s="173" t="s">
        <v>119</v>
      </c>
      <c r="H1210" s="160"/>
      <c r="I1210" s="161"/>
      <c r="J1210" s="162" t="s">
        <v>2</v>
      </c>
      <c r="K1210" s="161"/>
      <c r="L1210" s="160"/>
      <c r="M1210" s="174" t="s">
        <v>154</v>
      </c>
      <c r="N1210" s="160"/>
      <c r="O1210" s="160"/>
      <c r="P1210" s="160"/>
      <c r="Q1210" s="175" t="s">
        <v>140</v>
      </c>
      <c r="R1210" s="160"/>
      <c r="S1210" s="160"/>
      <c r="T1210" s="160"/>
      <c r="U1210" s="160"/>
      <c r="V1210" s="160"/>
      <c r="W1210" s="160"/>
      <c r="X1210" s="160"/>
      <c r="Y1210" s="160"/>
      <c r="Z1210" s="11"/>
      <c r="AA1210" s="1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 s="25"/>
      <c r="AO1210" s="11"/>
      <c r="AP1210" s="2"/>
      <c r="DH1210" s="6"/>
      <c r="DI1210" s="12"/>
      <c r="DJ1210" s="13"/>
      <c r="DK1210" s="6"/>
    </row>
    <row r="1211" spans="2:115" s="7" customFormat="1" ht="18" customHeight="1">
      <c r="B1211" s="8"/>
      <c r="C1211" s="155"/>
      <c r="D1211" s="156">
        <v>1196</v>
      </c>
      <c r="E1211" s="157">
        <v>42835</v>
      </c>
      <c r="F1211" s="172">
        <v>0.7916666666666666</v>
      </c>
      <c r="G1211" s="173" t="s">
        <v>111</v>
      </c>
      <c r="H1211" s="160"/>
      <c r="I1211" s="161"/>
      <c r="J1211" s="162" t="s">
        <v>2</v>
      </c>
      <c r="K1211" s="161"/>
      <c r="L1211" s="160"/>
      <c r="M1211" s="174" t="s">
        <v>106</v>
      </c>
      <c r="N1211" s="160"/>
      <c r="O1211" s="160"/>
      <c r="P1211" s="160"/>
      <c r="Q1211" s="175" t="s">
        <v>100</v>
      </c>
      <c r="R1211" s="160"/>
      <c r="S1211" s="160"/>
      <c r="T1211" s="160"/>
      <c r="U1211" s="160"/>
      <c r="V1211" s="160"/>
      <c r="W1211" s="160"/>
      <c r="X1211" s="160"/>
      <c r="Y1211" s="160"/>
      <c r="Z1211" s="11"/>
      <c r="AA1211" s="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 s="25"/>
      <c r="AO1211" s="11"/>
      <c r="AP1211" s="2"/>
      <c r="DH1211" s="6"/>
      <c r="DI1211" s="12"/>
      <c r="DJ1211" s="13"/>
      <c r="DK1211" s="6"/>
    </row>
    <row r="1212" spans="2:115" s="7" customFormat="1" ht="18" customHeight="1">
      <c r="B1212" s="8"/>
      <c r="C1212" s="155"/>
      <c r="D1212" s="156">
        <v>1197</v>
      </c>
      <c r="E1212" s="157">
        <v>42835</v>
      </c>
      <c r="F1212" s="172">
        <v>0.8125</v>
      </c>
      <c r="G1212" s="173" t="s">
        <v>109</v>
      </c>
      <c r="H1212" s="160"/>
      <c r="I1212" s="161"/>
      <c r="J1212" s="162" t="s">
        <v>2</v>
      </c>
      <c r="K1212" s="161"/>
      <c r="L1212" s="160"/>
      <c r="M1212" s="174" t="s">
        <v>115</v>
      </c>
      <c r="N1212" s="160"/>
      <c r="O1212" s="160"/>
      <c r="P1212" s="160"/>
      <c r="Q1212" s="175" t="s">
        <v>153</v>
      </c>
      <c r="R1212" s="160"/>
      <c r="S1212" s="160"/>
      <c r="T1212" s="160"/>
      <c r="U1212" s="160"/>
      <c r="V1212" s="160"/>
      <c r="W1212" s="160"/>
      <c r="X1212" s="160"/>
      <c r="Y1212" s="160"/>
      <c r="Z1212" s="11"/>
      <c r="AA1212" s="1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 s="25"/>
      <c r="AO1212" s="11"/>
      <c r="AP1212" s="2"/>
      <c r="DH1212" s="6"/>
      <c r="DI1212" s="12"/>
      <c r="DJ1212" s="13"/>
      <c r="DK1212" s="6"/>
    </row>
    <row r="1213" spans="2:115" s="7" customFormat="1" ht="18" customHeight="1">
      <c r="B1213" s="8"/>
      <c r="C1213" s="155"/>
      <c r="D1213" s="156">
        <v>1198</v>
      </c>
      <c r="E1213" s="157">
        <v>42835</v>
      </c>
      <c r="F1213" s="172">
        <v>0.8125</v>
      </c>
      <c r="G1213" s="173" t="s">
        <v>160</v>
      </c>
      <c r="H1213" s="160"/>
      <c r="I1213" s="161"/>
      <c r="J1213" s="162" t="s">
        <v>2</v>
      </c>
      <c r="K1213" s="161"/>
      <c r="L1213" s="160"/>
      <c r="M1213" s="174" t="s">
        <v>104</v>
      </c>
      <c r="N1213" s="160"/>
      <c r="O1213" s="160"/>
      <c r="P1213" s="160"/>
      <c r="Q1213" s="175" t="s">
        <v>99</v>
      </c>
      <c r="R1213" s="160"/>
      <c r="S1213" s="160"/>
      <c r="T1213" s="160"/>
      <c r="U1213" s="160"/>
      <c r="V1213" s="160"/>
      <c r="W1213" s="160"/>
      <c r="X1213" s="160"/>
      <c r="Y1213" s="160"/>
      <c r="Z1213" s="11"/>
      <c r="AA1213" s="1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 s="25"/>
      <c r="AO1213" s="11"/>
      <c r="AP1213" s="2"/>
      <c r="DH1213" s="6"/>
      <c r="DI1213" s="12"/>
      <c r="DJ1213" s="13"/>
      <c r="DK1213" s="6"/>
    </row>
    <row r="1214" spans="2:115" s="7" customFormat="1" ht="18" customHeight="1">
      <c r="B1214" s="8"/>
      <c r="C1214" s="155"/>
      <c r="D1214" s="156">
        <v>1199</v>
      </c>
      <c r="E1214" s="157">
        <v>42835</v>
      </c>
      <c r="F1214" s="172">
        <v>0.8333333333333334</v>
      </c>
      <c r="G1214" s="173" t="s">
        <v>116</v>
      </c>
      <c r="H1214" s="160"/>
      <c r="I1214" s="161"/>
      <c r="J1214" s="162" t="s">
        <v>2</v>
      </c>
      <c r="K1214" s="161"/>
      <c r="L1214" s="160"/>
      <c r="M1214" s="174" t="s">
        <v>108</v>
      </c>
      <c r="N1214" s="160"/>
      <c r="O1214" s="160"/>
      <c r="P1214" s="160"/>
      <c r="Q1214" s="175" t="s">
        <v>77</v>
      </c>
      <c r="R1214" s="160"/>
      <c r="S1214" s="160"/>
      <c r="T1214" s="160"/>
      <c r="U1214" s="160"/>
      <c r="V1214" s="160"/>
      <c r="W1214" s="160"/>
      <c r="X1214" s="160"/>
      <c r="Y1214" s="160"/>
      <c r="Z1214" s="11"/>
      <c r="AA1214" s="1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 s="25"/>
      <c r="AO1214" s="11"/>
      <c r="AP1214" s="2"/>
      <c r="DH1214" s="6"/>
      <c r="DI1214" s="12"/>
      <c r="DJ1214" s="13"/>
      <c r="DK1214" s="6"/>
    </row>
    <row r="1215" spans="2:115" s="7" customFormat="1" ht="18" customHeight="1">
      <c r="B1215" s="8"/>
      <c r="C1215" s="155"/>
      <c r="D1215" s="156">
        <v>1200</v>
      </c>
      <c r="E1215" s="157">
        <v>42835</v>
      </c>
      <c r="F1215" s="172">
        <v>0.8333333333333334</v>
      </c>
      <c r="G1215" s="173" t="s">
        <v>114</v>
      </c>
      <c r="H1215" s="160"/>
      <c r="I1215" s="161"/>
      <c r="J1215" s="162" t="s">
        <v>2</v>
      </c>
      <c r="K1215" s="161"/>
      <c r="L1215" s="160"/>
      <c r="M1215" s="174" t="s">
        <v>112</v>
      </c>
      <c r="N1215" s="160"/>
      <c r="O1215" s="160"/>
      <c r="P1215" s="160"/>
      <c r="Q1215" s="175" t="s">
        <v>139</v>
      </c>
      <c r="R1215" s="160"/>
      <c r="S1215" s="160"/>
      <c r="T1215" s="160"/>
      <c r="U1215" s="160"/>
      <c r="V1215" s="160"/>
      <c r="W1215" s="160"/>
      <c r="X1215" s="160"/>
      <c r="Y1215" s="160"/>
      <c r="Z1215" s="11"/>
      <c r="AA1215" s="1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 s="25"/>
      <c r="AO1215" s="11"/>
      <c r="AP1215" s="2"/>
      <c r="DH1215" s="6"/>
      <c r="DI1215" s="12"/>
      <c r="DJ1215" s="13"/>
      <c r="DK1215" s="6"/>
    </row>
    <row r="1216" spans="2:115" s="7" customFormat="1" ht="18" customHeight="1">
      <c r="B1216" s="8"/>
      <c r="C1216" s="155"/>
      <c r="D1216" s="156">
        <v>1201</v>
      </c>
      <c r="E1216" s="157">
        <v>42835</v>
      </c>
      <c r="F1216" s="172">
        <v>0.8333333333333334</v>
      </c>
      <c r="G1216" s="173" t="s">
        <v>117</v>
      </c>
      <c r="H1216" s="160"/>
      <c r="I1216" s="161"/>
      <c r="J1216" s="162" t="s">
        <v>2</v>
      </c>
      <c r="K1216" s="161"/>
      <c r="L1216" s="160"/>
      <c r="M1216" s="174" t="s">
        <v>110</v>
      </c>
      <c r="N1216" s="160"/>
      <c r="O1216" s="160"/>
      <c r="P1216" s="160"/>
      <c r="Q1216" s="175" t="s">
        <v>146</v>
      </c>
      <c r="R1216" s="160"/>
      <c r="S1216" s="160"/>
      <c r="T1216" s="160"/>
      <c r="U1216" s="160"/>
      <c r="V1216" s="160"/>
      <c r="W1216" s="160"/>
      <c r="X1216" s="160"/>
      <c r="Y1216" s="160"/>
      <c r="Z1216" s="11"/>
      <c r="AA1216" s="1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 s="25"/>
      <c r="AO1216" s="11"/>
      <c r="AP1216" s="2"/>
      <c r="DH1216" s="6"/>
      <c r="DI1216" s="12"/>
      <c r="DJ1216" s="13"/>
      <c r="DK1216" s="6"/>
    </row>
    <row r="1217" spans="2:115" s="7" customFormat="1" ht="18" customHeight="1">
      <c r="B1217" s="8"/>
      <c r="C1217" s="155"/>
      <c r="D1217" s="156">
        <v>1202</v>
      </c>
      <c r="E1217" s="157">
        <v>42835</v>
      </c>
      <c r="F1217" s="172">
        <v>0.9166666666666666</v>
      </c>
      <c r="G1217" s="173" t="s">
        <v>132</v>
      </c>
      <c r="H1217" s="160"/>
      <c r="I1217" s="161"/>
      <c r="J1217" s="162" t="s">
        <v>2</v>
      </c>
      <c r="K1217" s="161"/>
      <c r="L1217" s="160"/>
      <c r="M1217" s="174" t="s">
        <v>121</v>
      </c>
      <c r="N1217" s="160"/>
      <c r="O1217" s="160"/>
      <c r="P1217" s="160"/>
      <c r="Q1217" s="175" t="s">
        <v>149</v>
      </c>
      <c r="R1217" s="160"/>
      <c r="S1217" s="160"/>
      <c r="T1217" s="160"/>
      <c r="U1217" s="160"/>
      <c r="V1217" s="160"/>
      <c r="W1217" s="160"/>
      <c r="X1217" s="160"/>
      <c r="Y1217" s="160"/>
      <c r="Z1217" s="11"/>
      <c r="AA1217" s="1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 s="25"/>
      <c r="AO1217" s="11"/>
      <c r="AP1217" s="2"/>
      <c r="DH1217" s="6"/>
      <c r="DI1217" s="12"/>
      <c r="DJ1217" s="13"/>
      <c r="DK1217" s="6"/>
    </row>
    <row r="1218" spans="2:115" s="7" customFormat="1" ht="18" customHeight="1">
      <c r="B1218" s="8"/>
      <c r="C1218" s="155"/>
      <c r="D1218" s="156">
        <v>1203</v>
      </c>
      <c r="E1218" s="157">
        <v>42835</v>
      </c>
      <c r="F1218" s="172">
        <v>0.9375</v>
      </c>
      <c r="G1218" s="173" t="s">
        <v>129</v>
      </c>
      <c r="H1218" s="160"/>
      <c r="I1218" s="161"/>
      <c r="J1218" s="162" t="s">
        <v>2</v>
      </c>
      <c r="K1218" s="161"/>
      <c r="L1218" s="160"/>
      <c r="M1218" s="174" t="s">
        <v>156</v>
      </c>
      <c r="N1218" s="160"/>
      <c r="O1218" s="160"/>
      <c r="P1218" s="160"/>
      <c r="Q1218" s="175" t="s">
        <v>140</v>
      </c>
      <c r="R1218" s="160"/>
      <c r="S1218" s="160"/>
      <c r="T1218" s="160"/>
      <c r="U1218" s="160"/>
      <c r="V1218" s="160"/>
      <c r="W1218" s="160"/>
      <c r="X1218" s="160"/>
      <c r="Y1218" s="160"/>
      <c r="Z1218" s="11"/>
      <c r="AA1218" s="1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 s="25"/>
      <c r="AO1218" s="11"/>
      <c r="AP1218" s="2"/>
      <c r="DH1218" s="6"/>
      <c r="DI1218" s="12"/>
      <c r="DJ1218" s="13"/>
      <c r="DK1218" s="6"/>
    </row>
    <row r="1219" spans="2:115" s="7" customFormat="1" ht="18" customHeight="1">
      <c r="B1219" s="8"/>
      <c r="C1219" s="155"/>
      <c r="D1219" s="156">
        <v>1204</v>
      </c>
      <c r="E1219" s="157">
        <v>42835</v>
      </c>
      <c r="F1219" s="172">
        <v>0.9375</v>
      </c>
      <c r="G1219" s="173" t="s">
        <v>122</v>
      </c>
      <c r="H1219" s="160"/>
      <c r="I1219" s="161"/>
      <c r="J1219" s="162" t="s">
        <v>2</v>
      </c>
      <c r="K1219" s="161"/>
      <c r="L1219" s="160"/>
      <c r="M1219" s="174" t="s">
        <v>123</v>
      </c>
      <c r="N1219" s="160"/>
      <c r="O1219" s="160"/>
      <c r="P1219" s="160"/>
      <c r="Q1219" s="175" t="s">
        <v>151</v>
      </c>
      <c r="R1219" s="160"/>
      <c r="S1219" s="160"/>
      <c r="T1219" s="160"/>
      <c r="U1219" s="160"/>
      <c r="V1219" s="160"/>
      <c r="W1219" s="160"/>
      <c r="X1219" s="160"/>
      <c r="Y1219" s="160"/>
      <c r="Z1219" s="11"/>
      <c r="AA1219" s="1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 s="25"/>
      <c r="AO1219" s="11"/>
      <c r="AP1219" s="2"/>
      <c r="DH1219" s="6"/>
      <c r="DI1219" s="12"/>
      <c r="DJ1219" s="13"/>
      <c r="DK1219" s="6"/>
    </row>
    <row r="1220" spans="2:115" s="7" customFormat="1" ht="18" customHeight="1">
      <c r="B1220" s="8"/>
      <c r="C1220" s="155"/>
      <c r="D1220" s="156">
        <v>1205</v>
      </c>
      <c r="E1220" s="157">
        <v>42836</v>
      </c>
      <c r="F1220" s="172">
        <v>0.8125</v>
      </c>
      <c r="G1220" s="173" t="s">
        <v>114</v>
      </c>
      <c r="H1220" s="160"/>
      <c r="I1220" s="161"/>
      <c r="J1220" s="162" t="s">
        <v>2</v>
      </c>
      <c r="K1220" s="161"/>
      <c r="L1220" s="160"/>
      <c r="M1220" s="174" t="s">
        <v>113</v>
      </c>
      <c r="N1220" s="160"/>
      <c r="O1220" s="160"/>
      <c r="P1220" s="160"/>
      <c r="Q1220" s="175" t="s">
        <v>148</v>
      </c>
      <c r="R1220" s="160"/>
      <c r="S1220" s="160"/>
      <c r="T1220" s="160"/>
      <c r="U1220" s="160"/>
      <c r="V1220" s="160"/>
      <c r="W1220" s="160"/>
      <c r="X1220" s="160"/>
      <c r="Y1220" s="160"/>
      <c r="Z1220" s="11"/>
      <c r="AA1220" s="1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 s="25"/>
      <c r="AO1220" s="11"/>
      <c r="AP1220" s="2"/>
      <c r="DH1220" s="6"/>
      <c r="DI1220" s="12"/>
      <c r="DJ1220" s="13"/>
      <c r="DK1220" s="6"/>
    </row>
    <row r="1221" spans="2:115" s="7" customFormat="1" ht="18" customHeight="1">
      <c r="B1221" s="8"/>
      <c r="C1221" s="155"/>
      <c r="D1221" s="156">
        <v>1206</v>
      </c>
      <c r="E1221" s="157">
        <v>42836</v>
      </c>
      <c r="F1221" s="172">
        <v>0.8333333333333334</v>
      </c>
      <c r="G1221" s="173" t="s">
        <v>120</v>
      </c>
      <c r="H1221" s="160"/>
      <c r="I1221" s="161"/>
      <c r="J1221" s="162" t="s">
        <v>2</v>
      </c>
      <c r="K1221" s="161"/>
      <c r="L1221" s="160"/>
      <c r="M1221" s="174" t="s">
        <v>119</v>
      </c>
      <c r="N1221" s="160"/>
      <c r="O1221" s="160"/>
      <c r="P1221" s="160"/>
      <c r="Q1221" s="175" t="s">
        <v>137</v>
      </c>
      <c r="R1221" s="160"/>
      <c r="S1221" s="160"/>
      <c r="T1221" s="160"/>
      <c r="U1221" s="160"/>
      <c r="V1221" s="160"/>
      <c r="W1221" s="160"/>
      <c r="X1221" s="160"/>
      <c r="Y1221" s="160"/>
      <c r="Z1221" s="11"/>
      <c r="AA1221" s="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 s="25"/>
      <c r="AO1221" s="11"/>
      <c r="AP1221" s="2"/>
      <c r="DH1221" s="6"/>
      <c r="DI1221" s="12"/>
      <c r="DJ1221" s="13"/>
      <c r="DK1221" s="6"/>
    </row>
    <row r="1222" spans="2:115" s="7" customFormat="1" ht="18" customHeight="1">
      <c r="B1222" s="8"/>
      <c r="C1222" s="155"/>
      <c r="D1222" s="156">
        <v>1207</v>
      </c>
      <c r="E1222" s="157">
        <v>42836</v>
      </c>
      <c r="F1222" s="172">
        <v>0.8541666666666666</v>
      </c>
      <c r="G1222" s="173" t="s">
        <v>118</v>
      </c>
      <c r="H1222" s="160"/>
      <c r="I1222" s="161"/>
      <c r="J1222" s="162" t="s">
        <v>2</v>
      </c>
      <c r="K1222" s="161"/>
      <c r="L1222" s="160"/>
      <c r="M1222" s="174" t="s">
        <v>128</v>
      </c>
      <c r="N1222" s="160"/>
      <c r="O1222" s="160"/>
      <c r="P1222" s="160"/>
      <c r="Q1222" s="175" t="s">
        <v>79</v>
      </c>
      <c r="R1222" s="160"/>
      <c r="S1222" s="160"/>
      <c r="T1222" s="160"/>
      <c r="U1222" s="160"/>
      <c r="V1222" s="160"/>
      <c r="W1222" s="160"/>
      <c r="X1222" s="160"/>
      <c r="Y1222" s="160"/>
      <c r="Z1222" s="11"/>
      <c r="AA1222" s="1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 s="25"/>
      <c r="AO1222" s="11"/>
      <c r="AP1222" s="2"/>
      <c r="DH1222" s="6"/>
      <c r="DI1222" s="12"/>
      <c r="DJ1222" s="13"/>
      <c r="DK1222" s="6"/>
    </row>
    <row r="1223" spans="2:115" s="7" customFormat="1" ht="18" customHeight="1">
      <c r="B1223" s="8"/>
      <c r="C1223" s="155"/>
      <c r="D1223" s="156">
        <v>1208</v>
      </c>
      <c r="E1223" s="157">
        <v>42836</v>
      </c>
      <c r="F1223" s="172">
        <v>0.9375</v>
      </c>
      <c r="G1223" s="173" t="s">
        <v>131</v>
      </c>
      <c r="H1223" s="160"/>
      <c r="I1223" s="161"/>
      <c r="J1223" s="162" t="s">
        <v>2</v>
      </c>
      <c r="K1223" s="161"/>
      <c r="L1223" s="160"/>
      <c r="M1223" s="174" t="s">
        <v>154</v>
      </c>
      <c r="N1223" s="160"/>
      <c r="O1223" s="160"/>
      <c r="P1223" s="160"/>
      <c r="Q1223" s="175" t="s">
        <v>140</v>
      </c>
      <c r="R1223" s="160"/>
      <c r="S1223" s="160"/>
      <c r="T1223" s="160"/>
      <c r="U1223" s="160"/>
      <c r="V1223" s="160"/>
      <c r="W1223" s="160"/>
      <c r="X1223" s="160"/>
      <c r="Y1223" s="160"/>
      <c r="Z1223" s="11"/>
      <c r="AA1223" s="1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 s="25"/>
      <c r="AO1223" s="11"/>
      <c r="AP1223" s="2"/>
      <c r="DH1223" s="6"/>
      <c r="DI1223" s="12"/>
      <c r="DJ1223" s="13"/>
      <c r="DK1223" s="6"/>
    </row>
    <row r="1224" spans="2:115" s="7" customFormat="1" ht="18" customHeight="1">
      <c r="B1224" s="8"/>
      <c r="C1224" s="155"/>
      <c r="D1224" s="156">
        <v>1209</v>
      </c>
      <c r="E1224" s="157">
        <v>42836</v>
      </c>
      <c r="F1224" s="172">
        <v>0.9375</v>
      </c>
      <c r="G1224" s="173" t="s">
        <v>126</v>
      </c>
      <c r="H1224" s="160"/>
      <c r="I1224" s="161"/>
      <c r="J1224" s="162" t="s">
        <v>2</v>
      </c>
      <c r="K1224" s="161"/>
      <c r="L1224" s="160"/>
      <c r="M1224" s="174" t="s">
        <v>127</v>
      </c>
      <c r="N1224" s="160"/>
      <c r="O1224" s="160"/>
      <c r="P1224" s="160"/>
      <c r="Q1224" s="175" t="s">
        <v>141</v>
      </c>
      <c r="R1224" s="160"/>
      <c r="S1224" s="160"/>
      <c r="T1224" s="160"/>
      <c r="U1224" s="160"/>
      <c r="V1224" s="160"/>
      <c r="W1224" s="160"/>
      <c r="X1224" s="160"/>
      <c r="Y1224" s="160"/>
      <c r="Z1224" s="11"/>
      <c r="AA1224" s="1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 s="25"/>
      <c r="AO1224" s="11"/>
      <c r="AP1224" s="2"/>
      <c r="DH1224" s="6"/>
      <c r="DI1224" s="12"/>
      <c r="DJ1224" s="13"/>
      <c r="DK1224" s="6"/>
    </row>
    <row r="1225" spans="2:115" s="7" customFormat="1" ht="18" customHeight="1">
      <c r="B1225" s="8"/>
      <c r="C1225" s="155"/>
      <c r="D1225" s="156">
        <v>1210</v>
      </c>
      <c r="E1225" s="157">
        <v>42837</v>
      </c>
      <c r="F1225" s="172">
        <v>0.8333333333333334</v>
      </c>
      <c r="G1225" s="173" t="s">
        <v>118</v>
      </c>
      <c r="H1225" s="160"/>
      <c r="I1225" s="161"/>
      <c r="J1225" s="162" t="s">
        <v>2</v>
      </c>
      <c r="K1225" s="161"/>
      <c r="L1225" s="160"/>
      <c r="M1225" s="174" t="s">
        <v>120</v>
      </c>
      <c r="N1225" s="160"/>
      <c r="O1225" s="160"/>
      <c r="P1225" s="160"/>
      <c r="Q1225" s="175" t="s">
        <v>138</v>
      </c>
      <c r="R1225" s="160"/>
      <c r="S1225" s="160"/>
      <c r="T1225" s="160"/>
      <c r="U1225" s="160"/>
      <c r="V1225" s="160"/>
      <c r="W1225" s="160"/>
      <c r="X1225" s="160"/>
      <c r="Y1225" s="160"/>
      <c r="Z1225" s="11"/>
      <c r="AA1225" s="1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 s="25"/>
      <c r="AO1225" s="11"/>
      <c r="AP1225" s="2"/>
      <c r="DH1225" s="6"/>
      <c r="DI1225" s="12"/>
      <c r="DJ1225" s="13"/>
      <c r="DK1225" s="6"/>
    </row>
    <row r="1226" spans="2:115" s="7" customFormat="1" ht="18" customHeight="1">
      <c r="B1226" s="8"/>
      <c r="C1226" s="155"/>
      <c r="D1226" s="156">
        <v>1211</v>
      </c>
      <c r="E1226" s="157">
        <v>42837</v>
      </c>
      <c r="F1226" s="172">
        <v>0.8333333333333334</v>
      </c>
      <c r="G1226" s="173" t="s">
        <v>112</v>
      </c>
      <c r="H1226" s="160"/>
      <c r="I1226" s="161"/>
      <c r="J1226" s="162" t="s">
        <v>2</v>
      </c>
      <c r="K1226" s="161"/>
      <c r="L1226" s="160"/>
      <c r="M1226" s="174" t="s">
        <v>104</v>
      </c>
      <c r="N1226" s="160"/>
      <c r="O1226" s="160"/>
      <c r="P1226" s="160"/>
      <c r="Q1226" s="175" t="s">
        <v>99</v>
      </c>
      <c r="R1226" s="160"/>
      <c r="S1226" s="160"/>
      <c r="T1226" s="160"/>
      <c r="U1226" s="160"/>
      <c r="V1226" s="160"/>
      <c r="W1226" s="160"/>
      <c r="X1226" s="160"/>
      <c r="Y1226" s="160"/>
      <c r="Z1226" s="11"/>
      <c r="AA1226" s="1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 s="25"/>
      <c r="AO1226" s="11"/>
      <c r="AP1226" s="2"/>
      <c r="DH1226" s="6"/>
      <c r="DI1226" s="12"/>
      <c r="DJ1226" s="13"/>
      <c r="DK1226" s="6"/>
    </row>
    <row r="1227" spans="2:115" s="7" customFormat="1" ht="18" customHeight="1">
      <c r="B1227" s="8"/>
      <c r="C1227" s="155"/>
      <c r="D1227" s="156">
        <v>1212</v>
      </c>
      <c r="E1227" s="157">
        <v>42837</v>
      </c>
      <c r="F1227" s="172">
        <v>0.8333333333333334</v>
      </c>
      <c r="G1227" s="173" t="s">
        <v>106</v>
      </c>
      <c r="H1227" s="160"/>
      <c r="I1227" s="161"/>
      <c r="J1227" s="162" t="s">
        <v>2</v>
      </c>
      <c r="K1227" s="161"/>
      <c r="L1227" s="160"/>
      <c r="M1227" s="174" t="s">
        <v>105</v>
      </c>
      <c r="N1227" s="160"/>
      <c r="O1227" s="160"/>
      <c r="P1227" s="160"/>
      <c r="Q1227" s="175" t="s">
        <v>78</v>
      </c>
      <c r="R1227" s="160"/>
      <c r="S1227" s="160"/>
      <c r="T1227" s="160"/>
      <c r="U1227" s="160"/>
      <c r="V1227" s="160"/>
      <c r="W1227" s="160"/>
      <c r="X1227" s="160"/>
      <c r="Y1227" s="160"/>
      <c r="Z1227" s="11"/>
      <c r="AA1227" s="1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 s="25"/>
      <c r="AO1227" s="11"/>
      <c r="AP1227" s="2"/>
      <c r="DH1227" s="6"/>
      <c r="DI1227" s="12"/>
      <c r="DJ1227" s="13"/>
      <c r="DK1227" s="6"/>
    </row>
    <row r="1228" spans="2:115" s="7" customFormat="1" ht="18" customHeight="1">
      <c r="B1228" s="8"/>
      <c r="C1228" s="155"/>
      <c r="D1228" s="156">
        <v>1213</v>
      </c>
      <c r="E1228" s="157">
        <v>42837</v>
      </c>
      <c r="F1228" s="172">
        <v>0.8333333333333334</v>
      </c>
      <c r="G1228" s="173" t="s">
        <v>113</v>
      </c>
      <c r="H1228" s="160"/>
      <c r="I1228" s="161"/>
      <c r="J1228" s="162" t="s">
        <v>2</v>
      </c>
      <c r="K1228" s="161"/>
      <c r="L1228" s="160"/>
      <c r="M1228" s="174" t="s">
        <v>111</v>
      </c>
      <c r="N1228" s="160"/>
      <c r="O1228" s="160"/>
      <c r="P1228" s="160"/>
      <c r="Q1228" s="175" t="s">
        <v>143</v>
      </c>
      <c r="R1228" s="160"/>
      <c r="S1228" s="160"/>
      <c r="T1228" s="160"/>
      <c r="U1228" s="160"/>
      <c r="V1228" s="160"/>
      <c r="W1228" s="160"/>
      <c r="X1228" s="160"/>
      <c r="Y1228" s="160"/>
      <c r="Z1228" s="11"/>
      <c r="AA1228" s="1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 s="25"/>
      <c r="AO1228" s="11"/>
      <c r="AP1228" s="2"/>
      <c r="DH1228" s="6"/>
      <c r="DI1228" s="12"/>
      <c r="DJ1228" s="13"/>
      <c r="DK1228" s="6"/>
    </row>
    <row r="1229" spans="2:115" s="7" customFormat="1" ht="18" customHeight="1">
      <c r="B1229" s="8"/>
      <c r="C1229" s="155"/>
      <c r="D1229" s="156">
        <v>1214</v>
      </c>
      <c r="E1229" s="157">
        <v>42837</v>
      </c>
      <c r="F1229" s="172">
        <v>0.8333333333333334</v>
      </c>
      <c r="G1229" s="173" t="s">
        <v>128</v>
      </c>
      <c r="H1229" s="160"/>
      <c r="I1229" s="161"/>
      <c r="J1229" s="162" t="s">
        <v>2</v>
      </c>
      <c r="K1229" s="161"/>
      <c r="L1229" s="160"/>
      <c r="M1229" s="174" t="s">
        <v>130</v>
      </c>
      <c r="N1229" s="160"/>
      <c r="O1229" s="160"/>
      <c r="P1229" s="160"/>
      <c r="Q1229" s="175" t="s">
        <v>133</v>
      </c>
      <c r="R1229" s="160"/>
      <c r="S1229" s="160"/>
      <c r="T1229" s="160"/>
      <c r="U1229" s="160"/>
      <c r="V1229" s="160"/>
      <c r="W1229" s="160"/>
      <c r="X1229" s="160"/>
      <c r="Y1229" s="160"/>
      <c r="Z1229" s="11"/>
      <c r="AA1229" s="1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 s="25"/>
      <c r="AO1229" s="11"/>
      <c r="AP1229" s="2"/>
      <c r="DH1229" s="6"/>
      <c r="DI1229" s="12"/>
      <c r="DJ1229" s="13"/>
      <c r="DK1229" s="6"/>
    </row>
    <row r="1230" spans="2:115" s="7" customFormat="1" ht="18" customHeight="1">
      <c r="B1230" s="8"/>
      <c r="C1230" s="155"/>
      <c r="D1230" s="156">
        <v>1215</v>
      </c>
      <c r="E1230" s="157">
        <v>42837</v>
      </c>
      <c r="F1230" s="172">
        <v>0.8333333333333334</v>
      </c>
      <c r="G1230" s="173" t="s">
        <v>107</v>
      </c>
      <c r="H1230" s="160"/>
      <c r="I1230" s="161"/>
      <c r="J1230" s="162" t="s">
        <v>2</v>
      </c>
      <c r="K1230" s="161"/>
      <c r="L1230" s="160"/>
      <c r="M1230" s="174" t="s">
        <v>109</v>
      </c>
      <c r="N1230" s="160"/>
      <c r="O1230" s="160"/>
      <c r="P1230" s="160"/>
      <c r="Q1230" s="175" t="s">
        <v>136</v>
      </c>
      <c r="R1230" s="160"/>
      <c r="S1230" s="160"/>
      <c r="T1230" s="160"/>
      <c r="U1230" s="160"/>
      <c r="V1230" s="160"/>
      <c r="W1230" s="160"/>
      <c r="X1230" s="160"/>
      <c r="Y1230" s="160"/>
      <c r="Z1230" s="11"/>
      <c r="AA1230" s="1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 s="25"/>
      <c r="AO1230" s="11"/>
      <c r="AP1230" s="2"/>
      <c r="DH1230" s="6"/>
      <c r="DI1230" s="12"/>
      <c r="DJ1230" s="13"/>
      <c r="DK1230" s="6"/>
    </row>
    <row r="1231" spans="2:115" s="7" customFormat="1" ht="18" customHeight="1">
      <c r="B1231" s="8"/>
      <c r="C1231" s="155"/>
      <c r="D1231" s="156">
        <v>1216</v>
      </c>
      <c r="E1231" s="157">
        <v>42837</v>
      </c>
      <c r="F1231" s="172">
        <v>0.8333333333333334</v>
      </c>
      <c r="G1231" s="173" t="s">
        <v>160</v>
      </c>
      <c r="H1231" s="160"/>
      <c r="I1231" s="161"/>
      <c r="J1231" s="162" t="s">
        <v>2</v>
      </c>
      <c r="K1231" s="161"/>
      <c r="L1231" s="160"/>
      <c r="M1231" s="174" t="s">
        <v>108</v>
      </c>
      <c r="N1231" s="160"/>
      <c r="O1231" s="160"/>
      <c r="P1231" s="160"/>
      <c r="Q1231" s="175" t="s">
        <v>77</v>
      </c>
      <c r="R1231" s="160"/>
      <c r="S1231" s="160"/>
      <c r="T1231" s="160"/>
      <c r="U1231" s="160"/>
      <c r="V1231" s="160"/>
      <c r="W1231" s="160"/>
      <c r="X1231" s="160"/>
      <c r="Y1231" s="160"/>
      <c r="Z1231" s="11"/>
      <c r="AA1231" s="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 s="25"/>
      <c r="AO1231" s="11"/>
      <c r="AP1231" s="2"/>
      <c r="DH1231" s="6"/>
      <c r="DI1231" s="12"/>
      <c r="DJ1231" s="13"/>
      <c r="DK1231" s="6"/>
    </row>
    <row r="1232" spans="2:115" s="7" customFormat="1" ht="18" customHeight="1">
      <c r="B1232" s="8"/>
      <c r="C1232" s="155"/>
      <c r="D1232" s="156">
        <v>1217</v>
      </c>
      <c r="E1232" s="157">
        <v>42837</v>
      </c>
      <c r="F1232" s="172">
        <v>0.8333333333333334</v>
      </c>
      <c r="G1232" s="173" t="s">
        <v>110</v>
      </c>
      <c r="H1232" s="160"/>
      <c r="I1232" s="161"/>
      <c r="J1232" s="162" t="s">
        <v>2</v>
      </c>
      <c r="K1232" s="161"/>
      <c r="L1232" s="160"/>
      <c r="M1232" s="174" t="s">
        <v>116</v>
      </c>
      <c r="N1232" s="160"/>
      <c r="O1232" s="160"/>
      <c r="P1232" s="160"/>
      <c r="Q1232" s="175" t="s">
        <v>142</v>
      </c>
      <c r="R1232" s="160"/>
      <c r="S1232" s="160"/>
      <c r="T1232" s="160"/>
      <c r="U1232" s="160"/>
      <c r="V1232" s="160"/>
      <c r="W1232" s="160"/>
      <c r="X1232" s="160"/>
      <c r="Y1232" s="160"/>
      <c r="Z1232" s="11"/>
      <c r="AA1232" s="1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 s="25"/>
      <c r="AO1232" s="11"/>
      <c r="AP1232" s="2"/>
      <c r="DH1232" s="6"/>
      <c r="DI1232" s="12"/>
      <c r="DJ1232" s="13"/>
      <c r="DK1232" s="6"/>
    </row>
    <row r="1233" spans="2:115" s="7" customFormat="1" ht="18" customHeight="1">
      <c r="B1233" s="8"/>
      <c r="C1233" s="155"/>
      <c r="D1233" s="156">
        <v>1218</v>
      </c>
      <c r="E1233" s="157">
        <v>42837</v>
      </c>
      <c r="F1233" s="172">
        <v>0.8333333333333334</v>
      </c>
      <c r="G1233" s="173" t="s">
        <v>117</v>
      </c>
      <c r="H1233" s="160"/>
      <c r="I1233" s="161"/>
      <c r="J1233" s="162" t="s">
        <v>2</v>
      </c>
      <c r="K1233" s="161"/>
      <c r="L1233" s="160"/>
      <c r="M1233" s="174" t="s">
        <v>115</v>
      </c>
      <c r="N1233" s="160"/>
      <c r="O1233" s="160"/>
      <c r="P1233" s="160"/>
      <c r="Q1233" s="175" t="s">
        <v>153</v>
      </c>
      <c r="R1233" s="160"/>
      <c r="S1233" s="160"/>
      <c r="T1233" s="160"/>
      <c r="U1233" s="160"/>
      <c r="V1233" s="160"/>
      <c r="W1233" s="160"/>
      <c r="X1233" s="160"/>
      <c r="Y1233" s="160"/>
      <c r="Z1233" s="11"/>
      <c r="AA1233" s="1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 s="25"/>
      <c r="AO1233" s="11"/>
      <c r="AP1233" s="2"/>
      <c r="DH1233" s="6"/>
      <c r="DI1233" s="12"/>
      <c r="DJ1233" s="13"/>
      <c r="DK1233" s="6"/>
    </row>
    <row r="1234" spans="2:115" s="7" customFormat="1" ht="18" customHeight="1">
      <c r="B1234" s="8"/>
      <c r="C1234" s="155"/>
      <c r="D1234" s="156">
        <v>1219</v>
      </c>
      <c r="E1234" s="157">
        <v>42837</v>
      </c>
      <c r="F1234" s="172">
        <v>0.8333333333333334</v>
      </c>
      <c r="G1234" s="173" t="s">
        <v>119</v>
      </c>
      <c r="H1234" s="160"/>
      <c r="I1234" s="161"/>
      <c r="J1234" s="162" t="s">
        <v>2</v>
      </c>
      <c r="K1234" s="161"/>
      <c r="L1234" s="160"/>
      <c r="M1234" s="174" t="s">
        <v>129</v>
      </c>
      <c r="N1234" s="160"/>
      <c r="O1234" s="160"/>
      <c r="P1234" s="160"/>
      <c r="Q1234" s="175" t="s">
        <v>145</v>
      </c>
      <c r="R1234" s="160"/>
      <c r="S1234" s="160"/>
      <c r="T1234" s="160"/>
      <c r="U1234" s="160"/>
      <c r="V1234" s="160"/>
      <c r="W1234" s="160"/>
      <c r="X1234" s="160"/>
      <c r="Y1234" s="160"/>
      <c r="Z1234" s="11"/>
      <c r="AA1234" s="1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 s="25"/>
      <c r="AO1234" s="11"/>
      <c r="AP1234" s="2"/>
      <c r="DH1234" s="6"/>
      <c r="DI1234" s="12"/>
      <c r="DJ1234" s="13"/>
      <c r="DK1234" s="6"/>
    </row>
    <row r="1235" spans="2:115" s="7" customFormat="1" ht="18" customHeight="1">
      <c r="B1235" s="8"/>
      <c r="C1235" s="155"/>
      <c r="D1235" s="156">
        <v>1220</v>
      </c>
      <c r="E1235" s="157">
        <v>42837</v>
      </c>
      <c r="F1235" s="172">
        <v>0.9375</v>
      </c>
      <c r="G1235" s="173" t="s">
        <v>154</v>
      </c>
      <c r="H1235" s="160"/>
      <c r="I1235" s="161"/>
      <c r="J1235" s="162" t="s">
        <v>2</v>
      </c>
      <c r="K1235" s="161"/>
      <c r="L1235" s="160"/>
      <c r="M1235" s="174" t="s">
        <v>123</v>
      </c>
      <c r="N1235" s="160"/>
      <c r="O1235" s="160"/>
      <c r="P1235" s="160"/>
      <c r="Q1235" s="175" t="s">
        <v>151</v>
      </c>
      <c r="R1235" s="160"/>
      <c r="S1235" s="160"/>
      <c r="T1235" s="160"/>
      <c r="U1235" s="160"/>
      <c r="V1235" s="160"/>
      <c r="W1235" s="160"/>
      <c r="X1235" s="160"/>
      <c r="Y1235" s="160"/>
      <c r="Z1235" s="11"/>
      <c r="AA1235" s="1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 s="25"/>
      <c r="AO1235" s="11"/>
      <c r="AP1235" s="2"/>
      <c r="DH1235" s="6"/>
      <c r="DI1235" s="12"/>
      <c r="DJ1235" s="13"/>
      <c r="DK1235" s="6"/>
    </row>
    <row r="1236" spans="2:115" s="7" customFormat="1" ht="18" customHeight="1">
      <c r="B1236" s="8"/>
      <c r="C1236" s="155"/>
      <c r="D1236" s="156">
        <v>1221</v>
      </c>
      <c r="E1236" s="157">
        <v>42837</v>
      </c>
      <c r="F1236" s="172">
        <v>0.9375</v>
      </c>
      <c r="G1236" s="173" t="s">
        <v>131</v>
      </c>
      <c r="H1236" s="160"/>
      <c r="I1236" s="161"/>
      <c r="J1236" s="162" t="s">
        <v>2</v>
      </c>
      <c r="K1236" s="161"/>
      <c r="L1236" s="160"/>
      <c r="M1236" s="174" t="s">
        <v>121</v>
      </c>
      <c r="N1236" s="160"/>
      <c r="O1236" s="160"/>
      <c r="P1236" s="160"/>
      <c r="Q1236" s="175" t="s">
        <v>149</v>
      </c>
      <c r="R1236" s="160"/>
      <c r="S1236" s="160"/>
      <c r="T1236" s="160"/>
      <c r="U1236" s="160"/>
      <c r="V1236" s="160"/>
      <c r="W1236" s="160"/>
      <c r="X1236" s="160"/>
      <c r="Y1236" s="160"/>
      <c r="Z1236" s="11"/>
      <c r="AA1236" s="1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 s="25"/>
      <c r="AO1236" s="11"/>
      <c r="AP1236" s="2"/>
      <c r="DH1236" s="6"/>
      <c r="DI1236" s="12"/>
      <c r="DJ1236" s="13"/>
      <c r="DK1236" s="6"/>
    </row>
    <row r="1237" spans="2:115" s="7" customFormat="1" ht="18" customHeight="1">
      <c r="B1237" s="8"/>
      <c r="C1237" s="155"/>
      <c r="D1237" s="156">
        <v>1222</v>
      </c>
      <c r="E1237" s="157">
        <v>42837</v>
      </c>
      <c r="F1237" s="172">
        <v>0.9375</v>
      </c>
      <c r="G1237" s="173" t="s">
        <v>132</v>
      </c>
      <c r="H1237" s="160"/>
      <c r="I1237" s="161"/>
      <c r="J1237" s="162" t="s">
        <v>2</v>
      </c>
      <c r="K1237" s="161"/>
      <c r="L1237" s="160"/>
      <c r="M1237" s="174" t="s">
        <v>122</v>
      </c>
      <c r="N1237" s="160"/>
      <c r="O1237" s="160"/>
      <c r="P1237" s="160"/>
      <c r="Q1237" s="175" t="s">
        <v>135</v>
      </c>
      <c r="R1237" s="160"/>
      <c r="S1237" s="160"/>
      <c r="T1237" s="160"/>
      <c r="U1237" s="160"/>
      <c r="V1237" s="160"/>
      <c r="W1237" s="160"/>
      <c r="X1237" s="160"/>
      <c r="Y1237" s="160"/>
      <c r="Z1237" s="11"/>
      <c r="AA1237" s="1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 s="25"/>
      <c r="AO1237" s="11"/>
      <c r="AP1237" s="2"/>
      <c r="DH1237" s="6"/>
      <c r="DI1237" s="12"/>
      <c r="DJ1237" s="13"/>
      <c r="DK1237" s="6"/>
    </row>
    <row r="1238" spans="2:115" s="7" customFormat="1" ht="18" customHeight="1">
      <c r="B1238" s="8"/>
      <c r="C1238" s="155"/>
      <c r="D1238" s="156">
        <v>1223</v>
      </c>
      <c r="E1238" s="157">
        <v>42837</v>
      </c>
      <c r="F1238" s="172">
        <v>0.9375</v>
      </c>
      <c r="G1238" s="173" t="s">
        <v>127</v>
      </c>
      <c r="H1238" s="160"/>
      <c r="I1238" s="161"/>
      <c r="J1238" s="162" t="s">
        <v>2</v>
      </c>
      <c r="K1238" s="161"/>
      <c r="L1238" s="160"/>
      <c r="M1238" s="174" t="s">
        <v>156</v>
      </c>
      <c r="N1238" s="160"/>
      <c r="O1238" s="160"/>
      <c r="P1238" s="160"/>
      <c r="Q1238" s="175" t="s">
        <v>140</v>
      </c>
      <c r="R1238" s="160"/>
      <c r="S1238" s="160"/>
      <c r="T1238" s="160"/>
      <c r="U1238" s="160"/>
      <c r="V1238" s="160"/>
      <c r="W1238" s="160"/>
      <c r="X1238" s="160"/>
      <c r="Y1238" s="160"/>
      <c r="Z1238" s="11"/>
      <c r="AA1238" s="1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 s="25"/>
      <c r="AO1238" s="11"/>
      <c r="AP1238" s="2"/>
      <c r="DH1238" s="6"/>
      <c r="DI1238" s="12"/>
      <c r="DJ1238" s="13"/>
      <c r="DK1238" s="6"/>
    </row>
    <row r="1239" spans="2:115" s="7" customFormat="1" ht="18" customHeight="1">
      <c r="B1239" s="8"/>
      <c r="C1239" s="16"/>
      <c r="D1239" s="127"/>
      <c r="E1239" s="148"/>
      <c r="F1239" s="136"/>
      <c r="G1239" s="41"/>
      <c r="H1239" s="17"/>
      <c r="I1239" s="42"/>
      <c r="J1239" s="43"/>
      <c r="K1239" s="42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8"/>
      <c r="AA1239" s="1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 s="25"/>
      <c r="AO1239" s="11"/>
      <c r="AP1239" s="2"/>
      <c r="DH1239" s="6"/>
      <c r="DI1239" s="12"/>
      <c r="DJ1239" s="13"/>
      <c r="DK1239" s="6"/>
    </row>
    <row r="1240" spans="2:112" s="7" customFormat="1" ht="18" customHeight="1">
      <c r="B1240" s="8"/>
      <c r="C1240" s="9"/>
      <c r="D1240" s="9"/>
      <c r="E1240" s="146"/>
      <c r="F1240" s="128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 s="25"/>
      <c r="AO1240" s="11"/>
      <c r="AP1240" s="2"/>
      <c r="DE1240" s="6"/>
      <c r="DF1240" s="6"/>
      <c r="DG1240" s="13"/>
      <c r="DH1240" s="6"/>
    </row>
    <row r="1241" spans="2:108" s="7" customFormat="1" ht="18" customHeight="1">
      <c r="B1241" s="122"/>
      <c r="C1241"/>
      <c r="D1241"/>
      <c r="E1241" s="139"/>
      <c r="F1241" s="137"/>
      <c r="J1241" s="102"/>
      <c r="K1241" s="104"/>
      <c r="L1241" s="104"/>
      <c r="N1241" s="103"/>
      <c r="O1241" s="103"/>
      <c r="P1241" s="103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 s="25"/>
      <c r="AO1241" s="11"/>
      <c r="AP1241" s="2"/>
      <c r="DA1241" s="6"/>
      <c r="DB1241" s="6"/>
      <c r="DC1241" s="13"/>
      <c r="DD1241" s="6"/>
    </row>
    <row r="1242" spans="2:108" s="7" customFormat="1" ht="18" customHeight="1">
      <c r="B1242" s="122"/>
      <c r="C1242" s="227" t="s">
        <v>161</v>
      </c>
      <c r="D1242" s="227"/>
      <c r="E1242" s="227"/>
      <c r="F1242" s="138"/>
      <c r="G1242" s="177" t="s">
        <v>162</v>
      </c>
      <c r="I1242"/>
      <c r="J1242"/>
      <c r="K1242"/>
      <c r="L1242"/>
      <c r="O1242" s="118"/>
      <c r="P1242" s="118"/>
      <c r="Q1242" s="118"/>
      <c r="R1242" s="118"/>
      <c r="S1242" s="118"/>
      <c r="T1242" s="118"/>
      <c r="U1242" s="118"/>
      <c r="V1242" s="118"/>
      <c r="W1242" s="207" t="s">
        <v>103</v>
      </c>
      <c r="X1242" s="207"/>
      <c r="Y1242" s="207"/>
      <c r="Z1242" s="207"/>
      <c r="AA1242" s="207"/>
      <c r="AB1242"/>
      <c r="AC1242" s="204" t="s">
        <v>162</v>
      </c>
      <c r="AD1242" s="204"/>
      <c r="AE1242" s="204"/>
      <c r="AF1242" s="204"/>
      <c r="AG1242"/>
      <c r="AH1242"/>
      <c r="AI1242" s="204" t="s">
        <v>161</v>
      </c>
      <c r="AJ1242" s="204"/>
      <c r="AK1242" s="204"/>
      <c r="AL1242" s="204"/>
      <c r="AM1242" s="204"/>
      <c r="AN1242" s="204"/>
      <c r="AO1242" s="11"/>
      <c r="AP1242" s="2"/>
      <c r="DA1242" s="6"/>
      <c r="DB1242" s="6"/>
      <c r="DC1242" s="13"/>
      <c r="DD1242" s="6"/>
    </row>
    <row r="1243" spans="2:108" s="7" customFormat="1" ht="18" customHeight="1">
      <c r="B1243" s="122"/>
      <c r="C1243"/>
      <c r="D1243"/>
      <c r="E1243" s="139"/>
      <c r="F1243" s="139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 s="9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O1243" s="11"/>
      <c r="DA1243" s="6"/>
      <c r="DB1243" s="6"/>
      <c r="DC1243" s="12"/>
      <c r="DD1243" s="6"/>
    </row>
    <row r="1244" spans="2:108" s="7" customFormat="1" ht="18" customHeight="1">
      <c r="B1244" s="122"/>
      <c r="C1244" s="195"/>
      <c r="D1244" s="196"/>
      <c r="E1244" s="197"/>
      <c r="F1244" s="139"/>
      <c r="G1244"/>
      <c r="H1244"/>
      <c r="I1244"/>
      <c r="J1244"/>
      <c r="K1244"/>
      <c r="L1244"/>
      <c r="M1244" s="131"/>
      <c r="N1244" s="131"/>
      <c r="O1244" s="131"/>
      <c r="P1244" s="131"/>
      <c r="Q1244" s="131"/>
      <c r="R1244" s="131"/>
      <c r="S1244" s="131"/>
      <c r="T1244" s="131"/>
      <c r="U1244" s="131"/>
      <c r="V1244" s="131"/>
      <c r="W1244" s="131"/>
      <c r="Y1244"/>
      <c r="Z1244" s="9"/>
      <c r="AB1244"/>
      <c r="AC1244"/>
      <c r="AD1244"/>
      <c r="AE1244"/>
      <c r="AF1244"/>
      <c r="AG1244"/>
      <c r="AH1244"/>
      <c r="AI1244" s="206"/>
      <c r="AJ1244" s="206"/>
      <c r="AK1244" s="206"/>
      <c r="AL1244" s="206"/>
      <c r="AM1244" s="206"/>
      <c r="AN1244" s="206"/>
      <c r="AO1244" s="11"/>
      <c r="DA1244" s="6"/>
      <c r="DB1244" s="6"/>
      <c r="DC1244" s="12"/>
      <c r="DD1244" s="6"/>
    </row>
    <row r="1245" spans="2:108" s="7" customFormat="1" ht="18" customHeight="1">
      <c r="B1245" s="122"/>
      <c r="C1245" s="195"/>
      <c r="D1245" s="196"/>
      <c r="E1245" s="197"/>
      <c r="F1245" s="139"/>
      <c r="G1245"/>
      <c r="H1245"/>
      <c r="I1245"/>
      <c r="J1245"/>
      <c r="K1245"/>
      <c r="L1245"/>
      <c r="M1245"/>
      <c r="N1245" s="176"/>
      <c r="O1245" s="176"/>
      <c r="P1245" s="176"/>
      <c r="Q1245" s="176"/>
      <c r="R1245" s="176"/>
      <c r="S1245" s="176"/>
      <c r="T1245" s="176"/>
      <c r="U1245" s="176"/>
      <c r="V1245" s="176"/>
      <c r="W1245" s="176"/>
      <c r="X1245"/>
      <c r="Y1245"/>
      <c r="Z1245" s="9"/>
      <c r="AB1245"/>
      <c r="AC1245"/>
      <c r="AD1245"/>
      <c r="AE1245"/>
      <c r="AF1245"/>
      <c r="AG1245"/>
      <c r="AH1245"/>
      <c r="AI1245" s="206"/>
      <c r="AJ1245" s="206"/>
      <c r="AK1245" s="206"/>
      <c r="AL1245" s="206"/>
      <c r="AM1245" s="206"/>
      <c r="AN1245" s="206"/>
      <c r="AO1245" s="11"/>
      <c r="DA1245" s="6"/>
      <c r="DB1245" s="6"/>
      <c r="DC1245" s="12"/>
      <c r="DD1245" s="6"/>
    </row>
    <row r="1246" spans="2:108" s="7" customFormat="1" ht="18" customHeight="1">
      <c r="B1246" s="122"/>
      <c r="E1246" s="137"/>
      <c r="F1246" s="139"/>
      <c r="G1246" s="126"/>
      <c r="H1246"/>
      <c r="I1246"/>
      <c r="J1246"/>
      <c r="K1246"/>
      <c r="L1246"/>
      <c r="M1246"/>
      <c r="N1246" s="176"/>
      <c r="O1246" s="176"/>
      <c r="P1246" s="176"/>
      <c r="Q1246" s="176"/>
      <c r="R1246" s="176"/>
      <c r="S1246" s="176"/>
      <c r="T1246" s="176"/>
      <c r="U1246" s="176"/>
      <c r="V1246" s="176"/>
      <c r="W1246" s="176"/>
      <c r="X1246"/>
      <c r="Y1246"/>
      <c r="Z1246" s="9"/>
      <c r="AB1246"/>
      <c r="AC1246" s="205"/>
      <c r="AD1246" s="205"/>
      <c r="AE1246" s="205"/>
      <c r="AF1246" s="205"/>
      <c r="AG1246"/>
      <c r="AH1246"/>
      <c r="AL1246"/>
      <c r="AM1246"/>
      <c r="AO1246" s="11"/>
      <c r="DA1246" s="6"/>
      <c r="DB1246" s="6"/>
      <c r="DC1246" s="12"/>
      <c r="DD1246" s="6"/>
    </row>
    <row r="1247" spans="2:108" s="7" customFormat="1" ht="18" customHeight="1">
      <c r="B1247" s="122"/>
      <c r="C1247"/>
      <c r="D1247"/>
      <c r="E1247" s="139"/>
      <c r="F1247" s="139"/>
      <c r="G1247" s="119"/>
      <c r="H1247" s="121"/>
      <c r="I1247" s="122"/>
      <c r="J1247" s="123"/>
      <c r="K1247"/>
      <c r="L1247"/>
      <c r="M1247" s="131"/>
      <c r="N1247" s="131"/>
      <c r="O1247" s="131"/>
      <c r="P1247" s="131"/>
      <c r="Q1247" s="131"/>
      <c r="R1247" s="131"/>
      <c r="S1247" s="131"/>
      <c r="T1247" s="131"/>
      <c r="U1247" s="131"/>
      <c r="V1247" s="131"/>
      <c r="W1247" s="131"/>
      <c r="X1247"/>
      <c r="Y1247"/>
      <c r="Z1247"/>
      <c r="AB1247" s="125"/>
      <c r="AC1247" s="205"/>
      <c r="AD1247" s="205"/>
      <c r="AE1247" s="205"/>
      <c r="AF1247" s="205"/>
      <c r="AG1247"/>
      <c r="AH1247"/>
      <c r="AI1247"/>
      <c r="AJ1247"/>
      <c r="AK1247"/>
      <c r="AL1247"/>
      <c r="AM1247"/>
      <c r="AO1247" s="11"/>
      <c r="DA1247" s="6"/>
      <c r="DB1247" s="6"/>
      <c r="DC1247" s="12"/>
      <c r="DD1247" s="6"/>
    </row>
    <row r="1248" spans="2:108" s="7" customFormat="1" ht="18" customHeight="1">
      <c r="B1248" s="122"/>
      <c r="C1248" s="195"/>
      <c r="D1248" s="196"/>
      <c r="E1248" s="197"/>
      <c r="F1248" s="139"/>
      <c r="G1248"/>
      <c r="H1248"/>
      <c r="I1248" s="122"/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  <c r="W1248" s="131"/>
      <c r="X1248"/>
      <c r="Y1248"/>
      <c r="Z1248"/>
      <c r="AB1248" s="122"/>
      <c r="AC1248"/>
      <c r="AD1248"/>
      <c r="AE1248"/>
      <c r="AF1248"/>
      <c r="AG1248"/>
      <c r="AH1248"/>
      <c r="AI1248" s="206"/>
      <c r="AJ1248" s="206"/>
      <c r="AK1248" s="206"/>
      <c r="AL1248" s="206"/>
      <c r="AM1248" s="206"/>
      <c r="AN1248" s="206"/>
      <c r="AO1248" s="11"/>
      <c r="DA1248" s="6"/>
      <c r="DB1248" s="6"/>
      <c r="DC1248" s="12"/>
      <c r="DD1248" s="6"/>
    </row>
    <row r="1249" spans="2:108" s="7" customFormat="1" ht="18" customHeight="1">
      <c r="B1249" s="122"/>
      <c r="C1249" s="195"/>
      <c r="D1249" s="196"/>
      <c r="E1249" s="197"/>
      <c r="F1249" s="139"/>
      <c r="H1249" s="9"/>
      <c r="I1249" s="195"/>
      <c r="J1249" s="196"/>
      <c r="K1249" s="196"/>
      <c r="L1249" s="197"/>
      <c r="N1249"/>
      <c r="O1249"/>
      <c r="P1249"/>
      <c r="Q1249"/>
      <c r="R1249"/>
      <c r="S1249"/>
      <c r="T1249"/>
      <c r="U1249"/>
      <c r="V1249"/>
      <c r="W1249"/>
      <c r="X1249" s="195"/>
      <c r="Y1249" s="196"/>
      <c r="Z1249" s="196"/>
      <c r="AA1249" s="197"/>
      <c r="AB1249" s="9"/>
      <c r="AI1249" s="206"/>
      <c r="AJ1249" s="206"/>
      <c r="AK1249" s="206"/>
      <c r="AL1249" s="206"/>
      <c r="AM1249" s="206"/>
      <c r="AN1249" s="206"/>
      <c r="AO1249" s="11"/>
      <c r="DA1249" s="6"/>
      <c r="DB1249" s="6"/>
      <c r="DC1249" s="12"/>
      <c r="DD1249" s="6"/>
    </row>
    <row r="1250" spans="2:108" s="7" customFormat="1" ht="18" customHeight="1">
      <c r="B1250" s="122"/>
      <c r="E1250" s="137"/>
      <c r="F1250" s="139"/>
      <c r="G1250"/>
      <c r="H1250" s="9"/>
      <c r="I1250" s="9"/>
      <c r="J1250" s="123"/>
      <c r="K1250"/>
      <c r="L1250" s="124"/>
      <c r="M1250"/>
      <c r="N1250"/>
      <c r="O1250"/>
      <c r="P1250"/>
      <c r="Q1250"/>
      <c r="R1250"/>
      <c r="S1250"/>
      <c r="T1250"/>
      <c r="U1250"/>
      <c r="V1250"/>
      <c r="W1250"/>
      <c r="X1250" s="121"/>
      <c r="Y1250"/>
      <c r="Z1250"/>
      <c r="AB1250" s="9"/>
      <c r="AO1250" s="11"/>
      <c r="DA1250" s="6"/>
      <c r="DB1250" s="6"/>
      <c r="DC1250" s="12"/>
      <c r="DD1250" s="6"/>
    </row>
    <row r="1251" spans="2:108" s="7" customFormat="1" ht="18" customHeight="1">
      <c r="B1251" s="122"/>
      <c r="E1251" s="137"/>
      <c r="F1251" s="139"/>
      <c r="G1251"/>
      <c r="H1251" s="123"/>
      <c r="I1251" s="123"/>
      <c r="J1251" s="123"/>
      <c r="L1251" s="11"/>
      <c r="N1251"/>
      <c r="O1251"/>
      <c r="P1251"/>
      <c r="Q1251"/>
      <c r="R1251"/>
      <c r="S1251"/>
      <c r="T1251"/>
      <c r="U1251"/>
      <c r="V1251"/>
      <c r="W1251"/>
      <c r="X1251" s="122"/>
      <c r="Y1251"/>
      <c r="Z1251"/>
      <c r="AB1251" s="9"/>
      <c r="AC1251"/>
      <c r="AO1251" s="11"/>
      <c r="DA1251" s="6"/>
      <c r="DB1251" s="6"/>
      <c r="DC1251" s="12"/>
      <c r="DD1251" s="6"/>
    </row>
    <row r="1252" spans="2:108" s="7" customFormat="1" ht="18" customHeight="1">
      <c r="B1252" s="122"/>
      <c r="C1252"/>
      <c r="D1252"/>
      <c r="E1252" s="139"/>
      <c r="F1252" s="139"/>
      <c r="G1252"/>
      <c r="H1252" s="123"/>
      <c r="I1252" s="123"/>
      <c r="J1252" s="123"/>
      <c r="L1252" s="11"/>
      <c r="M1252" s="198"/>
      <c r="N1252" s="199"/>
      <c r="O1252" s="8"/>
      <c r="P1252"/>
      <c r="Q1252"/>
      <c r="R1252" s="198"/>
      <c r="S1252" s="199"/>
      <c r="T1252" s="199"/>
      <c r="U1252" s="199"/>
      <c r="V1252" s="199"/>
      <c r="W1252" s="200"/>
      <c r="X1252" s="8"/>
      <c r="AA1252" s="9"/>
      <c r="AB1252" s="123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 s="11"/>
      <c r="DA1252" s="6"/>
      <c r="DB1252" s="6"/>
      <c r="DC1252" s="12"/>
      <c r="DD1252" s="6"/>
    </row>
    <row r="1253" spans="2:108" s="7" customFormat="1" ht="18" customHeight="1">
      <c r="B1253" s="122"/>
      <c r="C1253"/>
      <c r="D1253"/>
      <c r="E1253" s="139"/>
      <c r="F1253" s="139"/>
      <c r="G1253"/>
      <c r="H1253" s="123"/>
      <c r="I1253" s="123"/>
      <c r="J1253" s="123"/>
      <c r="L1253" s="11"/>
      <c r="M1253" s="201"/>
      <c r="N1253" s="202"/>
      <c r="O1253" s="8"/>
      <c r="P1253"/>
      <c r="Q1253"/>
      <c r="R1253" s="201"/>
      <c r="S1253" s="202"/>
      <c r="T1253" s="202"/>
      <c r="U1253" s="202"/>
      <c r="V1253" s="202"/>
      <c r="W1253" s="203"/>
      <c r="X1253" s="8"/>
      <c r="AA1253" s="123"/>
      <c r="AB1253" s="12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 s="11"/>
      <c r="DA1253" s="6"/>
      <c r="DB1253" s="6"/>
      <c r="DC1253" s="12"/>
      <c r="DD1253" s="6"/>
    </row>
    <row r="1254" spans="2:108" s="7" customFormat="1" ht="18" customHeight="1">
      <c r="B1254" s="122"/>
      <c r="E1254" s="137"/>
      <c r="F1254" s="140"/>
      <c r="G1254" s="95"/>
      <c r="H1254" s="123"/>
      <c r="I1254" s="123"/>
      <c r="J1254" s="123"/>
      <c r="L1254" s="11"/>
      <c r="N1254"/>
      <c r="O1254"/>
      <c r="P1254"/>
      <c r="Q1254"/>
      <c r="R1254"/>
      <c r="S1254"/>
      <c r="T1254"/>
      <c r="U1254"/>
      <c r="V1254"/>
      <c r="W1254"/>
      <c r="X1254" s="122"/>
      <c r="Y1254"/>
      <c r="Z1254"/>
      <c r="AA1254"/>
      <c r="AB1254" s="123"/>
      <c r="AC1254" s="95"/>
      <c r="AD1254"/>
      <c r="AE1254"/>
      <c r="AF1254"/>
      <c r="AG1254"/>
      <c r="AH1254"/>
      <c r="AL1254"/>
      <c r="AM1254"/>
      <c r="AN1254"/>
      <c r="AO1254" s="11"/>
      <c r="DA1254" s="6"/>
      <c r="DB1254" s="6"/>
      <c r="DC1254" s="12"/>
      <c r="DD1254" s="6"/>
    </row>
    <row r="1255" spans="2:108" s="7" customFormat="1" ht="18" customHeight="1">
      <c r="B1255" s="122"/>
      <c r="E1255" s="137"/>
      <c r="F1255" s="139"/>
      <c r="H1255" s="9"/>
      <c r="I1255" s="9"/>
      <c r="J1255" s="123"/>
      <c r="L1255" s="18"/>
      <c r="M1255"/>
      <c r="N1255"/>
      <c r="O1255"/>
      <c r="P1255"/>
      <c r="Q1255"/>
      <c r="R1255"/>
      <c r="S1255"/>
      <c r="T1255"/>
      <c r="U1255"/>
      <c r="V1255"/>
      <c r="W1255"/>
      <c r="X1255" s="120"/>
      <c r="Y1255"/>
      <c r="Z1255"/>
      <c r="AA1255"/>
      <c r="AB1255" s="123"/>
      <c r="AD1255"/>
      <c r="AE1255"/>
      <c r="AF1255"/>
      <c r="AG1255"/>
      <c r="AH1255"/>
      <c r="AL1255"/>
      <c r="AM1255"/>
      <c r="AN1255"/>
      <c r="AO1255" s="11"/>
      <c r="DA1255" s="6"/>
      <c r="DB1255" s="6"/>
      <c r="DC1255" s="12"/>
      <c r="DD1255" s="6"/>
    </row>
    <row r="1256" spans="2:108" s="7" customFormat="1" ht="18" customHeight="1">
      <c r="B1256" s="122"/>
      <c r="C1256" s="195"/>
      <c r="D1256" s="196"/>
      <c r="E1256" s="197"/>
      <c r="F1256" s="139"/>
      <c r="H1256" s="9"/>
      <c r="I1256" s="195"/>
      <c r="J1256" s="196"/>
      <c r="K1256" s="196"/>
      <c r="L1256" s="197"/>
      <c r="M1256"/>
      <c r="N1256"/>
      <c r="O1256"/>
      <c r="P1256"/>
      <c r="Q1256"/>
      <c r="R1256"/>
      <c r="S1256"/>
      <c r="T1256"/>
      <c r="U1256"/>
      <c r="V1256"/>
      <c r="W1256"/>
      <c r="X1256" s="195"/>
      <c r="Y1256" s="196"/>
      <c r="Z1256" s="196"/>
      <c r="AA1256" s="197"/>
      <c r="AB1256" s="123"/>
      <c r="AD1256"/>
      <c r="AE1256"/>
      <c r="AF1256"/>
      <c r="AG1256"/>
      <c r="AH1256"/>
      <c r="AI1256" s="206"/>
      <c r="AJ1256" s="206"/>
      <c r="AK1256" s="206"/>
      <c r="AL1256" s="206"/>
      <c r="AM1256" s="206"/>
      <c r="AN1256" s="206"/>
      <c r="AO1256" s="11"/>
      <c r="DA1256" s="6"/>
      <c r="DB1256" s="6"/>
      <c r="DC1256" s="12"/>
      <c r="DD1256" s="6"/>
    </row>
    <row r="1257" spans="2:108" s="7" customFormat="1" ht="18" customHeight="1">
      <c r="B1257" s="122"/>
      <c r="C1257" s="195"/>
      <c r="D1257" s="196"/>
      <c r="E1257" s="197"/>
      <c r="F1257" s="139"/>
      <c r="H1257"/>
      <c r="I1257" s="122"/>
      <c r="J1257" s="123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 s="122"/>
      <c r="AD1257"/>
      <c r="AE1257"/>
      <c r="AF1257"/>
      <c r="AG1257"/>
      <c r="AH1257"/>
      <c r="AI1257" s="206"/>
      <c r="AJ1257" s="206"/>
      <c r="AK1257" s="206"/>
      <c r="AL1257" s="206"/>
      <c r="AM1257" s="206"/>
      <c r="AN1257" s="206"/>
      <c r="AO1257" s="11"/>
      <c r="DA1257" s="6"/>
      <c r="DB1257" s="6"/>
      <c r="DC1257" s="12"/>
      <c r="DD1257" s="6"/>
    </row>
    <row r="1258" spans="2:108" s="7" customFormat="1" ht="18" customHeight="1">
      <c r="B1258" s="122"/>
      <c r="C1258"/>
      <c r="D1258"/>
      <c r="E1258" s="139"/>
      <c r="F1258" s="139"/>
      <c r="G1258" s="126"/>
      <c r="H1258" s="120"/>
      <c r="I1258" s="122"/>
      <c r="J1258" s="123"/>
      <c r="K1258"/>
      <c r="L1258"/>
      <c r="M1258" s="208" t="s">
        <v>163</v>
      </c>
      <c r="N1258" s="209"/>
      <c r="O1258" s="209"/>
      <c r="P1258" s="209"/>
      <c r="Q1258" s="209"/>
      <c r="R1258" s="209"/>
      <c r="S1258" s="209"/>
      <c r="T1258" s="209"/>
      <c r="U1258" s="209"/>
      <c r="V1258" s="209"/>
      <c r="W1258" s="210"/>
      <c r="X1258"/>
      <c r="Y1258"/>
      <c r="Z1258"/>
      <c r="AA1258"/>
      <c r="AB1258" s="120"/>
      <c r="AC1258" s="205"/>
      <c r="AD1258" s="205"/>
      <c r="AE1258" s="205"/>
      <c r="AF1258" s="205"/>
      <c r="AI1258"/>
      <c r="AJ1258"/>
      <c r="AK1258"/>
      <c r="AO1258" s="11"/>
      <c r="DA1258" s="6"/>
      <c r="DB1258" s="6"/>
      <c r="DC1258" s="12"/>
      <c r="DD1258" s="6"/>
    </row>
    <row r="1259" spans="2:108" s="7" customFormat="1" ht="18" customHeight="1">
      <c r="B1259" s="122"/>
      <c r="E1259" s="137"/>
      <c r="F1259" s="139"/>
      <c r="G1259" s="119"/>
      <c r="H1259"/>
      <c r="I1259"/>
      <c r="J1259"/>
      <c r="K1259"/>
      <c r="L1259"/>
      <c r="M1259" s="211"/>
      <c r="N1259" s="212"/>
      <c r="O1259" s="212"/>
      <c r="P1259" s="212"/>
      <c r="Q1259" s="212"/>
      <c r="R1259" s="212"/>
      <c r="S1259" s="212"/>
      <c r="T1259" s="212"/>
      <c r="U1259" s="212"/>
      <c r="V1259" s="212"/>
      <c r="W1259" s="213"/>
      <c r="Y1259"/>
      <c r="Z1259"/>
      <c r="AC1259" s="205"/>
      <c r="AD1259" s="205"/>
      <c r="AE1259" s="205"/>
      <c r="AF1259" s="205"/>
      <c r="AO1259" s="11"/>
      <c r="DA1259" s="6"/>
      <c r="DB1259" s="6"/>
      <c r="DC1259" s="12"/>
      <c r="DD1259" s="6"/>
    </row>
    <row r="1260" spans="2:108" s="7" customFormat="1" ht="18" customHeight="1">
      <c r="B1260" s="122"/>
      <c r="C1260" s="195"/>
      <c r="D1260" s="196"/>
      <c r="E1260" s="197"/>
      <c r="F1260" s="139"/>
      <c r="G1260"/>
      <c r="H1260"/>
      <c r="I1260"/>
      <c r="J1260"/>
      <c r="K1260"/>
      <c r="M1260" s="214"/>
      <c r="N1260" s="215"/>
      <c r="O1260" s="215"/>
      <c r="P1260" s="215"/>
      <c r="Q1260" s="215"/>
      <c r="R1260" s="215"/>
      <c r="S1260" s="215"/>
      <c r="T1260" s="215"/>
      <c r="U1260" s="215"/>
      <c r="V1260" s="215"/>
      <c r="W1260" s="216"/>
      <c r="Y1260"/>
      <c r="Z1260"/>
      <c r="AI1260" s="206"/>
      <c r="AJ1260" s="206"/>
      <c r="AK1260" s="206"/>
      <c r="AL1260" s="206"/>
      <c r="AM1260" s="206"/>
      <c r="AN1260" s="206"/>
      <c r="AO1260" s="11"/>
      <c r="DA1260" s="6"/>
      <c r="DB1260" s="6"/>
      <c r="DC1260" s="12"/>
      <c r="DD1260" s="6"/>
    </row>
    <row r="1261" spans="2:108" s="7" customFormat="1" ht="18" customHeight="1">
      <c r="B1261" s="122"/>
      <c r="C1261" s="195"/>
      <c r="D1261" s="196"/>
      <c r="E1261" s="197"/>
      <c r="F1261" s="139"/>
      <c r="G1261"/>
      <c r="H1261"/>
      <c r="I1261"/>
      <c r="J1261"/>
      <c r="K1261"/>
      <c r="M1261" s="217"/>
      <c r="N1261" s="218"/>
      <c r="O1261" s="218"/>
      <c r="P1261" s="218"/>
      <c r="Q1261" s="218"/>
      <c r="R1261" s="218"/>
      <c r="S1261" s="218"/>
      <c r="T1261" s="218"/>
      <c r="U1261" s="218"/>
      <c r="V1261" s="218"/>
      <c r="W1261" s="219"/>
      <c r="X1261"/>
      <c r="Y1261"/>
      <c r="Z1261"/>
      <c r="AI1261" s="206"/>
      <c r="AJ1261" s="206"/>
      <c r="AK1261" s="206"/>
      <c r="AL1261" s="206"/>
      <c r="AM1261" s="206"/>
      <c r="AN1261" s="206"/>
      <c r="AO1261" s="11"/>
      <c r="DA1261" s="6"/>
      <c r="DB1261" s="6"/>
      <c r="DC1261" s="12"/>
      <c r="DD1261" s="6"/>
    </row>
    <row r="1262" spans="2:108" s="7" customFormat="1" ht="18" customHeight="1">
      <c r="B1262" s="122"/>
      <c r="C1262"/>
      <c r="D1262"/>
      <c r="E1262" s="139"/>
      <c r="F1262" s="139"/>
      <c r="G1262"/>
      <c r="H1262"/>
      <c r="I1262"/>
      <c r="J1262"/>
      <c r="K1262"/>
      <c r="L1262"/>
      <c r="X1262"/>
      <c r="Y1262"/>
      <c r="Z1262" s="9"/>
      <c r="AA1262" s="9"/>
      <c r="AO1262" s="11"/>
      <c r="DA1262" s="6"/>
      <c r="DB1262" s="6"/>
      <c r="DC1262" s="12"/>
      <c r="DD1262" s="6"/>
    </row>
    <row r="1263" spans="2:108" s="7" customFormat="1" ht="18" customHeight="1">
      <c r="B1263" s="122"/>
      <c r="E1263" s="137"/>
      <c r="F1263" s="139"/>
      <c r="G1263"/>
      <c r="H1263"/>
      <c r="I1263"/>
      <c r="J1263"/>
      <c r="K1263"/>
      <c r="L1263"/>
      <c r="X1263"/>
      <c r="Y1263"/>
      <c r="Z1263" s="9"/>
      <c r="AO1263" s="11"/>
      <c r="DA1263" s="6"/>
      <c r="DB1263" s="6"/>
      <c r="DC1263" s="12"/>
      <c r="DD1263" s="6"/>
    </row>
    <row r="1264" spans="2:108" s="7" customFormat="1" ht="18" customHeight="1">
      <c r="B1264" s="122"/>
      <c r="E1264" s="137"/>
      <c r="F1264" s="139"/>
      <c r="G1264"/>
      <c r="H1264"/>
      <c r="I1264"/>
      <c r="J1264"/>
      <c r="K1264"/>
      <c r="L1264"/>
      <c r="X1264"/>
      <c r="Y1264"/>
      <c r="Z1264" s="9"/>
      <c r="AO1264" s="11"/>
      <c r="DA1264" s="6"/>
      <c r="DB1264" s="6"/>
      <c r="DC1264" s="12"/>
      <c r="DD1264" s="6"/>
    </row>
    <row r="1265" spans="2:108" s="7" customFormat="1" ht="18" customHeight="1">
      <c r="B1265" s="122"/>
      <c r="C1265"/>
      <c r="D1265"/>
      <c r="E1265" s="139"/>
      <c r="F1265" s="139"/>
      <c r="G1265"/>
      <c r="H1265"/>
      <c r="I1265"/>
      <c r="J1265"/>
      <c r="K1265"/>
      <c r="L1265"/>
      <c r="X1265"/>
      <c r="Y1265"/>
      <c r="Z1265" s="9"/>
      <c r="AO1265" s="11"/>
      <c r="DA1265" s="6"/>
      <c r="DB1265" s="6"/>
      <c r="DC1265" s="12"/>
      <c r="DD1265" s="6"/>
    </row>
    <row r="1266" spans="2:108" s="7" customFormat="1" ht="18" customHeight="1">
      <c r="B1266" s="122"/>
      <c r="C1266"/>
      <c r="D1266"/>
      <c r="E1266" s="139"/>
      <c r="F1266" s="128"/>
      <c r="G1266" s="39"/>
      <c r="H1266" s="28"/>
      <c r="I1266" s="28"/>
      <c r="J1266" s="9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 s="9"/>
      <c r="AL1266" s="9"/>
      <c r="AM1266" s="9"/>
      <c r="AO1266" s="11"/>
      <c r="DA1266" s="6"/>
      <c r="DB1266" s="6"/>
      <c r="DC1266" s="12"/>
      <c r="DD1266" s="6"/>
    </row>
    <row r="1267" spans="2:108" s="7" customFormat="1" ht="8.45" customHeight="1">
      <c r="B1267" s="8"/>
      <c r="C1267" s="9"/>
      <c r="D1267" s="9"/>
      <c r="E1267" s="146"/>
      <c r="F1267" s="128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U1267" s="9"/>
      <c r="V1267" s="9"/>
      <c r="W1267" s="9"/>
      <c r="X1267" s="9"/>
      <c r="Y1267" s="9"/>
      <c r="Z1267" s="9"/>
      <c r="AA1267" s="9"/>
      <c r="AB1267" s="12"/>
      <c r="AC1267" s="9"/>
      <c r="AF1267" s="9"/>
      <c r="AG1267" s="15"/>
      <c r="AH1267" s="27"/>
      <c r="AI1267" s="30"/>
      <c r="AJ1267" s="19"/>
      <c r="AL1267" s="9"/>
      <c r="AM1267" s="9"/>
      <c r="AO1267" s="11"/>
      <c r="AP1267" s="9"/>
      <c r="DA1267" s="6"/>
      <c r="DB1267" s="6"/>
      <c r="DC1267" s="13"/>
      <c r="DD1267" s="6"/>
    </row>
    <row r="1268" spans="2:108" s="7" customFormat="1" ht="15" customHeight="1">
      <c r="B1268" s="96"/>
      <c r="C1268" s="97"/>
      <c r="D1268" s="97"/>
      <c r="E1268" s="141"/>
      <c r="F1268" s="141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8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"/>
      <c r="DA1268" s="6"/>
      <c r="DB1268" s="6"/>
      <c r="DC1268" s="13"/>
      <c r="DD1268" s="6"/>
    </row>
    <row r="1269" spans="5:108" s="7" customFormat="1" ht="15" customHeight="1">
      <c r="E1269" s="149"/>
      <c r="F1269" s="137"/>
      <c r="J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B1269" s="6"/>
      <c r="AG1269" s="25"/>
      <c r="AH1269" s="27"/>
      <c r="AI1269" s="30"/>
      <c r="AJ1269" s="19"/>
      <c r="DA1269" s="6"/>
      <c r="DB1269" s="6"/>
      <c r="DC1269" s="13"/>
      <c r="DD1269" s="6"/>
    </row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</sheetData>
  <mergeCells count="75">
    <mergeCell ref="AE37:AH37"/>
    <mergeCell ref="AE38:AH38"/>
    <mergeCell ref="AE33:AH33"/>
    <mergeCell ref="AE39:AH39"/>
    <mergeCell ref="C1256:E1256"/>
    <mergeCell ref="C1257:E1257"/>
    <mergeCell ref="C1260:E1260"/>
    <mergeCell ref="C1261:E1261"/>
    <mergeCell ref="C1242:E1242"/>
    <mergeCell ref="C1244:E1244"/>
    <mergeCell ref="C1245:E1245"/>
    <mergeCell ref="C1248:E1248"/>
    <mergeCell ref="C1249:E1249"/>
    <mergeCell ref="AC1242:AF1242"/>
    <mergeCell ref="I1249:L1249"/>
    <mergeCell ref="I14:K14"/>
    <mergeCell ref="C12:Z12"/>
    <mergeCell ref="N14:P14"/>
    <mergeCell ref="C8:D8"/>
    <mergeCell ref="E8:G8"/>
    <mergeCell ref="AI1261:AN1261"/>
    <mergeCell ref="AI1260:AN1260"/>
    <mergeCell ref="C4:D4"/>
    <mergeCell ref="C6:D6"/>
    <mergeCell ref="E4:G4"/>
    <mergeCell ref="E6:G6"/>
    <mergeCell ref="AE29:AH29"/>
    <mergeCell ref="AE30:AH30"/>
    <mergeCell ref="AE16:AH16"/>
    <mergeCell ref="AE17:AH17"/>
    <mergeCell ref="AE18:AH18"/>
    <mergeCell ref="AE15:AH15"/>
    <mergeCell ref="AE41:AH41"/>
    <mergeCell ref="AE40:AH40"/>
    <mergeCell ref="AE19:AH19"/>
    <mergeCell ref="C5:D5"/>
    <mergeCell ref="AI1257:AN1257"/>
    <mergeCell ref="AI1256:AN1256"/>
    <mergeCell ref="AI1249:AN1249"/>
    <mergeCell ref="AI1248:AN1248"/>
    <mergeCell ref="AI1245:AN1245"/>
    <mergeCell ref="M1258:W1259"/>
    <mergeCell ref="M1260:W1261"/>
    <mergeCell ref="AC1259:AF1259"/>
    <mergeCell ref="AC1258:AF1258"/>
    <mergeCell ref="AC1247:AF1247"/>
    <mergeCell ref="AI1242:AN1242"/>
    <mergeCell ref="AC1246:AF1246"/>
    <mergeCell ref="AI1244:AN1244"/>
    <mergeCell ref="M1252:N1253"/>
    <mergeCell ref="W1242:AA1242"/>
    <mergeCell ref="AE52:AH52"/>
    <mergeCell ref="AE53:AH53"/>
    <mergeCell ref="I1256:L1256"/>
    <mergeCell ref="X1249:AA1249"/>
    <mergeCell ref="X1256:AA1256"/>
    <mergeCell ref="R1252:W1253"/>
    <mergeCell ref="AE54:AH54"/>
    <mergeCell ref="AE55:AH55"/>
    <mergeCell ref="AD13:AL13"/>
    <mergeCell ref="AD35:AL35"/>
    <mergeCell ref="AD12:AL12"/>
    <mergeCell ref="AE22:AH22"/>
    <mergeCell ref="AE51:AH51"/>
    <mergeCell ref="AE23:AH23"/>
    <mergeCell ref="AE44:AH44"/>
    <mergeCell ref="AE45:AH45"/>
    <mergeCell ref="AE46:AH46"/>
    <mergeCell ref="AE47:AH47"/>
    <mergeCell ref="AE48:AH48"/>
    <mergeCell ref="AE24:AH24"/>
    <mergeCell ref="AE25:AH25"/>
    <mergeCell ref="AE26:AH26"/>
    <mergeCell ref="AE32:AH32"/>
    <mergeCell ref="AE31:AH31"/>
  </mergeCells>
  <conditionalFormatting sqref="K16:K1238 I16:I1238">
    <cfRule type="expression" priority="19" dxfId="16">
      <formula>ISBLANK(I16)</formula>
    </cfRule>
  </conditionalFormatting>
  <conditionalFormatting sqref="G16:G1238">
    <cfRule type="expression" priority="833" dxfId="5">
      <formula>I16&gt;K16</formula>
    </cfRule>
    <cfRule type="expression" priority="834" dxfId="4">
      <formula>I16&lt;K16</formula>
    </cfRule>
  </conditionalFormatting>
  <conditionalFormatting sqref="M16:M1238">
    <cfRule type="expression" priority="187" dxfId="5">
      <formula>K16&gt;I16</formula>
    </cfRule>
    <cfRule type="expression" priority="816" dxfId="4">
      <formula>K16&lt;I16</formula>
    </cfRule>
  </conditionalFormatting>
  <conditionalFormatting sqref="Q308:Q365 Q372:Q668">
    <cfRule type="expression" priority="186" dxfId="6">
      <formula>#REF!=#REF!</formula>
    </cfRule>
  </conditionalFormatting>
  <conditionalFormatting sqref="G1242">
    <cfRule type="expression" priority="1264" dxfId="5">
      <formula>K1241&gt;F1242</formula>
    </cfRule>
    <cfRule type="expression" priority="1265" dxfId="4">
      <formula>K1241&lt;F1242</formula>
    </cfRule>
  </conditionalFormatting>
  <conditionalFormatting sqref="G1242 AC1242">
    <cfRule type="expression" priority="1266" dxfId="8">
      <formula>#REF!=$E$8</formula>
    </cfRule>
    <cfRule type="expression" priority="1267" dxfId="7">
      <formula>OR($D1242=$E$6,$G1242=$E$6)</formula>
    </cfRule>
    <cfRule type="expression" priority="1268" dxfId="6">
      <formula>#REF!=#REF!</formula>
    </cfRule>
  </conditionalFormatting>
  <conditionalFormatting sqref="AC1242">
    <cfRule type="expression" priority="21" dxfId="5">
      <formula>AG1241&gt;AB1242</formula>
    </cfRule>
    <cfRule type="expression" priority="22" dxfId="4">
      <formula>AG1241&lt;AB1242</formula>
    </cfRule>
  </conditionalFormatting>
  <conditionalFormatting sqref="C16:Z1238">
    <cfRule type="expression" priority="169" dxfId="3">
      <formula>OR($G16=$E$6,$M16=$E$6)</formula>
    </cfRule>
    <cfRule type="expression" priority="170" dxfId="2">
      <formula>$Q16=$E$8</formula>
    </cfRule>
  </conditionalFormatting>
  <conditionalFormatting sqref="AD15:AL19 AD22:AL26 AD29:AL33">
    <cfRule type="expression" priority="1269" dxfId="1">
      <formula>$AJ15=MAX($AJ:$AJ)</formula>
    </cfRule>
  </conditionalFormatting>
  <conditionalFormatting sqref="AD37:AL41 AD44:AL48 AD51:AL55">
    <cfRule type="expression" priority="3" dxfId="0">
      <formula>$AJ37=MAX($AJ:$AJ)</formula>
    </cfRule>
  </conditionalFormatting>
  <dataValidations count="4">
    <dataValidation type="list" allowBlank="1" showInputMessage="1" showErrorMessage="1" sqref="E6:G6 G16:G1238 M16:M1238 C1244:C1245 C1248:C1249 C1260:C1261 G1258:G1259 I1249 G1246:G1247 C1256:C1257 AI1256:AI1257 AI1244:AI1245 AI1248:AI1249 AI1260:AI1261 AC1246:AC1247 AC1258 R1252 I1256 X1249 X1256 M1260">
      <formula1>TeamList</formula1>
    </dataValidation>
    <dataValidation type="list" allowBlank="1" showInputMessage="1" showErrorMessage="1" sqref="E8 R16:Y16">
      <formula1>Venues</formula1>
    </dataValidation>
    <dataValidation type="list" allowBlank="1" showInputMessage="1" showErrorMessage="1" sqref="E4">
      <formula1>Cities</formula1>
    </dataValidation>
    <dataValidation type="list" allowBlank="1" showInputMessage="1" showErrorMessage="1" sqref="M1252">
      <formula1>#REF!</formula1>
    </dataValidation>
  </dataValidations>
  <printOptions horizontalCentered="1" verticalCentered="1"/>
  <pageMargins left="0.39" right="0.32" top="0.29" bottom="0.39" header="0.21" footer="0.26"/>
  <pageSetup fitToHeight="1" fitToWidth="1" horizontalDpi="300" verticalDpi="3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26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5.28125" style="73" customWidth="1"/>
    <col min="2" max="2" width="23.57421875" style="73" bestFit="1" customWidth="1"/>
    <col min="3" max="3" width="7.7109375" style="73" customWidth="1"/>
    <col min="4" max="4" width="4.7109375" style="73" customWidth="1"/>
    <col min="5" max="5" width="4.421875" style="73" customWidth="1"/>
    <col min="6" max="6" width="8.8515625" style="73" customWidth="1"/>
    <col min="7" max="7" width="6.140625" style="73" customWidth="1"/>
    <col min="8" max="8" width="4.421875" style="73" customWidth="1"/>
    <col min="9" max="9" width="6.8515625" style="73" customWidth="1"/>
    <col min="10" max="10" width="3.28125" style="73" bestFit="1" customWidth="1"/>
    <col min="11" max="11" width="2.140625" style="73" bestFit="1" customWidth="1"/>
    <col min="12" max="12" width="9.140625" style="73" customWidth="1"/>
    <col min="13" max="13" width="18.7109375" style="73" bestFit="1" customWidth="1"/>
    <col min="14" max="14" width="18.8515625" style="73" bestFit="1" customWidth="1"/>
    <col min="15" max="15" width="19.421875" style="73" bestFit="1" customWidth="1"/>
    <col min="16" max="16" width="9.7109375" style="73" customWidth="1"/>
    <col min="17" max="18" width="20.140625" style="73" bestFit="1" customWidth="1"/>
    <col min="19" max="19" width="23.421875" style="73" bestFit="1" customWidth="1"/>
    <col min="20" max="20" width="10.7109375" style="73" customWidth="1"/>
    <col min="21" max="22" width="9.140625" style="73" customWidth="1"/>
    <col min="23" max="23" width="23.421875" style="73" bestFit="1" customWidth="1"/>
    <col min="24" max="25" width="9.140625" style="73" customWidth="1"/>
    <col min="26" max="26" width="23.421875" style="73" bestFit="1" customWidth="1"/>
    <col min="27" max="16384" width="9.140625" style="73" customWidth="1"/>
  </cols>
  <sheetData>
    <row r="2" ht="12.75">
      <c r="B2" s="179" t="s">
        <v>164</v>
      </c>
    </row>
    <row r="3" spans="2:9" ht="15">
      <c r="B3" s="117" t="s">
        <v>166</v>
      </c>
      <c r="C3" s="88" t="s">
        <v>102</v>
      </c>
      <c r="D3" s="88" t="s">
        <v>172</v>
      </c>
      <c r="E3" s="88" t="s">
        <v>173</v>
      </c>
      <c r="F3" s="88" t="s">
        <v>174</v>
      </c>
      <c r="G3" s="89"/>
      <c r="H3" s="38"/>
      <c r="I3" s="44"/>
    </row>
    <row r="4" spans="1:26" ht="12.75">
      <c r="A4" s="85"/>
      <c r="B4" s="116" t="s">
        <v>104</v>
      </c>
      <c r="C4" s="85">
        <f>SUMIF(M$4:M$259,B4,U$4:U$259)+SUMIF(Q$4:Q$259,B4,U$4:U$259)+SUMIF(O$4:O$259,B4,U$4:U$259)+SUMIF(S$4:S$259,B4,U$4:U$259)</f>
        <v>0</v>
      </c>
      <c r="D4" s="85">
        <f>SUMIF(M$4:M$259,B4,U$4:U$259)+SUMIF(Q$4:Q$259,B4,U$4:U$259)</f>
        <v>0</v>
      </c>
      <c r="E4" s="85">
        <f>SUMIF(O$4:O$259,B4,U$4:U$259)+SUMIF(S$4:S$259,B4,U$4:U$259)</f>
        <v>0</v>
      </c>
      <c r="F4" s="181">
        <f aca="true" t="shared" si="0" ref="F4:F5">D4/82*100</f>
        <v>0</v>
      </c>
      <c r="G4" s="180"/>
      <c r="H4" s="180"/>
      <c r="I4" s="180"/>
      <c r="J4" s="85"/>
      <c r="K4" s="85"/>
      <c r="L4" s="85">
        <v>1</v>
      </c>
      <c r="M4" s="85" t="str">
        <f>IF(AND(Tournament!I16&lt;&gt;"",Tournament!K16&lt;&gt;""),IF(Tournament!I16&gt;Tournament!K16,Tournament!G16,""),"")</f>
        <v/>
      </c>
      <c r="N4" s="85" t="str">
        <f>IF(AND(Tournament!I16&lt;&gt;"",Tournament!K16&lt;&gt;""),IF(Tournament!I16=Tournament!K16,Tournament!G16,""),"")</f>
        <v/>
      </c>
      <c r="O4" s="85" t="str">
        <f>IF(AND(Tournament!I16&lt;&gt;"",Tournament!K16&lt;&gt;""),IF(Tournament!I16&gt;Tournament!K16,Tournament!M16,""),"")</f>
        <v/>
      </c>
      <c r="P4" s="85">
        <f>IF(AND(Tournament!I16&lt;&gt;"",Tournament!K16&lt;&gt;""),Tournament!I16,0)</f>
        <v>0</v>
      </c>
      <c r="Q4" s="85" t="str">
        <f>IF(AND(Tournament!I16&lt;&gt;"",Tournament!K16&lt;&gt;""),IF(Tournament!I16&lt;Tournament!K16,Tournament!M16,""),"")</f>
        <v/>
      </c>
      <c r="R4" s="85"/>
      <c r="S4" s="85" t="str">
        <f>IF(AND(Tournament!I16&lt;&gt;"",Tournament!K16&lt;&gt;""),IF(Tournament!I16&lt;Tournament!K16,Tournament!G16,""),"")</f>
        <v/>
      </c>
      <c r="T4" s="85">
        <f>IF(AND(Tournament!I16&lt;&gt;"",Tournament!K16&lt;&gt;""),Tournament!K16,0)</f>
        <v>0</v>
      </c>
      <c r="U4" s="85">
        <v>1</v>
      </c>
      <c r="V4" s="85">
        <v>1</v>
      </c>
      <c r="W4" s="85" t="str">
        <f>Tournament!G16</f>
        <v>New York Knicks</v>
      </c>
      <c r="X4" s="85" t="str">
        <f>IF(Tournament!I16&lt;&gt;"",Tournament!I16,"")</f>
        <v/>
      </c>
      <c r="Y4" s="85" t="str">
        <f>IF(Tournament!K16&lt;&gt;"",Tournament!K16,"")</f>
        <v/>
      </c>
      <c r="Z4" s="85" t="str">
        <f>Tournament!M16</f>
        <v>Cleveland Cavaliers</v>
      </c>
    </row>
    <row r="5" spans="1:26" ht="12.75">
      <c r="A5" s="85"/>
      <c r="B5" s="116" t="s">
        <v>160</v>
      </c>
      <c r="C5" s="85">
        <f>SUMIF(M$4:M$259,B5,U$4:U$259)+SUMIF(Q$4:Q$259,B5,U$4:U$259)+SUMIF(O$4:O$259,B5,U$4:U$259)+SUMIF(S$4:S$259,B5,U$4:U$259)</f>
        <v>0</v>
      </c>
      <c r="D5" s="85">
        <f>SUMIF(M$4:M$259,B5,U$4:U$259)+SUMIF(Q$4:Q$259,B5,U$4:U$259)</f>
        <v>0</v>
      </c>
      <c r="E5" s="85">
        <f>SUMIF(O$4:O$259,B5,U$4:U$259)+SUMIF(S$4:S$259,B5,U$4:U$259)</f>
        <v>0</v>
      </c>
      <c r="F5" s="181">
        <f t="shared" si="0"/>
        <v>0</v>
      </c>
      <c r="G5" s="180"/>
      <c r="H5" s="180"/>
      <c r="I5" s="180"/>
      <c r="J5" s="85"/>
      <c r="K5" s="85"/>
      <c r="L5" s="85">
        <v>2</v>
      </c>
      <c r="M5" s="85" t="str">
        <f>IF(AND(Tournament!I17&lt;&gt;"",Tournament!K17&lt;&gt;""),IF(Tournament!I17&gt;Tournament!K17,Tournament!G17,""),"")</f>
        <v/>
      </c>
      <c r="N5" s="85" t="str">
        <f>IF(AND(Tournament!I17&lt;&gt;"",Tournament!K17&lt;&gt;""),IF(Tournament!I17=Tournament!K17,Tournament!G17,""),"")</f>
        <v/>
      </c>
      <c r="O5" s="85" t="str">
        <f>IF(AND(Tournament!I17&lt;&gt;"",Tournament!K17&lt;&gt;""),IF(Tournament!I17&gt;Tournament!K17,Tournament!M17,""),"")</f>
        <v/>
      </c>
      <c r="P5" s="85">
        <f>IF(AND(Tournament!I17&lt;&gt;"",Tournament!K17&lt;&gt;""),Tournament!I17,0)</f>
        <v>0</v>
      </c>
      <c r="Q5" s="85" t="str">
        <f>IF(AND(Tournament!I17&lt;&gt;"",Tournament!K17&lt;&gt;""),IF(Tournament!I17&lt;Tournament!K17,Tournament!M17,""),"")</f>
        <v/>
      </c>
      <c r="R5" s="85" t="str">
        <f>IF(AND(Tournament!I17&lt;&gt;"",Tournament!K17&lt;&gt;""),IF(Tournament!I17=Tournament!K17,Tournament!M17,""),"")</f>
        <v/>
      </c>
      <c r="S5" s="85" t="str">
        <f>IF(AND(Tournament!I17&lt;&gt;"",Tournament!K17&lt;&gt;""),IF(Tournament!I17&lt;Tournament!K17,Tournament!G17,""),"")</f>
        <v/>
      </c>
      <c r="T5" s="85">
        <f>IF(AND(Tournament!I17&lt;&gt;"",Tournament!K17&lt;&gt;""),Tournament!K17,0)</f>
        <v>0</v>
      </c>
      <c r="U5" s="85">
        <v>1</v>
      </c>
      <c r="V5" s="85">
        <v>2</v>
      </c>
      <c r="W5" s="85" t="str">
        <f>Tournament!G17</f>
        <v>Utah Jazz</v>
      </c>
      <c r="X5" s="85" t="str">
        <f>IF(Tournament!I17&lt;&gt;"",Tournament!I17,"")</f>
        <v/>
      </c>
      <c r="Y5" s="85" t="str">
        <f>IF(Tournament!K17&lt;&gt;"",Tournament!K17,"")</f>
        <v/>
      </c>
      <c r="Z5" s="85" t="str">
        <f>Tournament!M17</f>
        <v>Portland Trail Blazers</v>
      </c>
    </row>
    <row r="6" spans="1:26" ht="12.75">
      <c r="A6" s="85"/>
      <c r="B6" s="116" t="s">
        <v>105</v>
      </c>
      <c r="C6" s="85">
        <f>SUMIF(M$4:M$259,B6,U$4:U$259)+SUMIF(Q$4:Q$259,B6,U$4:U$259)+SUMIF(O$4:O$259,B6,U$4:U$259)+SUMIF(S$4:S$259,B6,U$4:U$259)</f>
        <v>0</v>
      </c>
      <c r="D6" s="85">
        <f>SUMIF(M$4:M$259,B6,U$4:U$259)+SUMIF(Q$4:Q$259,B6,U$4:U$259)</f>
        <v>0</v>
      </c>
      <c r="E6" s="85">
        <f>SUMIF(O$4:O$259,B6,U$4:U$259)+SUMIF(S$4:S$259,B6,U$4:U$259)</f>
        <v>0</v>
      </c>
      <c r="F6" s="181">
        <f>D6/82*100</f>
        <v>0</v>
      </c>
      <c r="G6" s="180"/>
      <c r="H6" s="180"/>
      <c r="I6" s="180"/>
      <c r="J6" s="85"/>
      <c r="K6" s="85"/>
      <c r="L6" s="85">
        <v>3</v>
      </c>
      <c r="M6" s="85" t="str">
        <f>IF(AND(Tournament!I18&lt;&gt;"",Tournament!K18&lt;&gt;""),IF(Tournament!I18&gt;Tournament!K18,Tournament!G18,""),"")</f>
        <v/>
      </c>
      <c r="N6" s="85" t="str">
        <f>IF(AND(Tournament!I18&lt;&gt;"",Tournament!K18&lt;&gt;""),IF(Tournament!I18=Tournament!K18,Tournament!G18,""),"")</f>
        <v/>
      </c>
      <c r="O6" s="85" t="str">
        <f>IF(AND(Tournament!I18&lt;&gt;"",Tournament!K18&lt;&gt;""),IF(Tournament!I18&gt;Tournament!K18,Tournament!M18,""),"")</f>
        <v/>
      </c>
      <c r="P6" s="85">
        <f>IF(AND(Tournament!I18&lt;&gt;"",Tournament!K18&lt;&gt;""),Tournament!I18,0)</f>
        <v>0</v>
      </c>
      <c r="Q6" s="85" t="str">
        <f>IF(AND(Tournament!I18&lt;&gt;"",Tournament!K18&lt;&gt;""),IF(Tournament!I18&lt;Tournament!K18,Tournament!M18,""),"")</f>
        <v/>
      </c>
      <c r="R6" s="85" t="str">
        <f>IF(AND(Tournament!I18&lt;&gt;"",Tournament!K18&lt;&gt;""),IF(Tournament!I18=Tournament!K18,Tournament!M18,""),"")</f>
        <v/>
      </c>
      <c r="S6" s="85" t="str">
        <f>IF(AND(Tournament!I18&lt;&gt;"",Tournament!K18&lt;&gt;""),IF(Tournament!I18&lt;Tournament!K18,Tournament!G18,""),"")</f>
        <v/>
      </c>
      <c r="T6" s="85">
        <f>IF(AND(Tournament!I18&lt;&gt;"",Tournament!K18&lt;&gt;""),Tournament!K18,0)</f>
        <v>0</v>
      </c>
      <c r="U6" s="85">
        <v>1</v>
      </c>
      <c r="V6" s="85">
        <v>3</v>
      </c>
      <c r="W6" s="85" t="str">
        <f>Tournament!G18</f>
        <v>San Antonio Spurs</v>
      </c>
      <c r="X6" s="85" t="str">
        <f>IF(Tournament!I18&lt;&gt;"",Tournament!I18,"")</f>
        <v/>
      </c>
      <c r="Y6" s="85" t="str">
        <f>IF(Tournament!K18&lt;&gt;"",Tournament!K18,"")</f>
        <v/>
      </c>
      <c r="Z6" s="85" t="str">
        <f>Tournament!M18</f>
        <v>Golden State Warriors</v>
      </c>
    </row>
    <row r="7" spans="1:26" ht="12.75">
      <c r="A7" s="85"/>
      <c r="B7" s="116" t="s">
        <v>106</v>
      </c>
      <c r="C7" s="85">
        <f>SUMIF(M$4:M$259,B7,U$4:U$259)+SUMIF(Q$4:Q$259,B7,U$4:U$259)+SUMIF(O$4:O$259,B7,U$4:U$259)+SUMIF(S$4:S$259,B7,U$4:U$259)</f>
        <v>0</v>
      </c>
      <c r="D7" s="85">
        <f>SUMIF(M$4:M$259,B7,U$4:U$259)+SUMIF(Q$4:Q$259,B7,U$4:U$259)</f>
        <v>0</v>
      </c>
      <c r="E7" s="85">
        <f>SUMIF(O$4:O$259,B7,U$4:U$259)+SUMIF(S$4:S$259,B7,U$4:U$259)</f>
        <v>0</v>
      </c>
      <c r="F7" s="181">
        <f aca="true" t="shared" si="1" ref="F7:F8">D7/82*100</f>
        <v>0</v>
      </c>
      <c r="G7" s="180"/>
      <c r="H7" s="180"/>
      <c r="I7" s="180"/>
      <c r="J7" s="85"/>
      <c r="K7" s="85"/>
      <c r="L7" s="85">
        <v>4</v>
      </c>
      <c r="M7" s="85" t="str">
        <f>IF(AND(Tournament!I19&lt;&gt;"",Tournament!K19&lt;&gt;""),IF(Tournament!I19&gt;Tournament!K19,Tournament!G19,""),"")</f>
        <v/>
      </c>
      <c r="N7" s="85" t="str">
        <f>IF(AND(Tournament!I19&lt;&gt;"",Tournament!K19&lt;&gt;""),IF(Tournament!I19=Tournament!K19,Tournament!G19,""),"")</f>
        <v/>
      </c>
      <c r="O7" s="85" t="str">
        <f>IF(AND(Tournament!I19&lt;&gt;"",Tournament!K19&lt;&gt;""),IF(Tournament!I19&gt;Tournament!K19,Tournament!M19,""),"")</f>
        <v/>
      </c>
      <c r="P7" s="85">
        <f>IF(AND(Tournament!I19&lt;&gt;"",Tournament!K19&lt;&gt;""),Tournament!I19,0)</f>
        <v>0</v>
      </c>
      <c r="Q7" s="85" t="str">
        <f>IF(AND(Tournament!I19&lt;&gt;"",Tournament!K19&lt;&gt;""),IF(Tournament!I19&lt;Tournament!K19,Tournament!M19,""),"")</f>
        <v/>
      </c>
      <c r="R7" s="85" t="str">
        <f>IF(AND(Tournament!I19&lt;&gt;"",Tournament!K19&lt;&gt;""),IF(Tournament!I19=Tournament!K19,Tournament!M19,""),"")</f>
        <v/>
      </c>
      <c r="S7" s="85" t="str">
        <f>IF(AND(Tournament!I19&lt;&gt;"",Tournament!K19&lt;&gt;""),IF(Tournament!I19&lt;Tournament!K19,Tournament!G19,""),"")</f>
        <v/>
      </c>
      <c r="T7" s="85">
        <f>IF(AND(Tournament!I19&lt;&gt;"",Tournament!K19&lt;&gt;""),Tournament!K19,0)</f>
        <v>0</v>
      </c>
      <c r="U7" s="85">
        <v>1</v>
      </c>
      <c r="V7" s="85">
        <v>4</v>
      </c>
      <c r="W7" s="85" t="str">
        <f>Tournament!G19</f>
        <v>Miami Heat</v>
      </c>
      <c r="X7" s="85" t="str">
        <f>IF(Tournament!I19&lt;&gt;"",Tournament!I19,"")</f>
        <v/>
      </c>
      <c r="Y7" s="85" t="str">
        <f>IF(Tournament!K19&lt;&gt;"",Tournament!K19,"")</f>
        <v/>
      </c>
      <c r="Z7" s="85" t="str">
        <f>Tournament!M19</f>
        <v>Orlando Magic</v>
      </c>
    </row>
    <row r="8" spans="1:26" ht="12.75">
      <c r="A8" s="85"/>
      <c r="B8" s="116" t="s">
        <v>107</v>
      </c>
      <c r="C8" s="85">
        <f>SUMIF(M$4:M$259,B8,U$4:U$259)+SUMIF(Q$4:Q$259,B8,U$4:U$259)+SUMIF(O$4:O$259,B8,U$4:U$259)+SUMIF(S$4:S$259,B8,U$4:U$259)</f>
        <v>0</v>
      </c>
      <c r="D8" s="85">
        <f>SUMIF(M$4:M$259,B8,U$4:U$259)+SUMIF(Q$4:Q$259,B8,U$4:U$259)</f>
        <v>0</v>
      </c>
      <c r="E8" s="85">
        <f>SUMIF(O$4:O$259,B8,U$4:U$259)+SUMIF(S$4:S$259,B8,U$4:U$259)</f>
        <v>0</v>
      </c>
      <c r="F8" s="181">
        <f t="shared" si="1"/>
        <v>0</v>
      </c>
      <c r="G8" s="180"/>
      <c r="H8" s="180"/>
      <c r="I8" s="180"/>
      <c r="J8" s="85"/>
      <c r="K8" s="85"/>
      <c r="L8" s="85">
        <v>5</v>
      </c>
      <c r="M8" s="85" t="str">
        <f>IF(AND(Tournament!I20&lt;&gt;"",Tournament!K20&lt;&gt;""),IF(Tournament!I20&gt;Tournament!K20,Tournament!G20,""),"")</f>
        <v/>
      </c>
      <c r="N8" s="85" t="str">
        <f>IF(AND(Tournament!I20&lt;&gt;"",Tournament!K20&lt;&gt;""),IF(Tournament!I20=Tournament!K20,Tournament!G20,""),"")</f>
        <v/>
      </c>
      <c r="O8" s="85" t="str">
        <f>IF(AND(Tournament!I20&lt;&gt;"",Tournament!K20&lt;&gt;""),IF(Tournament!I20&gt;Tournament!K20,Tournament!M20,""),"")</f>
        <v/>
      </c>
      <c r="P8" s="85">
        <f>IF(AND(Tournament!I20&lt;&gt;"",Tournament!K20&lt;&gt;""),Tournament!I20,0)</f>
        <v>0</v>
      </c>
      <c r="Q8" s="85" t="str">
        <f>IF(AND(Tournament!I20&lt;&gt;"",Tournament!K20&lt;&gt;""),IF(Tournament!I20&lt;Tournament!K20,Tournament!M20,""),"")</f>
        <v/>
      </c>
      <c r="R8" s="85"/>
      <c r="S8" s="85" t="str">
        <f>IF(AND(Tournament!I20&lt;&gt;"",Tournament!K20&lt;&gt;""),IF(Tournament!I20&lt;Tournament!K20,Tournament!G20,""),"")</f>
        <v/>
      </c>
      <c r="T8" s="85">
        <f>IF(AND(Tournament!I20&lt;&gt;"",Tournament!K20&lt;&gt;""),Tournament!K20,0)</f>
        <v>0</v>
      </c>
      <c r="U8" s="85">
        <v>1</v>
      </c>
      <c r="V8" s="85">
        <v>5</v>
      </c>
      <c r="W8" s="85" t="str">
        <f>Tournament!G20</f>
        <v>Dallas Mavericks</v>
      </c>
      <c r="X8" s="85" t="str">
        <f>IF(Tournament!I20&lt;&gt;"",Tournament!I20,"")</f>
        <v/>
      </c>
      <c r="Y8" s="85" t="str">
        <f>IF(Tournament!K20&lt;&gt;"",Tournament!K20,"")</f>
        <v/>
      </c>
      <c r="Z8" s="85" t="str">
        <f>Tournament!M20</f>
        <v>Indiana Pacers</v>
      </c>
    </row>
    <row r="9" spans="1:26" ht="12.75">
      <c r="A9" s="85"/>
      <c r="B9" s="116"/>
      <c r="C9" s="181"/>
      <c r="D9" s="85"/>
      <c r="E9" s="85"/>
      <c r="F9" s="85"/>
      <c r="G9" s="180"/>
      <c r="H9" s="180"/>
      <c r="I9" s="180"/>
      <c r="J9" s="85"/>
      <c r="K9" s="85"/>
      <c r="L9" s="85">
        <v>6</v>
      </c>
      <c r="M9" s="85" t="str">
        <f>IF(AND(Tournament!I21&lt;&gt;"",Tournament!K21&lt;&gt;""),IF(Tournament!I21&gt;Tournament!K21,Tournament!G21,""),"")</f>
        <v/>
      </c>
      <c r="N9" s="85" t="str">
        <f>IF(AND(Tournament!I21&lt;&gt;"",Tournament!K21&lt;&gt;""),IF(Tournament!I21=Tournament!K21,Tournament!G21,""),"")</f>
        <v/>
      </c>
      <c r="O9" s="85" t="str">
        <f>IF(AND(Tournament!I21&lt;&gt;"",Tournament!K21&lt;&gt;""),IF(Tournament!I21&gt;Tournament!K21,Tournament!M21,""),"")</f>
        <v/>
      </c>
      <c r="P9" s="85">
        <f>IF(AND(Tournament!I21&lt;&gt;"",Tournament!K21&lt;&gt;""),Tournament!I21,0)</f>
        <v>0</v>
      </c>
      <c r="Q9" s="85" t="str">
        <f>IF(AND(Tournament!I21&lt;&gt;"",Tournament!K21&lt;&gt;""),IF(Tournament!I21&lt;Tournament!K21,Tournament!M21,""),"")</f>
        <v/>
      </c>
      <c r="R9" s="85" t="str">
        <f>IF(AND(Tournament!I21&lt;&gt;"",Tournament!K21&lt;&gt;""),IF(Tournament!I21=Tournament!K21,Tournament!M21,""),"")</f>
        <v/>
      </c>
      <c r="S9" s="85" t="str">
        <f>IF(AND(Tournament!I21&lt;&gt;"",Tournament!K21&lt;&gt;""),IF(Tournament!I21&lt;Tournament!K21,Tournament!G21,""),"")</f>
        <v/>
      </c>
      <c r="T9" s="85">
        <f>IF(AND(Tournament!I21&lt;&gt;"",Tournament!K21&lt;&gt;""),Tournament!K21,0)</f>
        <v>0</v>
      </c>
      <c r="U9" s="85">
        <v>1</v>
      </c>
      <c r="V9" s="85">
        <v>6</v>
      </c>
      <c r="W9" s="85" t="str">
        <f>Tournament!G21</f>
        <v>Detroit Pistons</v>
      </c>
      <c r="X9" s="85" t="str">
        <f>IF(Tournament!I21&lt;&gt;"",Tournament!I21,"")</f>
        <v/>
      </c>
      <c r="Y9" s="85" t="str">
        <f>IF(Tournament!K21&lt;&gt;"",Tournament!K21,"")</f>
        <v/>
      </c>
      <c r="Z9" s="85" t="str">
        <f>Tournament!M21</f>
        <v>Toronto Raptors</v>
      </c>
    </row>
    <row r="10" spans="1:26" ht="12.75">
      <c r="A10" s="85"/>
      <c r="B10" s="117" t="s">
        <v>167</v>
      </c>
      <c r="C10" s="181"/>
      <c r="D10" s="85"/>
      <c r="E10" s="85"/>
      <c r="F10" s="85"/>
      <c r="G10" s="180"/>
      <c r="H10" s="180"/>
      <c r="I10" s="180"/>
      <c r="J10" s="85"/>
      <c r="K10" s="85"/>
      <c r="L10" s="85">
        <v>7</v>
      </c>
      <c r="M10" s="85" t="str">
        <f>IF(AND(Tournament!I22&lt;&gt;"",Tournament!K22&lt;&gt;""),IF(Tournament!I22&gt;Tournament!K22,Tournament!G22,""),"")</f>
        <v/>
      </c>
      <c r="N10" s="85" t="str">
        <f>IF(AND(Tournament!I22&lt;&gt;"",Tournament!K22&lt;&gt;""),IF(Tournament!I22=Tournament!K22,Tournament!G22,""),"")</f>
        <v/>
      </c>
      <c r="O10" s="85" t="str">
        <f>IF(AND(Tournament!I22&lt;&gt;"",Tournament!K22&lt;&gt;""),IF(Tournament!I22&gt;Tournament!K22,Tournament!M22,""),"")</f>
        <v/>
      </c>
      <c r="P10" s="85">
        <f>IF(AND(Tournament!I22&lt;&gt;"",Tournament!K22&lt;&gt;""),Tournament!I22,0)</f>
        <v>0</v>
      </c>
      <c r="Q10" s="85" t="str">
        <f>IF(AND(Tournament!I22&lt;&gt;"",Tournament!K22&lt;&gt;""),IF(Tournament!I22&lt;Tournament!K22,Tournament!M22,""),"")</f>
        <v/>
      </c>
      <c r="R10" s="85" t="str">
        <f>IF(AND(Tournament!I22&lt;&gt;"",Tournament!K22&lt;&gt;""),IF(Tournament!I22=Tournament!K22,Tournament!M22,""),"")</f>
        <v/>
      </c>
      <c r="S10" s="85" t="str">
        <f>IF(AND(Tournament!I22&lt;&gt;"",Tournament!K22&lt;&gt;""),IF(Tournament!I22&lt;Tournament!K22,Tournament!G22,""),"")</f>
        <v/>
      </c>
      <c r="T10" s="85">
        <f>IF(AND(Tournament!I22&lt;&gt;"",Tournament!K22&lt;&gt;""),Tournament!K22,0)</f>
        <v>0</v>
      </c>
      <c r="U10" s="85">
        <v>1</v>
      </c>
      <c r="V10" s="85">
        <v>7</v>
      </c>
      <c r="W10" s="85" t="str">
        <f>Tournament!G22</f>
        <v>Brooklyn Nets</v>
      </c>
      <c r="X10" s="85" t="str">
        <f>IF(Tournament!I22&lt;&gt;"",Tournament!I22,"")</f>
        <v/>
      </c>
      <c r="Y10" s="85" t="str">
        <f>IF(Tournament!K22&lt;&gt;"",Tournament!K22,"")</f>
        <v/>
      </c>
      <c r="Z10" s="85" t="str">
        <f>Tournament!M22</f>
        <v>Boston Celtics</v>
      </c>
    </row>
    <row r="11" spans="1:26" ht="12.75">
      <c r="A11" s="85"/>
      <c r="B11" s="116" t="s">
        <v>108</v>
      </c>
      <c r="C11" s="85">
        <f>SUMIF(M$4:M$259,B11,U$4:U$259)+SUMIF(Q$4:Q$259,B11,U$4:U$259)+SUMIF(O$4:O$259,B11,U$4:U$259)+SUMIF(S$4:S$259,B11,U$4:U$259)</f>
        <v>0</v>
      </c>
      <c r="D11" s="85">
        <f>SUMIF(M$4:M$259,B11,U$4:U$259)+SUMIF(Q$4:Q$259,B11,U$4:U$259)</f>
        <v>0</v>
      </c>
      <c r="E11" s="85">
        <f>SUMIF(O$4:O$259,B11,U$4:U$259)+SUMIF(S$4:S$259,B11,U$4:U$259)</f>
        <v>0</v>
      </c>
      <c r="F11" s="181">
        <f aca="true" t="shared" si="2" ref="F11:F12">D11/82*100</f>
        <v>0</v>
      </c>
      <c r="G11" s="180"/>
      <c r="H11" s="180"/>
      <c r="I11" s="180"/>
      <c r="J11" s="85"/>
      <c r="K11" s="85"/>
      <c r="L11" s="85">
        <v>8</v>
      </c>
      <c r="M11" s="85" t="str">
        <f>IF(AND(Tournament!I23&lt;&gt;"",Tournament!K23&lt;&gt;""),IF(Tournament!I23&gt;Tournament!K23,Tournament!G23,""),"")</f>
        <v/>
      </c>
      <c r="N11" s="85" t="str">
        <f>IF(AND(Tournament!I23&lt;&gt;"",Tournament!K23&lt;&gt;""),IF(Tournament!I23=Tournament!K23,Tournament!G23,""),"")</f>
        <v/>
      </c>
      <c r="O11" s="85" t="str">
        <f>IF(AND(Tournament!I23&lt;&gt;"",Tournament!K23&lt;&gt;""),IF(Tournament!I23&gt;Tournament!K23,Tournament!M23,""),"")</f>
        <v/>
      </c>
      <c r="P11" s="85">
        <f>IF(AND(Tournament!I23&lt;&gt;"",Tournament!K23&lt;&gt;""),Tournament!I23,0)</f>
        <v>0</v>
      </c>
      <c r="Q11" s="85" t="str">
        <f>IF(AND(Tournament!I23&lt;&gt;"",Tournament!K23&lt;&gt;""),IF(Tournament!I23&lt;Tournament!K23,Tournament!M23,""),"")</f>
        <v/>
      </c>
      <c r="R11" s="85" t="str">
        <f>IF(AND(Tournament!I23&lt;&gt;"",Tournament!K23&lt;&gt;""),IF(Tournament!I23=Tournament!K23,Tournament!M23,""),"")</f>
        <v/>
      </c>
      <c r="S11" s="85" t="str">
        <f>IF(AND(Tournament!I23&lt;&gt;"",Tournament!K23&lt;&gt;""),IF(Tournament!I23&lt;Tournament!K23,Tournament!G23,""),"")</f>
        <v/>
      </c>
      <c r="T11" s="85">
        <f>IF(AND(Tournament!I23&lt;&gt;"",Tournament!K23&lt;&gt;""),Tournament!K23,0)</f>
        <v>0</v>
      </c>
      <c r="U11" s="85">
        <v>1</v>
      </c>
      <c r="V11" s="85">
        <v>8</v>
      </c>
      <c r="W11" s="85" t="str">
        <f>Tournament!G23</f>
        <v>Minnesota Timberwolves</v>
      </c>
      <c r="X11" s="85" t="str">
        <f>IF(Tournament!I23&lt;&gt;"",Tournament!I23,"")</f>
        <v/>
      </c>
      <c r="Y11" s="85" t="str">
        <f>IF(Tournament!K23&lt;&gt;"",Tournament!K23,"")</f>
        <v/>
      </c>
      <c r="Z11" s="85" t="str">
        <f>Tournament!M23</f>
        <v>Memphis Grizzlies</v>
      </c>
    </row>
    <row r="12" spans="1:26" ht="12.75">
      <c r="A12" s="85"/>
      <c r="B12" s="116" t="s">
        <v>109</v>
      </c>
      <c r="C12" s="85">
        <f>SUMIF(M$4:M$259,B12,U$4:U$259)+SUMIF(Q$4:Q$259,B12,U$4:U$259)+SUMIF(O$4:O$259,B12,U$4:U$259)+SUMIF(S$4:S$259,B12,U$4:U$259)</f>
        <v>0</v>
      </c>
      <c r="D12" s="85">
        <f>SUMIF(M$4:M$259,B12,U$4:U$259)+SUMIF(Q$4:Q$259,B12,U$4:U$259)</f>
        <v>0</v>
      </c>
      <c r="E12" s="85">
        <f>SUMIF(O$4:O$259,B12,U$4:U$259)+SUMIF(S$4:S$259,B12,U$4:U$259)</f>
        <v>0</v>
      </c>
      <c r="F12" s="181">
        <f t="shared" si="2"/>
        <v>0</v>
      </c>
      <c r="G12" s="180"/>
      <c r="H12" s="180"/>
      <c r="I12" s="180"/>
      <c r="J12" s="85"/>
      <c r="K12" s="85"/>
      <c r="L12" s="85">
        <v>9</v>
      </c>
      <c r="M12" s="85" t="str">
        <f>IF(AND(Tournament!I24&lt;&gt;"",Tournament!K24&lt;&gt;""),IF(Tournament!I24&gt;Tournament!K24,Tournament!G24,""),"")</f>
        <v/>
      </c>
      <c r="N12" s="85" t="str">
        <f>IF(AND(Tournament!I24&lt;&gt;"",Tournament!K24&lt;&gt;""),IF(Tournament!I24=Tournament!K24,Tournament!G24,""),"")</f>
        <v/>
      </c>
      <c r="O12" s="85" t="str">
        <f>IF(AND(Tournament!I24&lt;&gt;"",Tournament!K24&lt;&gt;""),IF(Tournament!I24&gt;Tournament!K24,Tournament!M24,""),"")</f>
        <v/>
      </c>
      <c r="P12" s="85">
        <f>IF(AND(Tournament!I24&lt;&gt;"",Tournament!K24&lt;&gt;""),Tournament!I24,0)</f>
        <v>0</v>
      </c>
      <c r="Q12" s="85" t="str">
        <f>IF(AND(Tournament!I24&lt;&gt;"",Tournament!K24&lt;&gt;""),IF(Tournament!I24&lt;Tournament!K24,Tournament!M24,""),"")</f>
        <v/>
      </c>
      <c r="R12" s="85"/>
      <c r="S12" s="85" t="str">
        <f>IF(AND(Tournament!I24&lt;&gt;"",Tournament!K24&lt;&gt;""),IF(Tournament!I24&lt;Tournament!K24,Tournament!G24,""),"")</f>
        <v/>
      </c>
      <c r="T12" s="85">
        <f>IF(AND(Tournament!I24&lt;&gt;"",Tournament!K24&lt;&gt;""),Tournament!K24,0)</f>
        <v>0</v>
      </c>
      <c r="U12" s="85">
        <v>1</v>
      </c>
      <c r="V12" s="85">
        <v>9</v>
      </c>
      <c r="W12" s="85" t="str">
        <f>Tournament!G24</f>
        <v>Charlotte Hornets</v>
      </c>
      <c r="X12" s="85" t="str">
        <f>IF(Tournament!I24&lt;&gt;"",Tournament!I24,"")</f>
        <v/>
      </c>
      <c r="Y12" s="85" t="str">
        <f>IF(Tournament!K24&lt;&gt;"",Tournament!K24,"")</f>
        <v/>
      </c>
      <c r="Z12" s="85" t="str">
        <f>Tournament!M24</f>
        <v>Milwaukee Bucks</v>
      </c>
    </row>
    <row r="13" spans="1:26" ht="12.75">
      <c r="A13" s="85"/>
      <c r="B13" s="116" t="s">
        <v>110</v>
      </c>
      <c r="C13" s="85">
        <f>SUMIF(M$4:M$259,B13,U$4:U$259)+SUMIF(Q$4:Q$259,B13,U$4:U$259)+SUMIF(O$4:O$259,B13,U$4:U$259)+SUMIF(S$4:S$259,B13,U$4:U$259)</f>
        <v>0</v>
      </c>
      <c r="D13" s="85">
        <f>SUMIF(M$4:M$259,B13,U$4:U$259)+SUMIF(Q$4:Q$259,B13,U$4:U$259)</f>
        <v>0</v>
      </c>
      <c r="E13" s="85">
        <f>SUMIF(O$4:O$259,B13,U$4:U$259)+SUMIF(S$4:S$259,B13,U$4:U$259)</f>
        <v>0</v>
      </c>
      <c r="F13" s="181">
        <f>D13/82*100</f>
        <v>0</v>
      </c>
      <c r="G13" s="180"/>
      <c r="H13" s="180"/>
      <c r="I13" s="180"/>
      <c r="J13" s="85"/>
      <c r="K13" s="85"/>
      <c r="L13" s="85">
        <v>10</v>
      </c>
      <c r="M13" s="85" t="str">
        <f>IF(AND(Tournament!I25&lt;&gt;"",Tournament!K25&lt;&gt;""),IF(Tournament!I25&gt;Tournament!K25,Tournament!G25,""),"")</f>
        <v/>
      </c>
      <c r="N13" s="85" t="str">
        <f>IF(AND(Tournament!I25&lt;&gt;"",Tournament!K25&lt;&gt;""),IF(Tournament!I25=Tournament!K25,Tournament!G25,""),"")</f>
        <v/>
      </c>
      <c r="O13" s="85" t="str">
        <f>IF(AND(Tournament!I25&lt;&gt;"",Tournament!K25&lt;&gt;""),IF(Tournament!I25&gt;Tournament!K25,Tournament!M25,""),"")</f>
        <v/>
      </c>
      <c r="P13" s="85">
        <f>IF(AND(Tournament!I25&lt;&gt;"",Tournament!K25&lt;&gt;""),Tournament!I25,0)</f>
        <v>0</v>
      </c>
      <c r="Q13" s="85" t="str">
        <f>IF(AND(Tournament!I25&lt;&gt;"",Tournament!K25&lt;&gt;""),IF(Tournament!I25&lt;Tournament!K25,Tournament!M25,""),"")</f>
        <v/>
      </c>
      <c r="R13" s="85" t="str">
        <f>IF(AND(Tournament!I25&lt;&gt;"",Tournament!K25&lt;&gt;""),IF(Tournament!I25=Tournament!K25,Tournament!M25,""),"")</f>
        <v/>
      </c>
      <c r="S13" s="85" t="str">
        <f>IF(AND(Tournament!I25&lt;&gt;"",Tournament!K25&lt;&gt;""),IF(Tournament!I25&lt;Tournament!K25,Tournament!G25,""),"")</f>
        <v/>
      </c>
      <c r="T13" s="85">
        <f>IF(AND(Tournament!I25&lt;&gt;"",Tournament!K25&lt;&gt;""),Tournament!K25,0)</f>
        <v>0</v>
      </c>
      <c r="U13" s="85">
        <v>1</v>
      </c>
      <c r="V13" s="85">
        <v>10</v>
      </c>
      <c r="W13" s="85" t="str">
        <f>Tournament!G25</f>
        <v>Denver Nuggets</v>
      </c>
      <c r="X13" s="85" t="str">
        <f>IF(Tournament!I25&lt;&gt;"",Tournament!I25,"")</f>
        <v/>
      </c>
      <c r="Y13" s="85" t="str">
        <f>IF(Tournament!K25&lt;&gt;"",Tournament!K25,"")</f>
        <v/>
      </c>
      <c r="Z13" s="85" t="str">
        <f>Tournament!M25</f>
        <v>New Orleans Pelicans</v>
      </c>
    </row>
    <row r="14" spans="1:26" ht="12.75">
      <c r="A14" s="85"/>
      <c r="B14" s="116" t="s">
        <v>111</v>
      </c>
      <c r="C14" s="85">
        <f>SUMIF(M$4:M$259,B14,U$4:U$259)+SUMIF(Q$4:Q$259,B14,U$4:U$259)+SUMIF(O$4:O$259,B14,U$4:U$259)+SUMIF(S$4:S$259,B14,U$4:U$259)</f>
        <v>0</v>
      </c>
      <c r="D14" s="85">
        <f>SUMIF(M$4:M$259,B14,U$4:U$259)+SUMIF(Q$4:Q$259,B14,U$4:U$259)</f>
        <v>0</v>
      </c>
      <c r="E14" s="85">
        <f>SUMIF(O$4:O$259,B14,U$4:U$259)+SUMIF(S$4:S$259,B14,U$4:U$259)</f>
        <v>0</v>
      </c>
      <c r="F14" s="181">
        <f aca="true" t="shared" si="3" ref="F14:F15">D14/82*100</f>
        <v>0</v>
      </c>
      <c r="G14" s="180"/>
      <c r="H14" s="180"/>
      <c r="I14" s="180"/>
      <c r="J14" s="85"/>
      <c r="K14" s="85"/>
      <c r="L14" s="85">
        <v>11</v>
      </c>
      <c r="M14" s="85" t="str">
        <f>IF(AND(Tournament!I26&lt;&gt;"",Tournament!K26&lt;&gt;""),IF(Tournament!I26&gt;Tournament!K26,Tournament!G26,""),"")</f>
        <v/>
      </c>
      <c r="N14" s="85" t="str">
        <f>IF(AND(Tournament!I26&lt;&gt;"",Tournament!K26&lt;&gt;""),IF(Tournament!I26=Tournament!K26,Tournament!G26,""),"")</f>
        <v/>
      </c>
      <c r="O14" s="85" t="str">
        <f>IF(AND(Tournament!I26&lt;&gt;"",Tournament!K26&lt;&gt;""),IF(Tournament!I26&gt;Tournament!K26,Tournament!M26,""),"")</f>
        <v/>
      </c>
      <c r="P14" s="85">
        <f>IF(AND(Tournament!I26&lt;&gt;"",Tournament!K26&lt;&gt;""),Tournament!I26,0)</f>
        <v>0</v>
      </c>
      <c r="Q14" s="85" t="str">
        <f>IF(AND(Tournament!I26&lt;&gt;"",Tournament!K26&lt;&gt;""),IF(Tournament!I26&lt;Tournament!K26,Tournament!M26,""),"")</f>
        <v/>
      </c>
      <c r="R14" s="85" t="str">
        <f>IF(AND(Tournament!I26&lt;&gt;"",Tournament!K26&lt;&gt;""),IF(Tournament!I26=Tournament!K26,Tournament!M26,""),"")</f>
        <v/>
      </c>
      <c r="S14" s="85" t="str">
        <f>IF(AND(Tournament!I26&lt;&gt;"",Tournament!K26&lt;&gt;""),IF(Tournament!I26&lt;Tournament!K26,Tournament!G26,""),"")</f>
        <v/>
      </c>
      <c r="T14" s="85">
        <f>IF(AND(Tournament!I26&lt;&gt;"",Tournament!K26&lt;&gt;""),Tournament!K26,0)</f>
        <v>0</v>
      </c>
      <c r="U14" s="85">
        <v>1</v>
      </c>
      <c r="V14" s="85">
        <v>11</v>
      </c>
      <c r="W14" s="85" t="str">
        <f>Tournament!G26</f>
        <v>Oklahoma City Thunder</v>
      </c>
      <c r="X14" s="85" t="str">
        <f>IF(Tournament!I26&lt;&gt;"",Tournament!I26,"")</f>
        <v/>
      </c>
      <c r="Y14" s="85" t="str">
        <f>IF(Tournament!K26&lt;&gt;"",Tournament!K26,"")</f>
        <v/>
      </c>
      <c r="Z14" s="85" t="str">
        <f>Tournament!M26</f>
        <v>Philadelphia 76ers</v>
      </c>
    </row>
    <row r="15" spans="1:26" ht="12.75">
      <c r="A15" s="85"/>
      <c r="B15" s="116" t="s">
        <v>112</v>
      </c>
      <c r="C15" s="85">
        <f>SUMIF(M$4:M$259,B15,U$4:U$259)+SUMIF(Q$4:Q$259,B15,U$4:U$259)+SUMIF(O$4:O$259,B15,U$4:U$259)+SUMIF(S$4:S$259,B15,U$4:U$259)</f>
        <v>0</v>
      </c>
      <c r="D15" s="85">
        <f>SUMIF(M$4:M$259,B15,U$4:U$259)+SUMIF(Q$4:Q$259,B15,U$4:U$259)</f>
        <v>0</v>
      </c>
      <c r="E15" s="85">
        <f>SUMIF(O$4:O$259,B15,U$4:U$259)+SUMIF(S$4:S$259,B15,U$4:U$259)</f>
        <v>0</v>
      </c>
      <c r="F15" s="181">
        <f t="shared" si="3"/>
        <v>0</v>
      </c>
      <c r="G15" s="180"/>
      <c r="H15" s="180"/>
      <c r="I15" s="180"/>
      <c r="J15" s="85"/>
      <c r="K15" s="85"/>
      <c r="L15" s="85">
        <v>12</v>
      </c>
      <c r="M15" s="85" t="str">
        <f>IF(AND(Tournament!I27&lt;&gt;"",Tournament!K27&lt;&gt;""),IF(Tournament!I27&gt;Tournament!K27,Tournament!G27,""),"")</f>
        <v/>
      </c>
      <c r="N15" s="85" t="str">
        <f>IF(AND(Tournament!I27&lt;&gt;"",Tournament!K27&lt;&gt;""),IF(Tournament!I27=Tournament!K27,Tournament!G27,""),"")</f>
        <v/>
      </c>
      <c r="O15" s="85" t="str">
        <f>IF(AND(Tournament!I27&lt;&gt;"",Tournament!K27&lt;&gt;""),IF(Tournament!I27&gt;Tournament!K27,Tournament!M27,""),"")</f>
        <v/>
      </c>
      <c r="P15" s="85">
        <f>IF(AND(Tournament!I27&lt;&gt;"",Tournament!K27&lt;&gt;""),Tournament!I27,0)</f>
        <v>0</v>
      </c>
      <c r="Q15" s="85" t="str">
        <f>IF(AND(Tournament!I27&lt;&gt;"",Tournament!K27&lt;&gt;""),IF(Tournament!I27&lt;Tournament!K27,Tournament!M27,""),"")</f>
        <v/>
      </c>
      <c r="R15" s="85" t="str">
        <f>IF(AND(Tournament!I27&lt;&gt;"",Tournament!K27&lt;&gt;""),IF(Tournament!I27=Tournament!K27,Tournament!M27,""),"")</f>
        <v/>
      </c>
      <c r="S15" s="85" t="str">
        <f>IF(AND(Tournament!I27&lt;&gt;"",Tournament!K27&lt;&gt;""),IF(Tournament!I27&lt;Tournament!K27,Tournament!G27,""),"")</f>
        <v/>
      </c>
      <c r="T15" s="85">
        <f>IF(AND(Tournament!I27&lt;&gt;"",Tournament!K27&lt;&gt;""),Tournament!K27,0)</f>
        <v>0</v>
      </c>
      <c r="U15" s="85">
        <v>1</v>
      </c>
      <c r="V15" s="85">
        <v>12</v>
      </c>
      <c r="W15" s="85" t="str">
        <f>Tournament!G27</f>
        <v>Sacramento Kings</v>
      </c>
      <c r="X15" s="85" t="str">
        <f>IF(Tournament!I27&lt;&gt;"",Tournament!I27,"")</f>
        <v/>
      </c>
      <c r="Y15" s="85" t="str">
        <f>IF(Tournament!K27&lt;&gt;"",Tournament!K27,"")</f>
        <v/>
      </c>
      <c r="Z15" s="85" t="str">
        <f>Tournament!M27</f>
        <v>Phoenix Suns</v>
      </c>
    </row>
    <row r="16" spans="1:26" ht="12.75">
      <c r="A16" s="85"/>
      <c r="B16" s="116"/>
      <c r="C16" s="181"/>
      <c r="D16" s="85"/>
      <c r="E16" s="85"/>
      <c r="F16" s="85"/>
      <c r="G16" s="180"/>
      <c r="H16" s="180"/>
      <c r="I16" s="180"/>
      <c r="J16" s="85"/>
      <c r="K16" s="85"/>
      <c r="L16" s="85">
        <v>13</v>
      </c>
      <c r="M16" s="85" t="str">
        <f>IF(AND(Tournament!I28&lt;&gt;"",Tournament!K28&lt;&gt;""),IF(Tournament!I28&gt;Tournament!K28,Tournament!G28,""),"")</f>
        <v/>
      </c>
      <c r="N16" s="85" t="str">
        <f>IF(AND(Tournament!I28&lt;&gt;"",Tournament!K28&lt;&gt;""),IF(Tournament!I28=Tournament!K28,Tournament!G28,""),"")</f>
        <v/>
      </c>
      <c r="O16" s="85" t="str">
        <f>IF(AND(Tournament!I28&lt;&gt;"",Tournament!K28&lt;&gt;""),IF(Tournament!I28&gt;Tournament!K28,Tournament!M28,""),"")</f>
        <v/>
      </c>
      <c r="P16" s="85">
        <f>IF(AND(Tournament!I28&lt;&gt;"",Tournament!K28&lt;&gt;""),Tournament!I28,0)</f>
        <v>0</v>
      </c>
      <c r="Q16" s="85" t="str">
        <f>IF(AND(Tournament!I28&lt;&gt;"",Tournament!K28&lt;&gt;""),IF(Tournament!I28&lt;Tournament!K28,Tournament!M28,""),"")</f>
        <v/>
      </c>
      <c r="R16" s="85"/>
      <c r="S16" s="85" t="str">
        <f>IF(AND(Tournament!I28&lt;&gt;"",Tournament!K28&lt;&gt;""),IF(Tournament!I28&lt;Tournament!K28,Tournament!G28,""),"")</f>
        <v/>
      </c>
      <c r="T16" s="85">
        <f>IF(AND(Tournament!I28&lt;&gt;"",Tournament!K28&lt;&gt;""),Tournament!K28,0)</f>
        <v>0</v>
      </c>
      <c r="U16" s="85">
        <v>1</v>
      </c>
      <c r="V16" s="85">
        <v>13</v>
      </c>
      <c r="W16" s="85" t="str">
        <f>Tournament!G28</f>
        <v>Houston Rockets</v>
      </c>
      <c r="X16" s="85" t="str">
        <f>IF(Tournament!I28&lt;&gt;"",Tournament!I28,"")</f>
        <v/>
      </c>
      <c r="Y16" s="85" t="str">
        <f>IF(Tournament!K28&lt;&gt;"",Tournament!K28,"")</f>
        <v/>
      </c>
      <c r="Z16" s="85" t="str">
        <f>Tournament!M28</f>
        <v>L.A. Lakers</v>
      </c>
    </row>
    <row r="17" spans="1:26" ht="12.75">
      <c r="A17" s="85"/>
      <c r="B17" s="117" t="s">
        <v>168</v>
      </c>
      <c r="C17" s="181"/>
      <c r="D17" s="85"/>
      <c r="E17" s="85"/>
      <c r="F17" s="85"/>
      <c r="G17" s="180"/>
      <c r="H17" s="180"/>
      <c r="I17" s="180"/>
      <c r="J17" s="85"/>
      <c r="K17" s="85"/>
      <c r="L17" s="85">
        <v>14</v>
      </c>
      <c r="M17" s="85" t="str">
        <f>IF(AND(Tournament!I29&lt;&gt;"",Tournament!K29&lt;&gt;""),IF(Tournament!I29&gt;Tournament!K29,Tournament!G29,""),"")</f>
        <v/>
      </c>
      <c r="N17" s="85" t="str">
        <f>IF(AND(Tournament!I29&lt;&gt;"",Tournament!K29&lt;&gt;""),IF(Tournament!I29=Tournament!K29,Tournament!G29,""),"")</f>
        <v/>
      </c>
      <c r="O17" s="85" t="str">
        <f>IF(AND(Tournament!I29&lt;&gt;"",Tournament!K29&lt;&gt;""),IF(Tournament!I29&gt;Tournament!K29,Tournament!M29,""),"")</f>
        <v/>
      </c>
      <c r="P17" s="85">
        <f>IF(AND(Tournament!I29&lt;&gt;"",Tournament!K29&lt;&gt;""),Tournament!I29,0)</f>
        <v>0</v>
      </c>
      <c r="Q17" s="85" t="str">
        <f>IF(AND(Tournament!I29&lt;&gt;"",Tournament!K29&lt;&gt;""),IF(Tournament!I29&lt;Tournament!K29,Tournament!M29,""),"")</f>
        <v/>
      </c>
      <c r="R17" s="85" t="str">
        <f>IF(AND(Tournament!I29&lt;&gt;"",Tournament!K29&lt;&gt;""),IF(Tournament!I29=Tournament!K29,Tournament!M29,""),"")</f>
        <v/>
      </c>
      <c r="S17" s="85" t="str">
        <f>IF(AND(Tournament!I29&lt;&gt;"",Tournament!K29&lt;&gt;""),IF(Tournament!I29&lt;Tournament!K29,Tournament!G29,""),"")</f>
        <v/>
      </c>
      <c r="T17" s="85">
        <f>IF(AND(Tournament!I29&lt;&gt;"",Tournament!K29&lt;&gt;""),Tournament!K29,0)</f>
        <v>0</v>
      </c>
      <c r="U17" s="85">
        <v>1</v>
      </c>
      <c r="V17" s="85">
        <v>14</v>
      </c>
      <c r="W17" s="85" t="str">
        <f>Tournament!G29</f>
        <v>Washington Wizards</v>
      </c>
      <c r="X17" s="85" t="str">
        <f>IF(Tournament!I29&lt;&gt;"",Tournament!I29,"")</f>
        <v/>
      </c>
      <c r="Y17" s="85" t="str">
        <f>IF(Tournament!K29&lt;&gt;"",Tournament!K29,"")</f>
        <v/>
      </c>
      <c r="Z17" s="85" t="str">
        <f>Tournament!M29</f>
        <v>Atlanta Hawks</v>
      </c>
    </row>
    <row r="18" spans="1:26" ht="12.75">
      <c r="A18" s="85"/>
      <c r="B18" s="116" t="s">
        <v>113</v>
      </c>
      <c r="C18" s="85">
        <f>SUMIF(M$4:M$259,B18,U$4:U$259)+SUMIF(Q$4:Q$259,B18,U$4:U$259)+SUMIF(O$4:O$259,B18,U$4:U$259)+SUMIF(S$4:S$259,B18,U$4:U$259)</f>
        <v>0</v>
      </c>
      <c r="D18" s="85">
        <f>SUMIF(M$4:M$259,B18,U$4:U$259)+SUMIF(Q$4:Q$259,B18,U$4:U$259)</f>
        <v>0</v>
      </c>
      <c r="E18" s="85">
        <f>SUMIF(O$4:O$259,B18,U$4:U$259)+SUMIF(S$4:S$259,B18,U$4:U$259)</f>
        <v>0</v>
      </c>
      <c r="F18" s="181">
        <f aca="true" t="shared" si="4" ref="F18:F19">D18/82*100</f>
        <v>0</v>
      </c>
      <c r="G18" s="180"/>
      <c r="H18" s="180"/>
      <c r="I18" s="180"/>
      <c r="J18" s="85"/>
      <c r="K18" s="85"/>
      <c r="L18" s="85">
        <v>15</v>
      </c>
      <c r="M18" s="85" t="str">
        <f>IF(AND(Tournament!I30&lt;&gt;"",Tournament!K30&lt;&gt;""),IF(Tournament!I30&gt;Tournament!K30,Tournament!G30,""),"")</f>
        <v/>
      </c>
      <c r="N18" s="85" t="str">
        <f>IF(AND(Tournament!I30&lt;&gt;"",Tournament!K30&lt;&gt;""),IF(Tournament!I30=Tournament!K30,Tournament!G30,""),"")</f>
        <v/>
      </c>
      <c r="O18" s="85" t="str">
        <f>IF(AND(Tournament!I30&lt;&gt;"",Tournament!K30&lt;&gt;""),IF(Tournament!I30&gt;Tournament!K30,Tournament!M30,""),"")</f>
        <v/>
      </c>
      <c r="P18" s="85">
        <f>IF(AND(Tournament!I30&lt;&gt;"",Tournament!K30&lt;&gt;""),Tournament!I30,0)</f>
        <v>0</v>
      </c>
      <c r="Q18" s="85" t="str">
        <f>IF(AND(Tournament!I30&lt;&gt;"",Tournament!K30&lt;&gt;""),IF(Tournament!I30&lt;Tournament!K30,Tournament!M30,""),"")</f>
        <v/>
      </c>
      <c r="R18" s="85" t="str">
        <f>IF(AND(Tournament!I30&lt;&gt;"",Tournament!K30&lt;&gt;""),IF(Tournament!I30=Tournament!K30,Tournament!M30,""),"")</f>
        <v/>
      </c>
      <c r="S18" s="85" t="str">
        <f>IF(AND(Tournament!I30&lt;&gt;"",Tournament!K30&lt;&gt;""),IF(Tournament!I30&lt;Tournament!K30,Tournament!G30,""),"")</f>
        <v/>
      </c>
      <c r="T18" s="85">
        <f>IF(AND(Tournament!I30&lt;&gt;"",Tournament!K30&lt;&gt;""),Tournament!K30,0)</f>
        <v>0</v>
      </c>
      <c r="U18" s="85">
        <v>1</v>
      </c>
      <c r="V18" s="85">
        <v>15</v>
      </c>
      <c r="W18" s="85" t="str">
        <f>Tournament!G30</f>
        <v>Boston Celtics</v>
      </c>
      <c r="X18" s="85" t="str">
        <f>IF(Tournament!I30&lt;&gt;"",Tournament!I30,"")</f>
        <v/>
      </c>
      <c r="Y18" s="85" t="str">
        <f>IF(Tournament!K30&lt;&gt;"",Tournament!K30,"")</f>
        <v/>
      </c>
      <c r="Z18" s="85" t="str">
        <f>Tournament!M30</f>
        <v>Chicago Bulls</v>
      </c>
    </row>
    <row r="19" spans="1:26" ht="12.75">
      <c r="A19" s="85"/>
      <c r="B19" s="116" t="s">
        <v>114</v>
      </c>
      <c r="C19" s="85">
        <f>SUMIF(M$4:M$259,B19,U$4:U$259)+SUMIF(Q$4:Q$259,B19,U$4:U$259)+SUMIF(O$4:O$259,B19,U$4:U$259)+SUMIF(S$4:S$259,B19,U$4:U$259)</f>
        <v>0</v>
      </c>
      <c r="D19" s="85">
        <f>SUMIF(M$4:M$259,B19,U$4:U$259)+SUMIF(Q$4:Q$259,B19,U$4:U$259)</f>
        <v>0</v>
      </c>
      <c r="E19" s="85">
        <f>SUMIF(O$4:O$259,B19,U$4:U$259)+SUMIF(S$4:S$259,B19,U$4:U$259)</f>
        <v>0</v>
      </c>
      <c r="F19" s="181">
        <f t="shared" si="4"/>
        <v>0</v>
      </c>
      <c r="G19" s="180"/>
      <c r="H19" s="180"/>
      <c r="I19" s="180"/>
      <c r="J19" s="85"/>
      <c r="K19" s="85"/>
      <c r="L19" s="85">
        <v>16</v>
      </c>
      <c r="M19" s="85" t="str">
        <f>IF(AND(Tournament!I31&lt;&gt;"",Tournament!K31&lt;&gt;""),IF(Tournament!I31&gt;Tournament!K31,Tournament!G31,""),"")</f>
        <v/>
      </c>
      <c r="N19" s="85" t="str">
        <f>IF(AND(Tournament!I31&lt;&gt;"",Tournament!K31&lt;&gt;""),IF(Tournament!I31=Tournament!K31,Tournament!G31,""),"")</f>
        <v/>
      </c>
      <c r="O19" s="85" t="str">
        <f>IF(AND(Tournament!I31&lt;&gt;"",Tournament!K31&lt;&gt;""),IF(Tournament!I31&gt;Tournament!K31,Tournament!M31,""),"")</f>
        <v/>
      </c>
      <c r="P19" s="85">
        <f>IF(AND(Tournament!I31&lt;&gt;"",Tournament!K31&lt;&gt;""),Tournament!I31,0)</f>
        <v>0</v>
      </c>
      <c r="Q19" s="85" t="str">
        <f>IF(AND(Tournament!I31&lt;&gt;"",Tournament!K31&lt;&gt;""),IF(Tournament!I31&lt;Tournament!K31,Tournament!M31,""),"")</f>
        <v/>
      </c>
      <c r="R19" s="85" t="str">
        <f>IF(AND(Tournament!I31&lt;&gt;"",Tournament!K31&lt;&gt;""),IF(Tournament!I31=Tournament!K31,Tournament!M31,""),"")</f>
        <v/>
      </c>
      <c r="S19" s="85" t="str">
        <f>IF(AND(Tournament!I31&lt;&gt;"",Tournament!K31&lt;&gt;""),IF(Tournament!I31&lt;Tournament!K31,Tournament!G31,""),"")</f>
        <v/>
      </c>
      <c r="T19" s="85">
        <f>IF(AND(Tournament!I31&lt;&gt;"",Tournament!K31&lt;&gt;""),Tournament!K31,0)</f>
        <v>0</v>
      </c>
      <c r="U19" s="85">
        <v>1</v>
      </c>
      <c r="V19" s="85">
        <v>16</v>
      </c>
      <c r="W19" s="85" t="str">
        <f>Tournament!G31</f>
        <v>San Antonio Spurs</v>
      </c>
      <c r="X19" s="85" t="str">
        <f>IF(Tournament!I31&lt;&gt;"",Tournament!I31,"")</f>
        <v/>
      </c>
      <c r="Y19" s="85" t="str">
        <f>IF(Tournament!K31&lt;&gt;"",Tournament!K31,"")</f>
        <v/>
      </c>
      <c r="Z19" s="85" t="str">
        <f>Tournament!M31</f>
        <v>Sacramento Kings</v>
      </c>
    </row>
    <row r="20" spans="1:26" ht="12.75">
      <c r="A20" s="85"/>
      <c r="B20" s="116" t="s">
        <v>115</v>
      </c>
      <c r="C20" s="85">
        <f>SUMIF(M$4:M$259,B20,U$4:U$259)+SUMIF(Q$4:Q$259,B20,U$4:U$259)+SUMIF(O$4:O$259,B20,U$4:U$259)+SUMIF(S$4:S$259,B20,U$4:U$259)</f>
        <v>0</v>
      </c>
      <c r="D20" s="85">
        <f>SUMIF(M$4:M$259,B20,U$4:U$259)+SUMIF(Q$4:Q$259,B20,U$4:U$259)</f>
        <v>0</v>
      </c>
      <c r="E20" s="85">
        <f>SUMIF(O$4:O$259,B20,U$4:U$259)+SUMIF(S$4:S$259,B20,U$4:U$259)</f>
        <v>0</v>
      </c>
      <c r="F20" s="181">
        <f>D20/82*100</f>
        <v>0</v>
      </c>
      <c r="G20" s="180"/>
      <c r="H20" s="180"/>
      <c r="I20" s="180"/>
      <c r="J20" s="85"/>
      <c r="K20" s="85"/>
      <c r="L20" s="85">
        <v>17</v>
      </c>
      <c r="M20" s="85" t="str">
        <f>IF(AND(Tournament!I32&lt;&gt;"",Tournament!K32&lt;&gt;""),IF(Tournament!I32&gt;Tournament!K32,Tournament!G32,""),"")</f>
        <v/>
      </c>
      <c r="N20" s="85" t="str">
        <f>IF(AND(Tournament!I32&lt;&gt;"",Tournament!K32&lt;&gt;""),IF(Tournament!I32=Tournament!K32,Tournament!G32,""),"")</f>
        <v/>
      </c>
      <c r="O20" s="85" t="str">
        <f>IF(AND(Tournament!I32&lt;&gt;"",Tournament!K32&lt;&gt;""),IF(Tournament!I32&gt;Tournament!K32,Tournament!M32,""),"")</f>
        <v/>
      </c>
      <c r="P20" s="85">
        <f>IF(AND(Tournament!I32&lt;&gt;"",Tournament!K32&lt;&gt;""),Tournament!I32,0)</f>
        <v>0</v>
      </c>
      <c r="Q20" s="85" t="str">
        <f>IF(AND(Tournament!I32&lt;&gt;"",Tournament!K32&lt;&gt;""),IF(Tournament!I32&lt;Tournament!K32,Tournament!M32,""),"")</f>
        <v/>
      </c>
      <c r="R20" s="85"/>
      <c r="S20" s="85" t="str">
        <f>IF(AND(Tournament!I32&lt;&gt;"",Tournament!K32&lt;&gt;""),IF(Tournament!I32&lt;Tournament!K32,Tournament!G32,""),"")</f>
        <v/>
      </c>
      <c r="T20" s="85">
        <f>IF(AND(Tournament!I32&lt;&gt;"",Tournament!K32&lt;&gt;""),Tournament!K32,0)</f>
        <v>0</v>
      </c>
      <c r="U20" s="85">
        <v>1</v>
      </c>
      <c r="V20" s="85">
        <v>17</v>
      </c>
      <c r="W20" s="85" t="str">
        <f>Tournament!G32</f>
        <v>L.A. Clippers</v>
      </c>
      <c r="X20" s="85" t="str">
        <f>IF(Tournament!I32&lt;&gt;"",Tournament!I32,"")</f>
        <v/>
      </c>
      <c r="Y20" s="85" t="str">
        <f>IF(Tournament!K32&lt;&gt;"",Tournament!K32,"")</f>
        <v/>
      </c>
      <c r="Z20" s="85" t="str">
        <f>Tournament!M32</f>
        <v>Portland Trail Blazers</v>
      </c>
    </row>
    <row r="21" spans="1:26" ht="12.75">
      <c r="A21" s="85"/>
      <c r="B21" s="116" t="s">
        <v>116</v>
      </c>
      <c r="C21" s="85">
        <f>SUMIF(M$4:M$259,B21,U$4:U$259)+SUMIF(Q$4:Q$259,B21,U$4:U$259)+SUMIF(O$4:O$259,B21,U$4:U$259)+SUMIF(S$4:S$259,B21,U$4:U$259)</f>
        <v>0</v>
      </c>
      <c r="D21" s="85">
        <f>SUMIF(M$4:M$259,B21,U$4:U$259)+SUMIF(Q$4:Q$259,B21,U$4:U$259)</f>
        <v>0</v>
      </c>
      <c r="E21" s="85">
        <f>SUMIF(O$4:O$259,B21,U$4:U$259)+SUMIF(S$4:S$259,B21,U$4:U$259)</f>
        <v>0</v>
      </c>
      <c r="F21" s="181">
        <f aca="true" t="shared" si="5" ref="F21:F22">D21/82*100</f>
        <v>0</v>
      </c>
      <c r="G21" s="180"/>
      <c r="H21" s="180"/>
      <c r="I21" s="180"/>
      <c r="J21" s="85"/>
      <c r="K21" s="85"/>
      <c r="L21" s="85">
        <v>18</v>
      </c>
      <c r="M21" s="85" t="str">
        <f>IF(AND(Tournament!I33&lt;&gt;"",Tournament!K33&lt;&gt;""),IF(Tournament!I33&gt;Tournament!K33,Tournament!G33,""),"")</f>
        <v/>
      </c>
      <c r="N21" s="85" t="str">
        <f>IF(AND(Tournament!I33&lt;&gt;"",Tournament!K33&lt;&gt;""),IF(Tournament!I33=Tournament!K33,Tournament!G33,""),"")</f>
        <v/>
      </c>
      <c r="O21" s="85" t="str">
        <f>IF(AND(Tournament!I33&lt;&gt;"",Tournament!K33&lt;&gt;""),IF(Tournament!I33&gt;Tournament!K33,Tournament!M33,""),"")</f>
        <v/>
      </c>
      <c r="P21" s="85">
        <f>IF(AND(Tournament!I33&lt;&gt;"",Tournament!K33&lt;&gt;""),Tournament!I33,0)</f>
        <v>0</v>
      </c>
      <c r="Q21" s="85" t="str">
        <f>IF(AND(Tournament!I33&lt;&gt;"",Tournament!K33&lt;&gt;""),IF(Tournament!I33&lt;Tournament!K33,Tournament!M33,""),"")</f>
        <v/>
      </c>
      <c r="R21" s="85" t="str">
        <f>IF(AND(Tournament!I33&lt;&gt;"",Tournament!K33&lt;&gt;""),IF(Tournament!I33=Tournament!K33,Tournament!M33,""),"")</f>
        <v/>
      </c>
      <c r="S21" s="85" t="str">
        <f>IF(AND(Tournament!I33&lt;&gt;"",Tournament!K33&lt;&gt;""),IF(Tournament!I33&lt;Tournament!K33,Tournament!G33,""),"")</f>
        <v/>
      </c>
      <c r="T21" s="85">
        <f>IF(AND(Tournament!I33&lt;&gt;"",Tournament!K33&lt;&gt;""),Tournament!K33,0)</f>
        <v>0</v>
      </c>
      <c r="U21" s="85">
        <v>1</v>
      </c>
      <c r="V21" s="85">
        <v>18</v>
      </c>
      <c r="W21" s="85" t="str">
        <f>Tournament!G33</f>
        <v>Cleveland Cavaliers</v>
      </c>
      <c r="X21" s="85" t="str">
        <f>IF(Tournament!I33&lt;&gt;"",Tournament!I33,"")</f>
        <v/>
      </c>
      <c r="Y21" s="85" t="str">
        <f>IF(Tournament!K33&lt;&gt;"",Tournament!K33,"")</f>
        <v/>
      </c>
      <c r="Z21" s="85" t="str">
        <f>Tournament!M33</f>
        <v>Toronto Raptors</v>
      </c>
    </row>
    <row r="22" spans="1:26" ht="12.75">
      <c r="A22" s="85"/>
      <c r="B22" s="116" t="s">
        <v>117</v>
      </c>
      <c r="C22" s="85">
        <f>SUMIF(M$4:M$259,B22,U$4:U$259)+SUMIF(Q$4:Q$259,B22,U$4:U$259)+SUMIF(O$4:O$259,B22,U$4:U$259)+SUMIF(S$4:S$259,B22,U$4:U$259)</f>
        <v>0</v>
      </c>
      <c r="D22" s="85">
        <f>SUMIF(M$4:M$259,B22,U$4:U$259)+SUMIF(Q$4:Q$259,B22,U$4:U$259)</f>
        <v>0</v>
      </c>
      <c r="E22" s="85">
        <f>SUMIF(O$4:O$259,B22,U$4:U$259)+SUMIF(S$4:S$259,B22,U$4:U$259)</f>
        <v>0</v>
      </c>
      <c r="F22" s="181">
        <f t="shared" si="5"/>
        <v>0</v>
      </c>
      <c r="G22" s="180"/>
      <c r="H22" s="180"/>
      <c r="I22" s="180"/>
      <c r="J22" s="85"/>
      <c r="K22" s="85"/>
      <c r="L22" s="85">
        <v>19</v>
      </c>
      <c r="M22" s="85" t="str">
        <f>IF(AND(Tournament!I34&lt;&gt;"",Tournament!K34&lt;&gt;""),IF(Tournament!I34&gt;Tournament!K34,Tournament!G34,""),"")</f>
        <v/>
      </c>
      <c r="N22" s="85" t="str">
        <f>IF(AND(Tournament!I34&lt;&gt;"",Tournament!K34&lt;&gt;""),IF(Tournament!I34=Tournament!K34,Tournament!G34,""),"")</f>
        <v/>
      </c>
      <c r="O22" s="85" t="str">
        <f>IF(AND(Tournament!I34&lt;&gt;"",Tournament!K34&lt;&gt;""),IF(Tournament!I34&gt;Tournament!K34,Tournament!M34,""),"")</f>
        <v/>
      </c>
      <c r="P22" s="85">
        <f>IF(AND(Tournament!I34&lt;&gt;"",Tournament!K34&lt;&gt;""),Tournament!I34,0)</f>
        <v>0</v>
      </c>
      <c r="Q22" s="85" t="str">
        <f>IF(AND(Tournament!I34&lt;&gt;"",Tournament!K34&lt;&gt;""),IF(Tournament!I34&lt;Tournament!K34,Tournament!M34,""),"")</f>
        <v/>
      </c>
      <c r="R22" s="85" t="str">
        <f>IF(AND(Tournament!I34&lt;&gt;"",Tournament!K34&lt;&gt;""),IF(Tournament!I34=Tournament!K34,Tournament!M34,""),"")</f>
        <v/>
      </c>
      <c r="S22" s="85" t="str">
        <f>IF(AND(Tournament!I34&lt;&gt;"",Tournament!K34&lt;&gt;""),IF(Tournament!I34&lt;Tournament!K34,Tournament!G34,""),"")</f>
        <v/>
      </c>
      <c r="T22" s="85">
        <f>IF(AND(Tournament!I34&lt;&gt;"",Tournament!K34&lt;&gt;""),Tournament!K34,0)</f>
        <v>0</v>
      </c>
      <c r="U22" s="85">
        <v>1</v>
      </c>
      <c r="V22" s="85">
        <v>19</v>
      </c>
      <c r="W22" s="85" t="str">
        <f>Tournament!G34</f>
        <v>Orlando Magic</v>
      </c>
      <c r="X22" s="85" t="str">
        <f>IF(Tournament!I34&lt;&gt;"",Tournament!I34,"")</f>
        <v/>
      </c>
      <c r="Y22" s="85" t="str">
        <f>IF(Tournament!K34&lt;&gt;"",Tournament!K34,"")</f>
        <v/>
      </c>
      <c r="Z22" s="85" t="str">
        <f>Tournament!M34</f>
        <v>Detroit Pistons</v>
      </c>
    </row>
    <row r="23" spans="1:26" ht="12.75">
      <c r="A23" s="85"/>
      <c r="B23" s="116"/>
      <c r="C23" s="85"/>
      <c r="D23" s="85"/>
      <c r="E23" s="85"/>
      <c r="F23" s="181"/>
      <c r="G23" s="180"/>
      <c r="H23" s="180"/>
      <c r="I23" s="180"/>
      <c r="J23" s="85"/>
      <c r="K23" s="85"/>
      <c r="L23" s="85">
        <v>20</v>
      </c>
      <c r="M23" s="85" t="str">
        <f>IF(AND(Tournament!I35&lt;&gt;"",Tournament!K35&lt;&gt;""),IF(Tournament!I35&gt;Tournament!K35,Tournament!G35,""),"")</f>
        <v/>
      </c>
      <c r="N23" s="85" t="str">
        <f>IF(AND(Tournament!I35&lt;&gt;"",Tournament!K35&lt;&gt;""),IF(Tournament!I35=Tournament!K35,Tournament!G35,""),"")</f>
        <v/>
      </c>
      <c r="O23" s="85" t="str">
        <f>IF(AND(Tournament!I35&lt;&gt;"",Tournament!K35&lt;&gt;""),IF(Tournament!I35&gt;Tournament!K35,Tournament!M35,""),"")</f>
        <v/>
      </c>
      <c r="P23" s="85">
        <f>IF(AND(Tournament!I35&lt;&gt;"",Tournament!K35&lt;&gt;""),Tournament!I35,0)</f>
        <v>0</v>
      </c>
      <c r="Q23" s="85" t="str">
        <f>IF(AND(Tournament!I35&lt;&gt;"",Tournament!K35&lt;&gt;""),IF(Tournament!I35&lt;Tournament!K35,Tournament!M35,""),"")</f>
        <v/>
      </c>
      <c r="R23" s="85" t="str">
        <f>IF(AND(Tournament!I35&lt;&gt;"",Tournament!K35&lt;&gt;""),IF(Tournament!I35=Tournament!K35,Tournament!M35,""),"")</f>
        <v/>
      </c>
      <c r="S23" s="85" t="str">
        <f>IF(AND(Tournament!I35&lt;&gt;"",Tournament!K35&lt;&gt;""),IF(Tournament!I35&lt;Tournament!K35,Tournament!G35,""),"")</f>
        <v/>
      </c>
      <c r="T23" s="85">
        <f>IF(AND(Tournament!I35&lt;&gt;"",Tournament!K35&lt;&gt;""),Tournament!K35,0)</f>
        <v>0</v>
      </c>
      <c r="U23" s="85">
        <v>1</v>
      </c>
      <c r="V23" s="85">
        <v>20</v>
      </c>
      <c r="W23" s="85" t="str">
        <f>Tournament!G35</f>
        <v>Indiana Pacers</v>
      </c>
      <c r="X23" s="85" t="str">
        <f>IF(Tournament!I35&lt;&gt;"",Tournament!I35,"")</f>
        <v/>
      </c>
      <c r="Y23" s="85" t="str">
        <f>IF(Tournament!K35&lt;&gt;"",Tournament!K35,"")</f>
        <v/>
      </c>
      <c r="Z23" s="85" t="str">
        <f>Tournament!M35</f>
        <v>Brooklyn Nets</v>
      </c>
    </row>
    <row r="24" spans="1:26" ht="12.75">
      <c r="A24" s="85"/>
      <c r="B24" s="178" t="s">
        <v>165</v>
      </c>
      <c r="C24" s="181"/>
      <c r="D24" s="85"/>
      <c r="E24" s="85"/>
      <c r="F24" s="85"/>
      <c r="G24" s="180"/>
      <c r="H24" s="180"/>
      <c r="I24" s="180"/>
      <c r="J24" s="85"/>
      <c r="K24" s="85"/>
      <c r="L24" s="85">
        <v>21</v>
      </c>
      <c r="M24" s="85" t="str">
        <f>IF(AND(Tournament!I36&lt;&gt;"",Tournament!K36&lt;&gt;""),IF(Tournament!I36&gt;Tournament!K36,Tournament!G36,""),"")</f>
        <v/>
      </c>
      <c r="N24" s="85" t="str">
        <f>IF(AND(Tournament!I36&lt;&gt;"",Tournament!K36&lt;&gt;""),IF(Tournament!I36=Tournament!K36,Tournament!G36,""),"")</f>
        <v/>
      </c>
      <c r="O24" s="85" t="str">
        <f>IF(AND(Tournament!I36&lt;&gt;"",Tournament!K36&lt;&gt;""),IF(Tournament!I36&gt;Tournament!K36,Tournament!M36,""),"")</f>
        <v/>
      </c>
      <c r="P24" s="85">
        <f>IF(AND(Tournament!I36&lt;&gt;"",Tournament!K36&lt;&gt;""),Tournament!I36,0)</f>
        <v>0</v>
      </c>
      <c r="Q24" s="85" t="str">
        <f>IF(AND(Tournament!I36&lt;&gt;"",Tournament!K36&lt;&gt;""),IF(Tournament!I36&lt;Tournament!K36,Tournament!M36,""),"")</f>
        <v/>
      </c>
      <c r="R24" s="85"/>
      <c r="S24" s="85" t="str">
        <f>IF(AND(Tournament!I36&lt;&gt;"",Tournament!K36&lt;&gt;""),IF(Tournament!I36&lt;Tournament!K36,Tournament!G36,""),"")</f>
        <v/>
      </c>
      <c r="T24" s="85">
        <f>IF(AND(Tournament!I36&lt;&gt;"",Tournament!K36&lt;&gt;""),Tournament!K36,0)</f>
        <v>0</v>
      </c>
      <c r="U24" s="85">
        <v>1</v>
      </c>
      <c r="V24" s="85">
        <v>21</v>
      </c>
      <c r="W24" s="85" t="str">
        <f>Tournament!G36</f>
        <v>Phoenix Suns</v>
      </c>
      <c r="X24" s="85" t="str">
        <f>IF(Tournament!I36&lt;&gt;"",Tournament!I36,"")</f>
        <v/>
      </c>
      <c r="Y24" s="85" t="str">
        <f>IF(Tournament!K36&lt;&gt;"",Tournament!K36,"")</f>
        <v/>
      </c>
      <c r="Z24" s="85" t="str">
        <f>Tournament!M36</f>
        <v>Oklahoma City Thunder</v>
      </c>
    </row>
    <row r="25" spans="1:26" ht="12.75">
      <c r="A25" s="85"/>
      <c r="B25" s="117" t="s">
        <v>169</v>
      </c>
      <c r="C25" s="181"/>
      <c r="D25" s="85"/>
      <c r="E25" s="85"/>
      <c r="F25" s="85"/>
      <c r="G25" s="180"/>
      <c r="H25" s="180"/>
      <c r="I25" s="180"/>
      <c r="J25" s="85"/>
      <c r="K25" s="85"/>
      <c r="L25" s="85">
        <v>22</v>
      </c>
      <c r="M25" s="85" t="str">
        <f>IF(AND(Tournament!I37&lt;&gt;"",Tournament!K37&lt;&gt;""),IF(Tournament!I37&gt;Tournament!K37,Tournament!G37,""),"")</f>
        <v/>
      </c>
      <c r="N25" s="85" t="str">
        <f>IF(AND(Tournament!I37&lt;&gt;"",Tournament!K37&lt;&gt;""),IF(Tournament!I37=Tournament!K37,Tournament!G37,""),"")</f>
        <v/>
      </c>
      <c r="O25" s="85" t="str">
        <f>IF(AND(Tournament!I37&lt;&gt;"",Tournament!K37&lt;&gt;""),IF(Tournament!I37&gt;Tournament!K37,Tournament!M37,""),"")</f>
        <v/>
      </c>
      <c r="P25" s="85">
        <f>IF(AND(Tournament!I37&lt;&gt;"",Tournament!K37&lt;&gt;""),Tournament!I37,0)</f>
        <v>0</v>
      </c>
      <c r="Q25" s="85" t="str">
        <f>IF(AND(Tournament!I37&lt;&gt;"",Tournament!K37&lt;&gt;""),IF(Tournament!I37&lt;Tournament!K37,Tournament!M37,""),"")</f>
        <v/>
      </c>
      <c r="R25" s="85" t="str">
        <f>IF(AND(Tournament!I37&lt;&gt;"",Tournament!K37&lt;&gt;""),IF(Tournament!I37=Tournament!K37,Tournament!M37,""),"")</f>
        <v/>
      </c>
      <c r="S25" s="85" t="str">
        <f>IF(AND(Tournament!I37&lt;&gt;"",Tournament!K37&lt;&gt;""),IF(Tournament!I37&lt;Tournament!K37,Tournament!G37,""),"")</f>
        <v/>
      </c>
      <c r="T25" s="85">
        <f>IF(AND(Tournament!I37&lt;&gt;"",Tournament!K37&lt;&gt;""),Tournament!K37,0)</f>
        <v>0</v>
      </c>
      <c r="U25" s="85">
        <v>1</v>
      </c>
      <c r="V25" s="85">
        <v>22</v>
      </c>
      <c r="W25" s="85" t="str">
        <f>Tournament!G37</f>
        <v>Charlotte Hornets</v>
      </c>
      <c r="X25" s="85" t="str">
        <f>IF(Tournament!I37&lt;&gt;"",Tournament!I37,"")</f>
        <v/>
      </c>
      <c r="Y25" s="85" t="str">
        <f>IF(Tournament!K37&lt;&gt;"",Tournament!K37,"")</f>
        <v/>
      </c>
      <c r="Z25" s="85" t="str">
        <f>Tournament!M37</f>
        <v>Miami Heat</v>
      </c>
    </row>
    <row r="26" spans="1:26" ht="12.75">
      <c r="A26" s="85"/>
      <c r="B26" s="116" t="s">
        <v>118</v>
      </c>
      <c r="C26" s="85">
        <f>SUMIF(M$4:M$259,B26,U$4:U$259)+SUMIF(Q$4:Q$259,B26,U$4:U$259)+SUMIF(O$4:O$259,B26,U$4:U$259)+SUMIF(S$4:S$259,B26,U$4:U$259)</f>
        <v>0</v>
      </c>
      <c r="D26" s="85">
        <f>SUMIF(M$4:M$259,B26,U$4:U$259)+SUMIF(Q$4:Q$259,B26,U$4:U$259)</f>
        <v>0</v>
      </c>
      <c r="E26" s="85">
        <f>SUMIF(O$4:O$259,B26,U$4:U$259)+SUMIF(S$4:S$259,B26,U$4:U$259)</f>
        <v>0</v>
      </c>
      <c r="F26" s="181">
        <f aca="true" t="shared" si="6" ref="F26:F27">D26/82*100</f>
        <v>0</v>
      </c>
      <c r="G26" s="180"/>
      <c r="H26" s="180"/>
      <c r="I26" s="180"/>
      <c r="J26" s="85"/>
      <c r="K26" s="85"/>
      <c r="L26" s="85">
        <v>23</v>
      </c>
      <c r="M26" s="85" t="str">
        <f>IF(AND(Tournament!I38&lt;&gt;"",Tournament!K38&lt;&gt;""),IF(Tournament!I38&gt;Tournament!K38,Tournament!G38,""),"")</f>
        <v/>
      </c>
      <c r="N26" s="85" t="str">
        <f>IF(AND(Tournament!I38&lt;&gt;"",Tournament!K38&lt;&gt;""),IF(Tournament!I38=Tournament!K38,Tournament!G38,""),"")</f>
        <v/>
      </c>
      <c r="O26" s="85" t="str">
        <f>IF(AND(Tournament!I38&lt;&gt;"",Tournament!K38&lt;&gt;""),IF(Tournament!I38&gt;Tournament!K38,Tournament!M38,""),"")</f>
        <v/>
      </c>
      <c r="P26" s="85">
        <f>IF(AND(Tournament!I38&lt;&gt;"",Tournament!K38&lt;&gt;""),Tournament!I38,0)</f>
        <v>0</v>
      </c>
      <c r="Q26" s="85" t="str">
        <f>IF(AND(Tournament!I38&lt;&gt;"",Tournament!K38&lt;&gt;""),IF(Tournament!I38&lt;Tournament!K38,Tournament!M38,""),"")</f>
        <v/>
      </c>
      <c r="R26" s="85" t="str">
        <f>IF(AND(Tournament!I38&lt;&gt;"",Tournament!K38&lt;&gt;""),IF(Tournament!I38=Tournament!K38,Tournament!M38,""),"")</f>
        <v/>
      </c>
      <c r="S26" s="85" t="str">
        <f>IF(AND(Tournament!I38&lt;&gt;"",Tournament!K38&lt;&gt;""),IF(Tournament!I38&lt;Tournament!K38,Tournament!G38,""),"")</f>
        <v/>
      </c>
      <c r="T26" s="85">
        <f>IF(AND(Tournament!I38&lt;&gt;"",Tournament!K38&lt;&gt;""),Tournament!K38,0)</f>
        <v>0</v>
      </c>
      <c r="U26" s="85">
        <v>1</v>
      </c>
      <c r="V26" s="85">
        <v>23</v>
      </c>
      <c r="W26" s="85" t="str">
        <f>Tournament!G38</f>
        <v>Houston Rockets</v>
      </c>
      <c r="X26" s="85" t="str">
        <f>IF(Tournament!I38&lt;&gt;"",Tournament!I38,"")</f>
        <v/>
      </c>
      <c r="Y26" s="85" t="str">
        <f>IF(Tournament!K38&lt;&gt;"",Tournament!K38,"")</f>
        <v/>
      </c>
      <c r="Z26" s="85" t="str">
        <f>Tournament!M38</f>
        <v>Dallas Mavericks</v>
      </c>
    </row>
    <row r="27" spans="1:26" ht="12.75">
      <c r="A27" s="85"/>
      <c r="B27" s="116" t="s">
        <v>119</v>
      </c>
      <c r="C27" s="85">
        <f>SUMIF(M$4:M$259,B27,U$4:U$259)+SUMIF(Q$4:Q$259,B27,U$4:U$259)+SUMIF(O$4:O$259,B27,U$4:U$259)+SUMIF(S$4:S$259,B27,U$4:U$259)</f>
        <v>0</v>
      </c>
      <c r="D27" s="85">
        <f>SUMIF(M$4:M$259,B27,U$4:U$259)+SUMIF(Q$4:Q$259,B27,U$4:U$259)</f>
        <v>0</v>
      </c>
      <c r="E27" s="85">
        <f>SUMIF(O$4:O$259,B27,U$4:U$259)+SUMIF(S$4:S$259,B27,U$4:U$259)</f>
        <v>0</v>
      </c>
      <c r="F27" s="181">
        <f t="shared" si="6"/>
        <v>0</v>
      </c>
      <c r="G27" s="180"/>
      <c r="H27" s="180"/>
      <c r="I27" s="180"/>
      <c r="J27" s="85"/>
      <c r="K27" s="85"/>
      <c r="L27" s="85">
        <v>24</v>
      </c>
      <c r="M27" s="85" t="str">
        <f>IF(AND(Tournament!I39&lt;&gt;"",Tournament!K39&lt;&gt;""),IF(Tournament!I39&gt;Tournament!K39,Tournament!G39,""),"")</f>
        <v/>
      </c>
      <c r="N27" s="85" t="str">
        <f>IF(AND(Tournament!I39&lt;&gt;"",Tournament!K39&lt;&gt;""),IF(Tournament!I39=Tournament!K39,Tournament!G39,""),"")</f>
        <v/>
      </c>
      <c r="O27" s="85" t="str">
        <f>IF(AND(Tournament!I39&lt;&gt;"",Tournament!K39&lt;&gt;""),IF(Tournament!I39&gt;Tournament!K39,Tournament!M39,""),"")</f>
        <v/>
      </c>
      <c r="P27" s="85">
        <f>IF(AND(Tournament!I39&lt;&gt;"",Tournament!K39&lt;&gt;""),Tournament!I39,0)</f>
        <v>0</v>
      </c>
      <c r="Q27" s="85" t="str">
        <f>IF(AND(Tournament!I39&lt;&gt;"",Tournament!K39&lt;&gt;""),IF(Tournament!I39&lt;Tournament!K39,Tournament!M39,""),"")</f>
        <v/>
      </c>
      <c r="R27" s="85" t="str">
        <f>IF(AND(Tournament!I39&lt;&gt;"",Tournament!K39&lt;&gt;""),IF(Tournament!I39=Tournament!K39,Tournament!M39,""),"")</f>
        <v/>
      </c>
      <c r="S27" s="85" t="str">
        <f>IF(AND(Tournament!I39&lt;&gt;"",Tournament!K39&lt;&gt;""),IF(Tournament!I39&lt;Tournament!K39,Tournament!G39,""),"")</f>
        <v/>
      </c>
      <c r="T27" s="85">
        <f>IF(AND(Tournament!I39&lt;&gt;"",Tournament!K39&lt;&gt;""),Tournament!K39,0)</f>
        <v>0</v>
      </c>
      <c r="U27" s="85">
        <v>1</v>
      </c>
      <c r="V27" s="85">
        <v>24</v>
      </c>
      <c r="W27" s="85" t="str">
        <f>Tournament!G39</f>
        <v>L.A. Lakers</v>
      </c>
      <c r="X27" s="85" t="str">
        <f>IF(Tournament!I39&lt;&gt;"",Tournament!I39,"")</f>
        <v/>
      </c>
      <c r="Y27" s="85" t="str">
        <f>IF(Tournament!K39&lt;&gt;"",Tournament!K39,"")</f>
        <v/>
      </c>
      <c r="Z27" s="85" t="str">
        <f>Tournament!M39</f>
        <v>Utah Jazz</v>
      </c>
    </row>
    <row r="28" spans="1:26" ht="12.75">
      <c r="A28" s="85"/>
      <c r="B28" s="116" t="s">
        <v>120</v>
      </c>
      <c r="C28" s="85">
        <f>SUMIF(M$4:M$259,B28,U$4:U$259)+SUMIF(Q$4:Q$259,B28,U$4:U$259)+SUMIF(O$4:O$259,B28,U$4:U$259)+SUMIF(S$4:S$259,B28,U$4:U$259)</f>
        <v>0</v>
      </c>
      <c r="D28" s="85">
        <f>SUMIF(M$4:M$259,B28,U$4:U$259)+SUMIF(Q$4:Q$259,B28,U$4:U$259)</f>
        <v>0</v>
      </c>
      <c r="E28" s="85">
        <f>SUMIF(O$4:O$259,B28,U$4:U$259)+SUMIF(S$4:S$259,B28,U$4:U$259)</f>
        <v>0</v>
      </c>
      <c r="F28" s="181">
        <f>D28/82*100</f>
        <v>0</v>
      </c>
      <c r="G28" s="180"/>
      <c r="H28" s="180"/>
      <c r="I28" s="180"/>
      <c r="J28" s="85"/>
      <c r="K28" s="85"/>
      <c r="L28" s="85">
        <v>25</v>
      </c>
      <c r="M28" s="85" t="str">
        <f>IF(AND(Tournament!I40&lt;&gt;"",Tournament!K40&lt;&gt;""),IF(Tournament!I40&gt;Tournament!K40,Tournament!G40,""),"")</f>
        <v/>
      </c>
      <c r="N28" s="85" t="str">
        <f>IF(AND(Tournament!I40&lt;&gt;"",Tournament!K40&lt;&gt;""),IF(Tournament!I40=Tournament!K40,Tournament!G40,""),"")</f>
        <v/>
      </c>
      <c r="O28" s="85" t="str">
        <f>IF(AND(Tournament!I40&lt;&gt;"",Tournament!K40&lt;&gt;""),IF(Tournament!I40&gt;Tournament!K40,Tournament!M40,""),"")</f>
        <v/>
      </c>
      <c r="P28" s="85">
        <f>IF(AND(Tournament!I40&lt;&gt;"",Tournament!K40&lt;&gt;""),Tournament!I40,0)</f>
        <v>0</v>
      </c>
      <c r="Q28" s="85" t="str">
        <f>IF(AND(Tournament!I40&lt;&gt;"",Tournament!K40&lt;&gt;""),IF(Tournament!I40&lt;Tournament!K40,Tournament!M40,""),"")</f>
        <v/>
      </c>
      <c r="R28" s="85"/>
      <c r="S28" s="85" t="str">
        <f>IF(AND(Tournament!I40&lt;&gt;"",Tournament!K40&lt;&gt;""),IF(Tournament!I40&lt;Tournament!K40,Tournament!G40,""),"")</f>
        <v/>
      </c>
      <c r="T28" s="85">
        <f>IF(AND(Tournament!I40&lt;&gt;"",Tournament!K40&lt;&gt;""),Tournament!K40,0)</f>
        <v>0</v>
      </c>
      <c r="U28" s="85">
        <v>1</v>
      </c>
      <c r="V28" s="85">
        <v>25</v>
      </c>
      <c r="W28" s="85" t="str">
        <f>Tournament!G40</f>
        <v>Golden State Warriors</v>
      </c>
      <c r="X28" s="85" t="str">
        <f>IF(Tournament!I40&lt;&gt;"",Tournament!I40,"")</f>
        <v/>
      </c>
      <c r="Y28" s="85" t="str">
        <f>IF(Tournament!K40&lt;&gt;"",Tournament!K40,"")</f>
        <v/>
      </c>
      <c r="Z28" s="85" t="str">
        <f>Tournament!M40</f>
        <v>New Orleans Pelicans</v>
      </c>
    </row>
    <row r="29" spans="1:26" ht="12.75">
      <c r="A29" s="85"/>
      <c r="B29" s="116" t="s">
        <v>121</v>
      </c>
      <c r="C29" s="85">
        <f>SUMIF(M$4:M$259,B29,U$4:U$259)+SUMIF(Q$4:Q$259,B29,U$4:U$259)+SUMIF(O$4:O$259,B29,U$4:U$259)+SUMIF(S$4:S$259,B29,U$4:U$259)</f>
        <v>0</v>
      </c>
      <c r="D29" s="85">
        <f>SUMIF(M$4:M$259,B29,U$4:U$259)+SUMIF(Q$4:Q$259,B29,U$4:U$259)</f>
        <v>0</v>
      </c>
      <c r="E29" s="85">
        <f>SUMIF(O$4:O$259,B29,U$4:U$259)+SUMIF(S$4:S$259,B29,U$4:U$259)</f>
        <v>0</v>
      </c>
      <c r="F29" s="181">
        <f aca="true" t="shared" si="7" ref="F29:F30">D29/82*100</f>
        <v>0</v>
      </c>
      <c r="G29" s="180"/>
      <c r="H29" s="180"/>
      <c r="I29" s="180"/>
      <c r="J29" s="85"/>
      <c r="K29" s="85"/>
      <c r="L29" s="85">
        <v>26</v>
      </c>
      <c r="M29" s="85" t="str">
        <f>IF(AND(Tournament!I41&lt;&gt;"",Tournament!K41&lt;&gt;""),IF(Tournament!I41&gt;Tournament!K41,Tournament!G41,""),"")</f>
        <v/>
      </c>
      <c r="N29" s="85" t="str">
        <f>IF(AND(Tournament!I41&lt;&gt;"",Tournament!K41&lt;&gt;""),IF(Tournament!I41=Tournament!K41,Tournament!G41,""),"")</f>
        <v/>
      </c>
      <c r="O29" s="85" t="str">
        <f>IF(AND(Tournament!I41&lt;&gt;"",Tournament!K41&lt;&gt;""),IF(Tournament!I41&gt;Tournament!K41,Tournament!M41,""),"")</f>
        <v/>
      </c>
      <c r="P29" s="85">
        <f>IF(AND(Tournament!I41&lt;&gt;"",Tournament!K41&lt;&gt;""),Tournament!I41,0)</f>
        <v>0</v>
      </c>
      <c r="Q29" s="85" t="str">
        <f>IF(AND(Tournament!I41&lt;&gt;"",Tournament!K41&lt;&gt;""),IF(Tournament!I41&lt;Tournament!K41,Tournament!M41,""),"")</f>
        <v/>
      </c>
      <c r="R29" s="85" t="str">
        <f>IF(AND(Tournament!I41&lt;&gt;"",Tournament!K41&lt;&gt;""),IF(Tournament!I41=Tournament!K41,Tournament!M41,""),"")</f>
        <v/>
      </c>
      <c r="S29" s="85" t="str">
        <f>IF(AND(Tournament!I41&lt;&gt;"",Tournament!K41&lt;&gt;""),IF(Tournament!I41&lt;Tournament!K41,Tournament!G41,""),"")</f>
        <v/>
      </c>
      <c r="T29" s="85">
        <f>IF(AND(Tournament!I41&lt;&gt;"",Tournament!K41&lt;&gt;""),Tournament!K41,0)</f>
        <v>0</v>
      </c>
      <c r="U29" s="85">
        <v>1</v>
      </c>
      <c r="V29" s="85">
        <v>26</v>
      </c>
      <c r="W29" s="85" t="str">
        <f>Tournament!G41</f>
        <v>Atlanta Hawks</v>
      </c>
      <c r="X29" s="85" t="str">
        <f>IF(Tournament!I41&lt;&gt;"",Tournament!I41,"")</f>
        <v/>
      </c>
      <c r="Y29" s="85" t="str">
        <f>IF(Tournament!K41&lt;&gt;"",Tournament!K41,"")</f>
        <v/>
      </c>
      <c r="Z29" s="85" t="str">
        <f>Tournament!M41</f>
        <v>Philadelphia 76ers</v>
      </c>
    </row>
    <row r="30" spans="1:26" ht="12.75">
      <c r="A30" s="85"/>
      <c r="B30" s="116" t="s">
        <v>122</v>
      </c>
      <c r="C30" s="85">
        <f>SUMIF(M$4:M$259,B30,U$4:U$259)+SUMIF(Q$4:Q$259,B30,U$4:U$259)+SUMIF(O$4:O$259,B30,U$4:U$259)+SUMIF(S$4:S$259,B30,U$4:U$259)</f>
        <v>0</v>
      </c>
      <c r="D30" s="85">
        <f>SUMIF(M$4:M$259,B30,U$4:U$259)+SUMIF(Q$4:Q$259,B30,U$4:U$259)</f>
        <v>0</v>
      </c>
      <c r="E30" s="85">
        <f>SUMIF(O$4:O$259,B30,U$4:U$259)+SUMIF(S$4:S$259,B30,U$4:U$259)</f>
        <v>0</v>
      </c>
      <c r="F30" s="181">
        <f t="shared" si="7"/>
        <v>0</v>
      </c>
      <c r="G30" s="180"/>
      <c r="H30" s="180"/>
      <c r="I30" s="180"/>
      <c r="J30" s="85"/>
      <c r="K30" s="85"/>
      <c r="L30" s="85">
        <v>27</v>
      </c>
      <c r="M30" s="85" t="str">
        <f>IF(AND(Tournament!I42&lt;&gt;"",Tournament!K42&lt;&gt;""),IF(Tournament!I42&gt;Tournament!K42,Tournament!G42,""),"")</f>
        <v/>
      </c>
      <c r="N30" s="85" t="str">
        <f>IF(AND(Tournament!I42&lt;&gt;"",Tournament!K42&lt;&gt;""),IF(Tournament!I42=Tournament!K42,Tournament!G42,""),"")</f>
        <v/>
      </c>
      <c r="O30" s="85" t="str">
        <f>IF(AND(Tournament!I42&lt;&gt;"",Tournament!K42&lt;&gt;""),IF(Tournament!I42&gt;Tournament!K42,Tournament!M42,""),"")</f>
        <v/>
      </c>
      <c r="P30" s="85">
        <f>IF(AND(Tournament!I42&lt;&gt;"",Tournament!K42&lt;&gt;""),Tournament!I42,0)</f>
        <v>0</v>
      </c>
      <c r="Q30" s="85" t="str">
        <f>IF(AND(Tournament!I42&lt;&gt;"",Tournament!K42&lt;&gt;""),IF(Tournament!I42&lt;Tournament!K42,Tournament!M42,""),"")</f>
        <v/>
      </c>
      <c r="R30" s="85" t="str">
        <f>IF(AND(Tournament!I42&lt;&gt;"",Tournament!K42&lt;&gt;""),IF(Tournament!I42=Tournament!K42,Tournament!M42,""),"")</f>
        <v/>
      </c>
      <c r="S30" s="85" t="str">
        <f>IF(AND(Tournament!I42&lt;&gt;"",Tournament!K42&lt;&gt;""),IF(Tournament!I42&lt;Tournament!K42,Tournament!G42,""),"")</f>
        <v/>
      </c>
      <c r="T30" s="85">
        <f>IF(AND(Tournament!I42&lt;&gt;"",Tournament!K42&lt;&gt;""),Tournament!K42,0)</f>
        <v>0</v>
      </c>
      <c r="U30" s="85">
        <v>1</v>
      </c>
      <c r="V30" s="85">
        <v>27</v>
      </c>
      <c r="W30" s="85" t="str">
        <f>Tournament!G42</f>
        <v>Boston Celtics</v>
      </c>
      <c r="X30" s="85" t="str">
        <f>IF(Tournament!I42&lt;&gt;"",Tournament!I42,"")</f>
        <v/>
      </c>
      <c r="Y30" s="85" t="str">
        <f>IF(Tournament!K42&lt;&gt;"",Tournament!K42,"")</f>
        <v/>
      </c>
      <c r="Z30" s="85" t="str">
        <f>Tournament!M42</f>
        <v>Charlotte Hornets</v>
      </c>
    </row>
    <row r="31" spans="1:26" ht="12.75">
      <c r="A31" s="85"/>
      <c r="B31" s="116"/>
      <c r="C31" s="181"/>
      <c r="D31" s="85"/>
      <c r="E31" s="85"/>
      <c r="F31" s="85"/>
      <c r="G31" s="180"/>
      <c r="H31" s="180"/>
      <c r="I31" s="180"/>
      <c r="J31" s="85"/>
      <c r="K31" s="85"/>
      <c r="L31" s="85">
        <v>28</v>
      </c>
      <c r="M31" s="85" t="str">
        <f>IF(AND(Tournament!I43&lt;&gt;"",Tournament!K43&lt;&gt;""),IF(Tournament!I43&gt;Tournament!K43,Tournament!G43,""),"")</f>
        <v/>
      </c>
      <c r="N31" s="85" t="str">
        <f>IF(AND(Tournament!I43&lt;&gt;"",Tournament!K43&lt;&gt;""),IF(Tournament!I43=Tournament!K43,Tournament!G43,""),"")</f>
        <v/>
      </c>
      <c r="O31" s="85" t="str">
        <f>IF(AND(Tournament!I43&lt;&gt;"",Tournament!K43&lt;&gt;""),IF(Tournament!I43&gt;Tournament!K43,Tournament!M43,""),"")</f>
        <v/>
      </c>
      <c r="P31" s="85">
        <f>IF(AND(Tournament!I43&lt;&gt;"",Tournament!K43&lt;&gt;""),Tournament!I43,0)</f>
        <v>0</v>
      </c>
      <c r="Q31" s="85" t="str">
        <f>IF(AND(Tournament!I43&lt;&gt;"",Tournament!K43&lt;&gt;""),IF(Tournament!I43&lt;Tournament!K43,Tournament!M43,""),"")</f>
        <v/>
      </c>
      <c r="R31" s="85" t="str">
        <f>IF(AND(Tournament!I43&lt;&gt;"",Tournament!K43&lt;&gt;""),IF(Tournament!I43=Tournament!K43,Tournament!M43,""),"")</f>
        <v/>
      </c>
      <c r="S31" s="85" t="str">
        <f>IF(AND(Tournament!I43&lt;&gt;"",Tournament!K43&lt;&gt;""),IF(Tournament!I43&lt;Tournament!K43,Tournament!G43,""),"")</f>
        <v/>
      </c>
      <c r="T31" s="85">
        <f>IF(AND(Tournament!I43&lt;&gt;"",Tournament!K43&lt;&gt;""),Tournament!K43,0)</f>
        <v>0</v>
      </c>
      <c r="U31" s="85">
        <v>1</v>
      </c>
      <c r="V31" s="85">
        <v>28</v>
      </c>
      <c r="W31" s="85" t="str">
        <f>Tournament!G43</f>
        <v>Memphis Grizzlies</v>
      </c>
      <c r="X31" s="85" t="str">
        <f>IF(Tournament!I43&lt;&gt;"",Tournament!I43,"")</f>
        <v/>
      </c>
      <c r="Y31" s="85" t="str">
        <f>IF(Tournament!K43&lt;&gt;"",Tournament!K43,"")</f>
        <v/>
      </c>
      <c r="Z31" s="85" t="str">
        <f>Tournament!M43</f>
        <v>New York Knicks</v>
      </c>
    </row>
    <row r="32" spans="1:26" ht="12.75">
      <c r="A32" s="85"/>
      <c r="B32" s="117" t="s">
        <v>170</v>
      </c>
      <c r="C32" s="181"/>
      <c r="D32" s="85"/>
      <c r="E32" s="85"/>
      <c r="F32" s="85"/>
      <c r="G32" s="180"/>
      <c r="H32" s="180"/>
      <c r="I32" s="180"/>
      <c r="J32" s="85"/>
      <c r="K32" s="85"/>
      <c r="L32" s="85">
        <v>29</v>
      </c>
      <c r="M32" s="85" t="str">
        <f>IF(AND(Tournament!I44&lt;&gt;"",Tournament!K44&lt;&gt;""),IF(Tournament!I44&gt;Tournament!K44,Tournament!G44,""),"")</f>
        <v/>
      </c>
      <c r="N32" s="85" t="str">
        <f>IF(AND(Tournament!I44&lt;&gt;"",Tournament!K44&lt;&gt;""),IF(Tournament!I44=Tournament!K44,Tournament!G44,""),"")</f>
        <v/>
      </c>
      <c r="O32" s="85" t="str">
        <f>IF(AND(Tournament!I44&lt;&gt;"",Tournament!K44&lt;&gt;""),IF(Tournament!I44&gt;Tournament!K44,Tournament!M44,""),"")</f>
        <v/>
      </c>
      <c r="P32" s="85">
        <f>IF(AND(Tournament!I44&lt;&gt;"",Tournament!K44&lt;&gt;""),Tournament!I44,0)</f>
        <v>0</v>
      </c>
      <c r="Q32" s="85" t="str">
        <f>IF(AND(Tournament!I44&lt;&gt;"",Tournament!K44&lt;&gt;""),IF(Tournament!I44&lt;Tournament!K44,Tournament!M44,""),"")</f>
        <v/>
      </c>
      <c r="R32" s="85"/>
      <c r="S32" s="85" t="str">
        <f>IF(AND(Tournament!I44&lt;&gt;"",Tournament!K44&lt;&gt;""),IF(Tournament!I44&lt;Tournament!K44,Tournament!G44,""),"")</f>
        <v/>
      </c>
      <c r="T32" s="85">
        <f>IF(AND(Tournament!I44&lt;&gt;"",Tournament!K44&lt;&gt;""),Tournament!K44,0)</f>
        <v>0</v>
      </c>
      <c r="U32" s="85">
        <v>1</v>
      </c>
      <c r="V32" s="85">
        <v>29</v>
      </c>
      <c r="W32" s="85" t="str">
        <f>Tournament!G44</f>
        <v>Orlando Magic</v>
      </c>
      <c r="X32" s="85" t="str">
        <f>IF(Tournament!I44&lt;&gt;"",Tournament!I44,"")</f>
        <v/>
      </c>
      <c r="Y32" s="85" t="str">
        <f>IF(Tournament!K44&lt;&gt;"",Tournament!K44,"")</f>
        <v/>
      </c>
      <c r="Z32" s="85" t="str">
        <f>Tournament!M44</f>
        <v>Cleveland Cavaliers</v>
      </c>
    </row>
    <row r="33" spans="1:26" ht="12.75">
      <c r="A33" s="85"/>
      <c r="B33" s="116" t="s">
        <v>123</v>
      </c>
      <c r="C33" s="85">
        <f>SUMIF(M$4:M$259,B33,U$4:U$259)+SUMIF(Q$4:Q$259,B33,U$4:U$259)+SUMIF(O$4:O$259,B33,U$4:U$259)+SUMIF(S$4:S$259,B33,U$4:U$259)</f>
        <v>0</v>
      </c>
      <c r="D33" s="85">
        <f>SUMIF(M$4:M$259,B33,U$4:U$259)+SUMIF(Q$4:Q$259,B33,U$4:U$259)</f>
        <v>0</v>
      </c>
      <c r="E33" s="85">
        <f>SUMIF(O$4:O$259,B33,U$4:U$259)+SUMIF(S$4:S$259,B33,U$4:U$259)</f>
        <v>0</v>
      </c>
      <c r="F33" s="181">
        <f aca="true" t="shared" si="8" ref="F33:F34">D33/82*100</f>
        <v>0</v>
      </c>
      <c r="G33" s="180"/>
      <c r="H33" s="180"/>
      <c r="I33" s="180"/>
      <c r="J33" s="85"/>
      <c r="K33" s="85"/>
      <c r="L33" s="85">
        <v>30</v>
      </c>
      <c r="M33" s="85" t="str">
        <f>IF(AND(Tournament!I45&lt;&gt;"",Tournament!K45&lt;&gt;""),IF(Tournament!I45&gt;Tournament!K45,Tournament!G45,""),"")</f>
        <v/>
      </c>
      <c r="N33" s="85" t="str">
        <f>IF(AND(Tournament!I45&lt;&gt;"",Tournament!K45&lt;&gt;""),IF(Tournament!I45=Tournament!K45,Tournament!G45,""),"")</f>
        <v/>
      </c>
      <c r="O33" s="85" t="str">
        <f>IF(AND(Tournament!I45&lt;&gt;"",Tournament!K45&lt;&gt;""),IF(Tournament!I45&gt;Tournament!K45,Tournament!M45,""),"")</f>
        <v/>
      </c>
      <c r="P33" s="85">
        <f>IF(AND(Tournament!I45&lt;&gt;"",Tournament!K45&lt;&gt;""),Tournament!I45,0)</f>
        <v>0</v>
      </c>
      <c r="Q33" s="85" t="str">
        <f>IF(AND(Tournament!I45&lt;&gt;"",Tournament!K45&lt;&gt;""),IF(Tournament!I45&lt;Tournament!K45,Tournament!M45,""),"")</f>
        <v/>
      </c>
      <c r="R33" s="85" t="str">
        <f>IF(AND(Tournament!I45&lt;&gt;"",Tournament!K45&lt;&gt;""),IF(Tournament!I45=Tournament!K45,Tournament!M45,""),"")</f>
        <v/>
      </c>
      <c r="S33" s="85" t="str">
        <f>IF(AND(Tournament!I45&lt;&gt;"",Tournament!K45&lt;&gt;""),IF(Tournament!I45&lt;Tournament!K45,Tournament!G45,""),"")</f>
        <v/>
      </c>
      <c r="T33" s="85">
        <f>IF(AND(Tournament!I45&lt;&gt;"",Tournament!K45&lt;&gt;""),Tournament!K45,0)</f>
        <v>0</v>
      </c>
      <c r="U33" s="85">
        <v>1</v>
      </c>
      <c r="V33" s="85">
        <v>30</v>
      </c>
      <c r="W33" s="85" t="str">
        <f>Tournament!G45</f>
        <v>Indiana Pacers</v>
      </c>
      <c r="X33" s="85" t="str">
        <f>IF(Tournament!I45&lt;&gt;"",Tournament!I45,"")</f>
        <v/>
      </c>
      <c r="Y33" s="85" t="str">
        <f>IF(Tournament!K45&lt;&gt;"",Tournament!K45,"")</f>
        <v/>
      </c>
      <c r="Z33" s="85" t="str">
        <f>Tournament!M45</f>
        <v>Chicago Bulls</v>
      </c>
    </row>
    <row r="34" spans="1:26" ht="12.75">
      <c r="A34" s="85"/>
      <c r="B34" s="116" t="s">
        <v>125</v>
      </c>
      <c r="C34" s="85">
        <f>SUMIF(M$4:M$259,B34,U$4:U$259)+SUMIF(Q$4:Q$259,B34,U$4:U$259)+SUMIF(O$4:O$259,B34,U$4:U$259)+SUMIF(S$4:S$259,B34,U$4:U$259)</f>
        <v>0</v>
      </c>
      <c r="D34" s="85">
        <f>SUMIF(M$4:M$259,B34,U$4:U$259)+SUMIF(Q$4:Q$259,B34,U$4:U$259)</f>
        <v>0</v>
      </c>
      <c r="E34" s="85">
        <f>SUMIF(O$4:O$259,B34,U$4:U$259)+SUMIF(S$4:S$259,B34,U$4:U$259)</f>
        <v>0</v>
      </c>
      <c r="F34" s="181">
        <f t="shared" si="8"/>
        <v>0</v>
      </c>
      <c r="G34" s="180"/>
      <c r="H34" s="180"/>
      <c r="I34" s="180"/>
      <c r="J34" s="85"/>
      <c r="K34" s="85"/>
      <c r="L34" s="85">
        <v>31</v>
      </c>
      <c r="M34" s="85" t="str">
        <f>IF(AND(Tournament!I46&lt;&gt;"",Tournament!K46&lt;&gt;""),IF(Tournament!I46&gt;Tournament!K46,Tournament!G46,""),"")</f>
        <v/>
      </c>
      <c r="N34" s="85" t="str">
        <f>IF(AND(Tournament!I46&lt;&gt;"",Tournament!K46&lt;&gt;""),IF(Tournament!I46=Tournament!K46,Tournament!G46,""),"")</f>
        <v/>
      </c>
      <c r="O34" s="85" t="str">
        <f>IF(AND(Tournament!I46&lt;&gt;"",Tournament!K46&lt;&gt;""),IF(Tournament!I46&gt;Tournament!K46,Tournament!M46,""),"")</f>
        <v/>
      </c>
      <c r="P34" s="85">
        <f>IF(AND(Tournament!I46&lt;&gt;"",Tournament!K46&lt;&gt;""),Tournament!I46,0)</f>
        <v>0</v>
      </c>
      <c r="Q34" s="85" t="str">
        <f>IF(AND(Tournament!I46&lt;&gt;"",Tournament!K46&lt;&gt;""),IF(Tournament!I46&lt;Tournament!K46,Tournament!M46,""),"")</f>
        <v/>
      </c>
      <c r="R34" s="85" t="str">
        <f>IF(AND(Tournament!I46&lt;&gt;"",Tournament!K46&lt;&gt;""),IF(Tournament!I46=Tournament!K46,Tournament!M46,""),"")</f>
        <v/>
      </c>
      <c r="S34" s="85" t="str">
        <f>IF(AND(Tournament!I46&lt;&gt;"",Tournament!K46&lt;&gt;""),IF(Tournament!I46&lt;Tournament!K46,Tournament!G46,""),"")</f>
        <v/>
      </c>
      <c r="T34" s="85">
        <f>IF(AND(Tournament!I46&lt;&gt;"",Tournament!K46&lt;&gt;""),Tournament!K46,0)</f>
        <v>0</v>
      </c>
      <c r="U34" s="85">
        <v>1</v>
      </c>
      <c r="V34" s="85">
        <v>31</v>
      </c>
      <c r="W34" s="85" t="str">
        <f>Tournament!G46</f>
        <v>Brooklyn Nets</v>
      </c>
      <c r="X34" s="85" t="str">
        <f>IF(Tournament!I46&lt;&gt;"",Tournament!I46,"")</f>
        <v/>
      </c>
      <c r="Y34" s="85" t="str">
        <f>IF(Tournament!K46&lt;&gt;"",Tournament!K46,"")</f>
        <v/>
      </c>
      <c r="Z34" s="85" t="str">
        <f>Tournament!M46</f>
        <v>Milwaukee Bucks</v>
      </c>
    </row>
    <row r="35" spans="1:26" ht="12.75">
      <c r="A35" s="85"/>
      <c r="B35" s="116" t="s">
        <v>124</v>
      </c>
      <c r="C35" s="85">
        <f>SUMIF(M$4:M$259,B35,U$4:U$259)+SUMIF(Q$4:Q$259,B35,U$4:U$259)+SUMIF(O$4:O$259,B35,U$4:U$259)+SUMIF(S$4:S$259,B35,U$4:U$259)</f>
        <v>0</v>
      </c>
      <c r="D35" s="85">
        <f>SUMIF(M$4:M$259,B35,U$4:U$259)+SUMIF(Q$4:Q$259,B35,U$4:U$259)</f>
        <v>0</v>
      </c>
      <c r="E35" s="85">
        <f>SUMIF(O$4:O$259,B35,U$4:U$259)+SUMIF(S$4:S$259,B35,U$4:U$259)</f>
        <v>0</v>
      </c>
      <c r="F35" s="181">
        <f>D35/82*100</f>
        <v>0</v>
      </c>
      <c r="G35" s="180"/>
      <c r="H35" s="180"/>
      <c r="I35" s="180"/>
      <c r="J35" s="85"/>
      <c r="K35" s="85"/>
      <c r="L35" s="85">
        <v>32</v>
      </c>
      <c r="M35" s="85" t="str">
        <f>IF(AND(Tournament!I47&lt;&gt;"",Tournament!K47&lt;&gt;""),IF(Tournament!I47&gt;Tournament!K47,Tournament!G47,""),"")</f>
        <v/>
      </c>
      <c r="N35" s="85" t="str">
        <f>IF(AND(Tournament!I47&lt;&gt;"",Tournament!K47&lt;&gt;""),IF(Tournament!I47=Tournament!K47,Tournament!G47,""),"")</f>
        <v/>
      </c>
      <c r="O35" s="85" t="str">
        <f>IF(AND(Tournament!I47&lt;&gt;"",Tournament!K47&lt;&gt;""),IF(Tournament!I47&gt;Tournament!K47,Tournament!M47,""),"")</f>
        <v/>
      </c>
      <c r="P35" s="85">
        <f>IF(AND(Tournament!I47&lt;&gt;"",Tournament!K47&lt;&gt;""),Tournament!I47,0)</f>
        <v>0</v>
      </c>
      <c r="Q35" s="85" t="str">
        <f>IF(AND(Tournament!I47&lt;&gt;"",Tournament!K47&lt;&gt;""),IF(Tournament!I47&lt;Tournament!K47,Tournament!M47,""),"")</f>
        <v/>
      </c>
      <c r="R35" s="85" t="str">
        <f>IF(AND(Tournament!I47&lt;&gt;"",Tournament!K47&lt;&gt;""),IF(Tournament!I47=Tournament!K47,Tournament!M47,""),"")</f>
        <v/>
      </c>
      <c r="S35" s="85" t="str">
        <f>IF(AND(Tournament!I47&lt;&gt;"",Tournament!K47&lt;&gt;""),IF(Tournament!I47&lt;Tournament!K47,Tournament!G47,""),"")</f>
        <v/>
      </c>
      <c r="T35" s="85">
        <f>IF(AND(Tournament!I47&lt;&gt;"",Tournament!K47&lt;&gt;""),Tournament!K47,0)</f>
        <v>0</v>
      </c>
      <c r="U35" s="85">
        <v>1</v>
      </c>
      <c r="V35" s="85">
        <v>32</v>
      </c>
      <c r="W35" s="85" t="str">
        <f>Tournament!G47</f>
        <v>New Orleans Pelicans</v>
      </c>
      <c r="X35" s="85" t="str">
        <f>IF(Tournament!I47&lt;&gt;"",Tournament!I47,"")</f>
        <v/>
      </c>
      <c r="Y35" s="85" t="str">
        <f>IF(Tournament!K47&lt;&gt;"",Tournament!K47,"")</f>
        <v/>
      </c>
      <c r="Z35" s="85" t="str">
        <f>Tournament!M47</f>
        <v>San Antonio Spurs</v>
      </c>
    </row>
    <row r="36" spans="1:26" ht="12.75">
      <c r="A36" s="85"/>
      <c r="B36" s="116" t="s">
        <v>126</v>
      </c>
      <c r="C36" s="85">
        <f>SUMIF(M$4:M$259,B36,U$4:U$259)+SUMIF(Q$4:Q$259,B36,U$4:U$259)+SUMIF(O$4:O$259,B36,U$4:U$259)+SUMIF(S$4:S$259,B36,U$4:U$259)</f>
        <v>0</v>
      </c>
      <c r="D36" s="85">
        <f>SUMIF(M$4:M$259,B36,U$4:U$259)+SUMIF(Q$4:Q$259,B36,U$4:U$259)</f>
        <v>0</v>
      </c>
      <c r="E36" s="85">
        <f>SUMIF(O$4:O$259,B36,U$4:U$259)+SUMIF(S$4:S$259,B36,U$4:U$259)</f>
        <v>0</v>
      </c>
      <c r="F36" s="181">
        <f aca="true" t="shared" si="9" ref="F36:F37">D36/82*100</f>
        <v>0</v>
      </c>
      <c r="G36" s="180"/>
      <c r="H36" s="180"/>
      <c r="I36" s="180"/>
      <c r="J36" s="85"/>
      <c r="K36" s="85"/>
      <c r="L36" s="85">
        <v>33</v>
      </c>
      <c r="M36" s="85" t="str">
        <f>IF(AND(Tournament!I48&lt;&gt;"",Tournament!K48&lt;&gt;""),IF(Tournament!I48&gt;Tournament!K48,Tournament!G48,""),"")</f>
        <v/>
      </c>
      <c r="N36" s="85" t="str">
        <f>IF(AND(Tournament!I48&lt;&gt;"",Tournament!K48&lt;&gt;""),IF(Tournament!I48=Tournament!K48,Tournament!G48,""),"")</f>
        <v/>
      </c>
      <c r="O36" s="85" t="str">
        <f>IF(AND(Tournament!I48&lt;&gt;"",Tournament!K48&lt;&gt;""),IF(Tournament!I48&gt;Tournament!K48,Tournament!M48,""),"")</f>
        <v/>
      </c>
      <c r="P36" s="85">
        <f>IF(AND(Tournament!I48&lt;&gt;"",Tournament!K48&lt;&gt;""),Tournament!I48,0)</f>
        <v>0</v>
      </c>
      <c r="Q36" s="85" t="str">
        <f>IF(AND(Tournament!I48&lt;&gt;"",Tournament!K48&lt;&gt;""),IF(Tournament!I48&lt;Tournament!K48,Tournament!M48,""),"")</f>
        <v/>
      </c>
      <c r="R36" s="85" t="str">
        <f>IF(AND(Tournament!I48&lt;&gt;"",Tournament!K48&lt;&gt;""),IF(Tournament!I48=Tournament!K48,Tournament!M48,""),"")</f>
        <v/>
      </c>
      <c r="S36" s="85" t="str">
        <f>IF(AND(Tournament!I48&lt;&gt;"",Tournament!K48&lt;&gt;""),IF(Tournament!I48&lt;Tournament!K48,Tournament!G48,""),"")</f>
        <v/>
      </c>
      <c r="T36" s="85">
        <f>IF(AND(Tournament!I48&lt;&gt;"",Tournament!K48&lt;&gt;""),Tournament!K48,0)</f>
        <v>0</v>
      </c>
      <c r="U36" s="85">
        <v>1</v>
      </c>
      <c r="V36" s="85">
        <v>33</v>
      </c>
      <c r="W36" s="85" t="str">
        <f>Tournament!G48</f>
        <v>Portland Trail Blazers</v>
      </c>
      <c r="X36" s="85" t="str">
        <f>IF(Tournament!I48&lt;&gt;"",Tournament!I48,"")</f>
        <v/>
      </c>
      <c r="Y36" s="85" t="str">
        <f>IF(Tournament!K48&lt;&gt;"",Tournament!K48,"")</f>
        <v/>
      </c>
      <c r="Z36" s="85" t="str">
        <f>Tournament!M48</f>
        <v>Denver Nuggets</v>
      </c>
    </row>
    <row r="37" spans="1:26" ht="12.75">
      <c r="A37" s="85"/>
      <c r="B37" s="116" t="s">
        <v>127</v>
      </c>
      <c r="C37" s="85">
        <f>SUMIF(M$4:M$259,B37,U$4:U$259)+SUMIF(Q$4:Q$259,B37,U$4:U$259)+SUMIF(O$4:O$259,B37,U$4:U$259)+SUMIF(S$4:S$259,B37,U$4:U$259)</f>
        <v>0</v>
      </c>
      <c r="D37" s="85">
        <f>SUMIF(M$4:M$259,B37,U$4:U$259)+SUMIF(Q$4:Q$259,B37,U$4:U$259)</f>
        <v>0</v>
      </c>
      <c r="E37" s="85">
        <f>SUMIF(O$4:O$259,B37,U$4:U$259)+SUMIF(S$4:S$259,B37,U$4:U$259)</f>
        <v>0</v>
      </c>
      <c r="F37" s="181">
        <f t="shared" si="9"/>
        <v>0</v>
      </c>
      <c r="G37" s="180"/>
      <c r="H37" s="180"/>
      <c r="I37" s="180"/>
      <c r="J37" s="85"/>
      <c r="K37" s="85"/>
      <c r="L37" s="85">
        <v>34</v>
      </c>
      <c r="M37" s="85" t="str">
        <f>IF(AND(Tournament!I49&lt;&gt;"",Tournament!K49&lt;&gt;""),IF(Tournament!I49&gt;Tournament!K49,Tournament!G49,""),"")</f>
        <v/>
      </c>
      <c r="N37" s="85" t="str">
        <f>IF(AND(Tournament!I49&lt;&gt;"",Tournament!K49&lt;&gt;""),IF(Tournament!I49=Tournament!K49,Tournament!G49,""),"")</f>
        <v/>
      </c>
      <c r="O37" s="85" t="str">
        <f>IF(AND(Tournament!I49&lt;&gt;"",Tournament!K49&lt;&gt;""),IF(Tournament!I49&gt;Tournament!K49,Tournament!M49,""),"")</f>
        <v/>
      </c>
      <c r="P37" s="85">
        <f>IF(AND(Tournament!I49&lt;&gt;"",Tournament!K49&lt;&gt;""),Tournament!I49,0)</f>
        <v>0</v>
      </c>
      <c r="Q37" s="85" t="str">
        <f>IF(AND(Tournament!I49&lt;&gt;"",Tournament!K49&lt;&gt;""),IF(Tournament!I49&lt;Tournament!K49,Tournament!M49,""),"")</f>
        <v/>
      </c>
      <c r="R37" s="85" t="str">
        <f>IF(AND(Tournament!I49&lt;&gt;"",Tournament!K49&lt;&gt;""),IF(Tournament!I49=Tournament!K49,Tournament!M49,""),"")</f>
        <v/>
      </c>
      <c r="S37" s="85" t="str">
        <f>IF(AND(Tournament!I49&lt;&gt;"",Tournament!K49&lt;&gt;""),IF(Tournament!I49&lt;Tournament!K49,Tournament!G49,""),"")</f>
        <v/>
      </c>
      <c r="T37" s="85">
        <f>IF(AND(Tournament!I49&lt;&gt;"",Tournament!K49&lt;&gt;""),Tournament!K49,0)</f>
        <v>0</v>
      </c>
      <c r="U37" s="85">
        <v>1</v>
      </c>
      <c r="V37" s="85">
        <v>34</v>
      </c>
      <c r="W37" s="85" t="str">
        <f>Tournament!G49</f>
        <v>Minnesota Timberwolves</v>
      </c>
      <c r="X37" s="85" t="str">
        <f>IF(Tournament!I49&lt;&gt;"",Tournament!I49,"")</f>
        <v/>
      </c>
      <c r="Y37" s="85" t="str">
        <f>IF(Tournament!K49&lt;&gt;"",Tournament!K49,"")</f>
        <v/>
      </c>
      <c r="Z37" s="85" t="str">
        <f>Tournament!M49</f>
        <v>Sacramento Kings</v>
      </c>
    </row>
    <row r="38" spans="1:26" ht="12.75">
      <c r="A38" s="85"/>
      <c r="B38" s="116"/>
      <c r="C38" s="181"/>
      <c r="D38" s="85"/>
      <c r="E38" s="85"/>
      <c r="F38" s="85"/>
      <c r="G38" s="180"/>
      <c r="H38" s="180"/>
      <c r="I38" s="180"/>
      <c r="J38" s="85"/>
      <c r="K38" s="85"/>
      <c r="L38" s="85">
        <v>35</v>
      </c>
      <c r="M38" s="85" t="str">
        <f>IF(AND(Tournament!I50&lt;&gt;"",Tournament!K50&lt;&gt;""),IF(Tournament!I50&gt;Tournament!K50,Tournament!G50,""),"")</f>
        <v/>
      </c>
      <c r="N38" s="85" t="str">
        <f>IF(AND(Tournament!I50&lt;&gt;"",Tournament!K50&lt;&gt;""),IF(Tournament!I50=Tournament!K50,Tournament!G50,""),"")</f>
        <v/>
      </c>
      <c r="O38" s="85" t="str">
        <f>IF(AND(Tournament!I50&lt;&gt;"",Tournament!K50&lt;&gt;""),IF(Tournament!I50&gt;Tournament!K50,Tournament!M50,""),"")</f>
        <v/>
      </c>
      <c r="P38" s="85">
        <f>IF(AND(Tournament!I50&lt;&gt;"",Tournament!K50&lt;&gt;""),Tournament!I50,0)</f>
        <v>0</v>
      </c>
      <c r="Q38" s="85" t="str">
        <f>IF(AND(Tournament!I50&lt;&gt;"",Tournament!K50&lt;&gt;""),IF(Tournament!I50&lt;Tournament!K50,Tournament!M50,""),"")</f>
        <v/>
      </c>
      <c r="R38" s="85" t="str">
        <f>IF(AND(Tournament!I50&lt;&gt;"",Tournament!K50&lt;&gt;""),IF(Tournament!I50=Tournament!K50,Tournament!M50,""),"")</f>
        <v/>
      </c>
      <c r="S38" s="85" t="str">
        <f>IF(AND(Tournament!I50&lt;&gt;"",Tournament!K50&lt;&gt;""),IF(Tournament!I50&lt;Tournament!K50,Tournament!G50,""),"")</f>
        <v/>
      </c>
      <c r="T38" s="85">
        <f>IF(AND(Tournament!I50&lt;&gt;"",Tournament!K50&lt;&gt;""),Tournament!K50,0)</f>
        <v>0</v>
      </c>
      <c r="U38" s="85">
        <v>1</v>
      </c>
      <c r="V38" s="85">
        <v>35</v>
      </c>
      <c r="W38" s="85" t="str">
        <f>Tournament!G50</f>
        <v>Utah Jazz</v>
      </c>
      <c r="X38" s="85" t="str">
        <f>IF(Tournament!I50&lt;&gt;"",Tournament!I50,"")</f>
        <v/>
      </c>
      <c r="Y38" s="85" t="str">
        <f>IF(Tournament!K50&lt;&gt;"",Tournament!K50,"")</f>
        <v/>
      </c>
      <c r="Z38" s="85" t="str">
        <f>Tournament!M50</f>
        <v>L.A. Clippers</v>
      </c>
    </row>
    <row r="39" spans="1:26" ht="12.75">
      <c r="A39" s="85"/>
      <c r="B39" s="117" t="s">
        <v>171</v>
      </c>
      <c r="C39" s="181"/>
      <c r="D39" s="85"/>
      <c r="E39" s="85"/>
      <c r="F39" s="85"/>
      <c r="G39" s="180"/>
      <c r="H39" s="180"/>
      <c r="I39" s="180"/>
      <c r="J39" s="85"/>
      <c r="K39" s="85"/>
      <c r="L39" s="85">
        <v>36</v>
      </c>
      <c r="M39" s="85" t="str">
        <f>IF(AND(Tournament!I51&lt;&gt;"",Tournament!K51&lt;&gt;""),IF(Tournament!I51&gt;Tournament!K51,Tournament!G51,""),"")</f>
        <v/>
      </c>
      <c r="N39" s="85" t="str">
        <f>IF(AND(Tournament!I51&lt;&gt;"",Tournament!K51&lt;&gt;""),IF(Tournament!I51=Tournament!K51,Tournament!G51,""),"")</f>
        <v/>
      </c>
      <c r="O39" s="85" t="str">
        <f>IF(AND(Tournament!I51&lt;&gt;"",Tournament!K51&lt;&gt;""),IF(Tournament!I51&gt;Tournament!K51,Tournament!M51,""),"")</f>
        <v/>
      </c>
      <c r="P39" s="85">
        <f>IF(AND(Tournament!I51&lt;&gt;"",Tournament!K51&lt;&gt;""),Tournament!I51,0)</f>
        <v>0</v>
      </c>
      <c r="Q39" s="85" t="str">
        <f>IF(AND(Tournament!I51&lt;&gt;"",Tournament!K51&lt;&gt;""),IF(Tournament!I51&lt;Tournament!K51,Tournament!M51,""),"")</f>
        <v/>
      </c>
      <c r="R39" s="85" t="str">
        <f>IF(AND(Tournament!I51&lt;&gt;"",Tournament!K51&lt;&gt;""),IF(Tournament!I51=Tournament!K51,Tournament!M51,""),"")</f>
        <v/>
      </c>
      <c r="S39" s="85" t="str">
        <f>IF(AND(Tournament!I51&lt;&gt;"",Tournament!K51&lt;&gt;""),IF(Tournament!I51&lt;Tournament!K51,Tournament!G51,""),"")</f>
        <v/>
      </c>
      <c r="T39" s="85">
        <f>IF(AND(Tournament!I51&lt;&gt;"",Tournament!K51&lt;&gt;""),Tournament!K51,0)</f>
        <v>0</v>
      </c>
      <c r="U39" s="85">
        <v>1</v>
      </c>
      <c r="V39" s="85">
        <v>36</v>
      </c>
      <c r="W39" s="85" t="str">
        <f>Tournament!G51</f>
        <v>Golden State Warriors</v>
      </c>
      <c r="X39" s="85" t="str">
        <f>IF(Tournament!I51&lt;&gt;"",Tournament!I51,"")</f>
        <v/>
      </c>
      <c r="Y39" s="85" t="str">
        <f>IF(Tournament!K51&lt;&gt;"",Tournament!K51,"")</f>
        <v/>
      </c>
      <c r="Z39" s="85" t="str">
        <f>Tournament!M51</f>
        <v>Phoenix Suns</v>
      </c>
    </row>
    <row r="40" spans="1:26" ht="12.75">
      <c r="A40" s="85"/>
      <c r="B40" s="116" t="s">
        <v>128</v>
      </c>
      <c r="C40" s="85">
        <f>SUMIF(M$4:M$259,B40,U$4:U$259)+SUMIF(Q$4:Q$259,B40,U$4:U$259)+SUMIF(O$4:O$259,B40,U$4:U$259)+SUMIF(S$4:S$259,B40,U$4:U$259)</f>
        <v>0</v>
      </c>
      <c r="D40" s="85">
        <f>SUMIF(M$4:M$259,B40,U$4:U$259)+SUMIF(Q$4:Q$259,B40,U$4:U$259)</f>
        <v>0</v>
      </c>
      <c r="E40" s="85">
        <f>SUMIF(O$4:O$259,B40,U$4:U$259)+SUMIF(S$4:S$259,B40,U$4:U$259)</f>
        <v>0</v>
      </c>
      <c r="F40" s="181">
        <f aca="true" t="shared" si="10" ref="F40:F41">D40/82*100</f>
        <v>0</v>
      </c>
      <c r="G40" s="180"/>
      <c r="H40" s="180"/>
      <c r="I40" s="180"/>
      <c r="J40" s="85"/>
      <c r="K40" s="85"/>
      <c r="L40" s="85">
        <v>37</v>
      </c>
      <c r="M40" s="85" t="str">
        <f>IF(AND(Tournament!I52&lt;&gt;"",Tournament!K52&lt;&gt;""),IF(Tournament!I52&gt;Tournament!K52,Tournament!G52,""),"")</f>
        <v/>
      </c>
      <c r="N40" s="85" t="str">
        <f>IF(AND(Tournament!I52&lt;&gt;"",Tournament!K52&lt;&gt;""),IF(Tournament!I52=Tournament!K52,Tournament!G52,""),"")</f>
        <v/>
      </c>
      <c r="O40" s="85" t="str">
        <f>IF(AND(Tournament!I52&lt;&gt;"",Tournament!K52&lt;&gt;""),IF(Tournament!I52&gt;Tournament!K52,Tournament!M52,""),"")</f>
        <v/>
      </c>
      <c r="P40" s="85">
        <f>IF(AND(Tournament!I52&lt;&gt;"",Tournament!K52&lt;&gt;""),Tournament!I52,0)</f>
        <v>0</v>
      </c>
      <c r="Q40" s="85" t="str">
        <f>IF(AND(Tournament!I52&lt;&gt;"",Tournament!K52&lt;&gt;""),IF(Tournament!I52&lt;Tournament!K52,Tournament!M52,""),"")</f>
        <v/>
      </c>
      <c r="R40" s="85" t="str">
        <f>IF(AND(Tournament!I52&lt;&gt;"",Tournament!K52&lt;&gt;""),IF(Tournament!I52=Tournament!K52,Tournament!M52,""),"")</f>
        <v/>
      </c>
      <c r="S40" s="85" t="str">
        <f>IF(AND(Tournament!I52&lt;&gt;"",Tournament!K52&lt;&gt;""),IF(Tournament!I52&lt;Tournament!K52,Tournament!G52,""),"")</f>
        <v/>
      </c>
      <c r="T40" s="85">
        <f>IF(AND(Tournament!I52&lt;&gt;"",Tournament!K52&lt;&gt;""),Tournament!K52,0)</f>
        <v>0</v>
      </c>
      <c r="U40" s="85">
        <v>1</v>
      </c>
      <c r="V40" s="85">
        <v>37</v>
      </c>
      <c r="W40" s="85" t="str">
        <f>Tournament!G52</f>
        <v>Milwaukee Bucks</v>
      </c>
      <c r="X40" s="85" t="str">
        <f>IF(Tournament!I52&lt;&gt;"",Tournament!I52,"")</f>
        <v/>
      </c>
      <c r="Y40" s="85" t="str">
        <f>IF(Tournament!K52&lt;&gt;"",Tournament!K52,"")</f>
        <v/>
      </c>
      <c r="Z40" s="85" t="str">
        <f>Tournament!M52</f>
        <v>Detroit Pistons</v>
      </c>
    </row>
    <row r="41" spans="1:26" ht="12.75">
      <c r="A41" s="85"/>
      <c r="B41" s="73" t="s">
        <v>129</v>
      </c>
      <c r="C41" s="85">
        <f>SUMIF(M$4:M$259,B41,U$4:U$259)+SUMIF(Q$4:Q$259,B41,U$4:U$259)+SUMIF(O$4:O$259,B41,U$4:U$259)+SUMIF(S$4:S$259,B41,U$4:U$259)</f>
        <v>0</v>
      </c>
      <c r="D41" s="85">
        <f>SUMIF(M$4:M$259,B41,U$4:U$259)+SUMIF(Q$4:Q$259,B41,U$4:U$259)</f>
        <v>0</v>
      </c>
      <c r="E41" s="85">
        <f>SUMIF(O$4:O$259,B41,U$4:U$259)+SUMIF(S$4:S$259,B41,U$4:U$259)</f>
        <v>0</v>
      </c>
      <c r="F41" s="181">
        <f t="shared" si="10"/>
        <v>0</v>
      </c>
      <c r="G41" s="180"/>
      <c r="H41" s="180"/>
      <c r="I41" s="180"/>
      <c r="J41" s="85"/>
      <c r="K41" s="85"/>
      <c r="L41" s="85">
        <v>38</v>
      </c>
      <c r="M41" s="85" t="str">
        <f>IF(AND(Tournament!I53&lt;&gt;"",Tournament!K53&lt;&gt;""),IF(Tournament!I53&gt;Tournament!K53,Tournament!G53,""),"")</f>
        <v/>
      </c>
      <c r="N41" s="85" t="str">
        <f>IF(AND(Tournament!I53&lt;&gt;"",Tournament!K53&lt;&gt;""),IF(Tournament!I53=Tournament!K53,Tournament!G53,""),"")</f>
        <v/>
      </c>
      <c r="O41" s="85" t="str">
        <f>IF(AND(Tournament!I53&lt;&gt;"",Tournament!K53&lt;&gt;""),IF(Tournament!I53&gt;Tournament!K53,Tournament!M53,""),"")</f>
        <v/>
      </c>
      <c r="P41" s="85">
        <f>IF(AND(Tournament!I53&lt;&gt;"",Tournament!K53&lt;&gt;""),Tournament!I53,0)</f>
        <v>0</v>
      </c>
      <c r="Q41" s="85" t="str">
        <f>IF(AND(Tournament!I53&lt;&gt;"",Tournament!K53&lt;&gt;""),IF(Tournament!I53&lt;Tournament!K53,Tournament!M53,""),"")</f>
        <v/>
      </c>
      <c r="R41" s="85" t="str">
        <f>IF(AND(Tournament!I53&lt;&gt;"",Tournament!K53&lt;&gt;""),IF(Tournament!I53=Tournament!K53,Tournament!M53,""),"")</f>
        <v/>
      </c>
      <c r="S41" s="85" t="str">
        <f>IF(AND(Tournament!I53&lt;&gt;"",Tournament!K53&lt;&gt;""),IF(Tournament!I53&lt;Tournament!K53,Tournament!G53,""),"")</f>
        <v/>
      </c>
      <c r="T41" s="85">
        <f>IF(AND(Tournament!I53&lt;&gt;"",Tournament!K53&lt;&gt;""),Tournament!K53,0)</f>
        <v>0</v>
      </c>
      <c r="U41" s="85">
        <v>1</v>
      </c>
      <c r="V41" s="85">
        <v>38</v>
      </c>
      <c r="W41" s="85" t="str">
        <f>Tournament!G53</f>
        <v>San Antonio Spurs</v>
      </c>
      <c r="X41" s="85" t="str">
        <f>IF(Tournament!I53&lt;&gt;"",Tournament!I53,"")</f>
        <v/>
      </c>
      <c r="Y41" s="85" t="str">
        <f>IF(Tournament!K53&lt;&gt;"",Tournament!K53,"")</f>
        <v/>
      </c>
      <c r="Z41" s="85" t="str">
        <f>Tournament!M53</f>
        <v>Miami Heat</v>
      </c>
    </row>
    <row r="42" spans="1:26" ht="12.75">
      <c r="A42" s="85"/>
      <c r="B42" s="116" t="s">
        <v>130</v>
      </c>
      <c r="C42" s="85">
        <f>SUMIF(M$4:M$259,B42,U$4:U$259)+SUMIF(Q$4:Q$259,B42,U$4:U$259)+SUMIF(O$4:O$259,B42,U$4:U$259)+SUMIF(S$4:S$259,B42,U$4:U$259)</f>
        <v>0</v>
      </c>
      <c r="D42" s="85">
        <f>SUMIF(M$4:M$259,B42,U$4:U$259)+SUMIF(Q$4:Q$259,B42,U$4:U$259)</f>
        <v>0</v>
      </c>
      <c r="E42" s="85">
        <f>SUMIF(O$4:O$259,B42,U$4:U$259)+SUMIF(S$4:S$259,B42,U$4:U$259)</f>
        <v>0</v>
      </c>
      <c r="F42" s="181">
        <f>D42/82*100</f>
        <v>0</v>
      </c>
      <c r="G42" s="180"/>
      <c r="H42" s="180"/>
      <c r="I42" s="180"/>
      <c r="J42" s="85"/>
      <c r="K42" s="85"/>
      <c r="L42" s="85">
        <v>39</v>
      </c>
      <c r="M42" s="85" t="str">
        <f>IF(AND(Tournament!I54&lt;&gt;"",Tournament!K54&lt;&gt;""),IF(Tournament!I54&gt;Tournament!K54,Tournament!G54,""),"")</f>
        <v/>
      </c>
      <c r="N42" s="85" t="str">
        <f>IF(AND(Tournament!I54&lt;&gt;"",Tournament!K54&lt;&gt;""),IF(Tournament!I54=Tournament!K54,Tournament!G54,""),"")</f>
        <v/>
      </c>
      <c r="O42" s="85" t="str">
        <f>IF(AND(Tournament!I54&lt;&gt;"",Tournament!K54&lt;&gt;""),IF(Tournament!I54&gt;Tournament!K54,Tournament!M54,""),"")</f>
        <v/>
      </c>
      <c r="P42" s="85">
        <f>IF(AND(Tournament!I54&lt;&gt;"",Tournament!K54&lt;&gt;""),Tournament!I54,0)</f>
        <v>0</v>
      </c>
      <c r="Q42" s="85" t="str">
        <f>IF(AND(Tournament!I54&lt;&gt;"",Tournament!K54&lt;&gt;""),IF(Tournament!I54&lt;Tournament!K54,Tournament!M54,""),"")</f>
        <v/>
      </c>
      <c r="R42" s="85" t="str">
        <f>IF(AND(Tournament!I54&lt;&gt;"",Tournament!K54&lt;&gt;""),IF(Tournament!I54=Tournament!K54,Tournament!M54,""),"")</f>
        <v/>
      </c>
      <c r="S42" s="85" t="str">
        <f>IF(AND(Tournament!I54&lt;&gt;"",Tournament!K54&lt;&gt;""),IF(Tournament!I54&lt;Tournament!K54,Tournament!G54,""),"")</f>
        <v/>
      </c>
      <c r="T42" s="85">
        <f>IF(AND(Tournament!I54&lt;&gt;"",Tournament!K54&lt;&gt;""),Tournament!K54,0)</f>
        <v>0</v>
      </c>
      <c r="U42" s="85">
        <v>1</v>
      </c>
      <c r="V42" s="85">
        <v>39</v>
      </c>
      <c r="W42" s="85" t="str">
        <f>Tournament!G54</f>
        <v>L.A. Lakers</v>
      </c>
      <c r="X42" s="85" t="str">
        <f>IF(Tournament!I54&lt;&gt;"",Tournament!I54,"")</f>
        <v/>
      </c>
      <c r="Y42" s="85" t="str">
        <f>IF(Tournament!K54&lt;&gt;"",Tournament!K54,"")</f>
        <v/>
      </c>
      <c r="Z42" s="85" t="str">
        <f>Tournament!M54</f>
        <v>Oklahoma City Thunder</v>
      </c>
    </row>
    <row r="43" spans="1:26" ht="12.75">
      <c r="A43" s="85"/>
      <c r="B43" s="116" t="s">
        <v>131</v>
      </c>
      <c r="C43" s="85">
        <f>SUMIF(M$4:M$259,B43,U$4:U$259)+SUMIF(Q$4:Q$259,B43,U$4:U$259)+SUMIF(O$4:O$259,B43,U$4:U$259)+SUMIF(S$4:S$259,B43,U$4:U$259)</f>
        <v>0</v>
      </c>
      <c r="D43" s="85">
        <f>SUMIF(M$4:M$259,B43,U$4:U$259)+SUMIF(Q$4:Q$259,B43,U$4:U$259)</f>
        <v>0</v>
      </c>
      <c r="E43" s="85">
        <f>SUMIF(O$4:O$259,B43,U$4:U$259)+SUMIF(S$4:S$259,B43,U$4:U$259)</f>
        <v>0</v>
      </c>
      <c r="F43" s="181">
        <f aca="true" t="shared" si="11" ref="F43:F44">D43/82*100</f>
        <v>0</v>
      </c>
      <c r="G43" s="180"/>
      <c r="H43" s="180"/>
      <c r="I43" s="180"/>
      <c r="J43" s="85"/>
      <c r="K43" s="85"/>
      <c r="L43" s="85">
        <v>40</v>
      </c>
      <c r="M43" s="85" t="str">
        <f>IF(AND(Tournament!I55&lt;&gt;"",Tournament!K55&lt;&gt;""),IF(Tournament!I55&gt;Tournament!K55,Tournament!G55,""),"")</f>
        <v/>
      </c>
      <c r="N43" s="85" t="str">
        <f>IF(AND(Tournament!I55&lt;&gt;"",Tournament!K55&lt;&gt;""),IF(Tournament!I55=Tournament!K55,Tournament!G55,""),"")</f>
        <v/>
      </c>
      <c r="O43" s="85" t="str">
        <f>IF(AND(Tournament!I55&lt;&gt;"",Tournament!K55&lt;&gt;""),IF(Tournament!I55&gt;Tournament!K55,Tournament!M55,""),"")</f>
        <v/>
      </c>
      <c r="P43" s="85">
        <f>IF(AND(Tournament!I55&lt;&gt;"",Tournament!K55&lt;&gt;""),Tournament!I55,0)</f>
        <v>0</v>
      </c>
      <c r="Q43" s="85" t="str">
        <f>IF(AND(Tournament!I55&lt;&gt;"",Tournament!K55&lt;&gt;""),IF(Tournament!I55&lt;Tournament!K55,Tournament!M55,""),"")</f>
        <v/>
      </c>
      <c r="R43" s="85" t="str">
        <f>IF(AND(Tournament!I55&lt;&gt;"",Tournament!K55&lt;&gt;""),IF(Tournament!I55=Tournament!K55,Tournament!M55,""),"")</f>
        <v/>
      </c>
      <c r="S43" s="85" t="str">
        <f>IF(AND(Tournament!I55&lt;&gt;"",Tournament!K55&lt;&gt;""),IF(Tournament!I55&lt;Tournament!K55,Tournament!G55,""),"")</f>
        <v/>
      </c>
      <c r="T43" s="85">
        <f>IF(AND(Tournament!I55&lt;&gt;"",Tournament!K55&lt;&gt;""),Tournament!K55,0)</f>
        <v>0</v>
      </c>
      <c r="U43" s="85">
        <v>1</v>
      </c>
      <c r="V43" s="85">
        <v>40</v>
      </c>
      <c r="W43" s="85" t="str">
        <f>Tournament!G55</f>
        <v>Washington Wizards</v>
      </c>
      <c r="X43" s="85" t="str">
        <f>IF(Tournament!I55&lt;&gt;"",Tournament!I55,"")</f>
        <v/>
      </c>
      <c r="Y43" s="85" t="str">
        <f>IF(Tournament!K55&lt;&gt;"",Tournament!K55,"")</f>
        <v/>
      </c>
      <c r="Z43" s="85" t="str">
        <f>Tournament!M55</f>
        <v>Memphis Grizzlies</v>
      </c>
    </row>
    <row r="44" spans="1:26" ht="12.75">
      <c r="A44" s="85"/>
      <c r="B44" s="116" t="s">
        <v>132</v>
      </c>
      <c r="C44" s="85">
        <f>SUMIF(M$4:M$259,B44,U$4:U$259)+SUMIF(Q$4:Q$259,B44,U$4:U$259)+SUMIF(O$4:O$259,B44,U$4:U$259)+SUMIF(S$4:S$259,B44,U$4:U$259)</f>
        <v>0</v>
      </c>
      <c r="D44" s="85">
        <f>SUMIF(M$4:M$259,B44,U$4:U$259)+SUMIF(Q$4:Q$259,B44,U$4:U$259)</f>
        <v>0</v>
      </c>
      <c r="E44" s="85">
        <f>SUMIF(O$4:O$259,B44,U$4:U$259)+SUMIF(S$4:S$259,B44,U$4:U$259)</f>
        <v>0</v>
      </c>
      <c r="F44" s="181">
        <f t="shared" si="11"/>
        <v>0</v>
      </c>
      <c r="G44" s="180"/>
      <c r="H44" s="180"/>
      <c r="I44" s="180"/>
      <c r="J44" s="85"/>
      <c r="K44" s="85"/>
      <c r="L44" s="85">
        <v>41</v>
      </c>
      <c r="M44" s="85" t="str">
        <f>IF(AND(Tournament!I56&lt;&gt;"",Tournament!K56&lt;&gt;""),IF(Tournament!I56&gt;Tournament!K56,Tournament!G56,""),"")</f>
        <v/>
      </c>
      <c r="N44" s="85" t="str">
        <f>IF(AND(Tournament!I56&lt;&gt;"",Tournament!K56&lt;&gt;""),IF(Tournament!I56=Tournament!K56,Tournament!G56,""),"")</f>
        <v/>
      </c>
      <c r="O44" s="85" t="str">
        <f>IF(AND(Tournament!I56&lt;&gt;"",Tournament!K56&lt;&gt;""),IF(Tournament!I56&gt;Tournament!K56,Tournament!M56,""),"")</f>
        <v/>
      </c>
      <c r="P44" s="85">
        <f>IF(AND(Tournament!I56&lt;&gt;"",Tournament!K56&lt;&gt;""),Tournament!I56,0)</f>
        <v>0</v>
      </c>
      <c r="Q44" s="85" t="str">
        <f>IF(AND(Tournament!I56&lt;&gt;"",Tournament!K56&lt;&gt;""),IF(Tournament!I56&lt;Tournament!K56,Tournament!M56,""),"")</f>
        <v/>
      </c>
      <c r="R44" s="85" t="str">
        <f>IF(AND(Tournament!I56&lt;&gt;"",Tournament!K56&lt;&gt;""),IF(Tournament!I56=Tournament!K56,Tournament!M56,""),"")</f>
        <v/>
      </c>
      <c r="S44" s="85" t="str">
        <f>IF(AND(Tournament!I56&lt;&gt;"",Tournament!K56&lt;&gt;""),IF(Tournament!I56&lt;Tournament!K56,Tournament!G56,""),"")</f>
        <v/>
      </c>
      <c r="T44" s="85">
        <f>IF(AND(Tournament!I56&lt;&gt;"",Tournament!K56&lt;&gt;""),Tournament!K56,0)</f>
        <v>0</v>
      </c>
      <c r="U44" s="85">
        <v>1</v>
      </c>
      <c r="V44" s="85">
        <v>41</v>
      </c>
      <c r="W44" s="85" t="str">
        <f>Tournament!G56</f>
        <v>Dallas Mavericks</v>
      </c>
      <c r="X44" s="85" t="str">
        <f>IF(Tournament!I56&lt;&gt;"",Tournament!I56,"")</f>
        <v/>
      </c>
      <c r="Y44" s="85" t="str">
        <f>IF(Tournament!K56&lt;&gt;"",Tournament!K56,"")</f>
        <v/>
      </c>
      <c r="Z44" s="85" t="str">
        <f>Tournament!M56</f>
        <v>Houston Rockets</v>
      </c>
    </row>
    <row r="45" spans="1:26" ht="12.75">
      <c r="A45" s="85"/>
      <c r="B45"/>
      <c r="C45" s="87"/>
      <c r="D45" s="85"/>
      <c r="E45" s="85"/>
      <c r="F45" s="85"/>
      <c r="G45" s="85"/>
      <c r="H45" s="85"/>
      <c r="I45" s="85"/>
      <c r="J45" s="85"/>
      <c r="K45" s="85"/>
      <c r="L45" s="85">
        <v>42</v>
      </c>
      <c r="M45" s="85" t="str">
        <f>IF(AND(Tournament!I57&lt;&gt;"",Tournament!K57&lt;&gt;""),IF(Tournament!I57&gt;Tournament!K57,Tournament!G57,""),"")</f>
        <v/>
      </c>
      <c r="N45" s="85" t="str">
        <f>IF(AND(Tournament!I57&lt;&gt;"",Tournament!K57&lt;&gt;""),IF(Tournament!I57=Tournament!K57,Tournament!G57,""),"")</f>
        <v/>
      </c>
      <c r="O45" s="85" t="str">
        <f>IF(AND(Tournament!I57&lt;&gt;"",Tournament!K57&lt;&gt;""),IF(Tournament!I57&gt;Tournament!K57,Tournament!M57,""),"")</f>
        <v/>
      </c>
      <c r="P45" s="85">
        <f>IF(AND(Tournament!I57&lt;&gt;"",Tournament!K57&lt;&gt;""),Tournament!I57,0)</f>
        <v>0</v>
      </c>
      <c r="Q45" s="85" t="str">
        <f>IF(AND(Tournament!I57&lt;&gt;"",Tournament!K57&lt;&gt;""),IF(Tournament!I57&lt;Tournament!K57,Tournament!M57,""),"")</f>
        <v/>
      </c>
      <c r="R45" s="85" t="str">
        <f>IF(AND(Tournament!I57&lt;&gt;"",Tournament!K57&lt;&gt;""),IF(Tournament!I57=Tournament!K57,Tournament!M57,""),"")</f>
        <v/>
      </c>
      <c r="S45" s="85" t="str">
        <f>IF(AND(Tournament!I57&lt;&gt;"",Tournament!K57&lt;&gt;""),IF(Tournament!I57&lt;Tournament!K57,Tournament!G57,""),"")</f>
        <v/>
      </c>
      <c r="T45" s="85">
        <f>IF(AND(Tournament!I57&lt;&gt;"",Tournament!K57&lt;&gt;""),Tournament!K57,0)</f>
        <v>0</v>
      </c>
      <c r="U45" s="85">
        <v>1</v>
      </c>
      <c r="V45" s="85">
        <v>42</v>
      </c>
      <c r="W45" s="85" t="str">
        <f>Tournament!G57</f>
        <v>Sacramento Kings</v>
      </c>
      <c r="X45" s="85" t="str">
        <f>IF(Tournament!I57&lt;&gt;"",Tournament!I57,"")</f>
        <v/>
      </c>
      <c r="Y45" s="85" t="str">
        <f>IF(Tournament!K57&lt;&gt;"",Tournament!K57,"")</f>
        <v/>
      </c>
      <c r="Z45" s="85" t="str">
        <f>Tournament!M57</f>
        <v>Atlanta Hawks</v>
      </c>
    </row>
    <row r="46" spans="1:26" ht="12.75">
      <c r="A46" s="85"/>
      <c r="B46" s="86"/>
      <c r="C46" s="87"/>
      <c r="D46" s="85"/>
      <c r="E46" s="85"/>
      <c r="F46" s="85"/>
      <c r="G46" s="85"/>
      <c r="H46" s="85"/>
      <c r="I46" s="85"/>
      <c r="J46" s="85"/>
      <c r="K46" s="85"/>
      <c r="L46" s="85">
        <v>43</v>
      </c>
      <c r="M46" s="85" t="str">
        <f>IF(AND(Tournament!I58&lt;&gt;"",Tournament!K58&lt;&gt;""),IF(Tournament!I58&gt;Tournament!K58,Tournament!G58,""),"")</f>
        <v/>
      </c>
      <c r="N46" s="85" t="str">
        <f>IF(AND(Tournament!I58&lt;&gt;"",Tournament!K58&lt;&gt;""),IF(Tournament!I58=Tournament!K58,Tournament!G58,""),"")</f>
        <v/>
      </c>
      <c r="O46" s="85" t="str">
        <f>IF(AND(Tournament!I58&lt;&gt;"",Tournament!K58&lt;&gt;""),IF(Tournament!I58&gt;Tournament!K58,Tournament!M58,""),"")</f>
        <v/>
      </c>
      <c r="P46" s="85">
        <f>IF(AND(Tournament!I58&lt;&gt;"",Tournament!K58&lt;&gt;""),Tournament!I58,0)</f>
        <v>0</v>
      </c>
      <c r="Q46" s="85" t="str">
        <f>IF(AND(Tournament!I58&lt;&gt;"",Tournament!K58&lt;&gt;""),IF(Tournament!I58&lt;Tournament!K58,Tournament!M58,""),"")</f>
        <v/>
      </c>
      <c r="R46" s="85" t="str">
        <f>IF(AND(Tournament!I58&lt;&gt;"",Tournament!K58&lt;&gt;""),IF(Tournament!I58=Tournament!K58,Tournament!M58,""),"")</f>
        <v/>
      </c>
      <c r="S46" s="85" t="str">
        <f>IF(AND(Tournament!I58&lt;&gt;"",Tournament!K58&lt;&gt;""),IF(Tournament!I58&lt;Tournament!K58,Tournament!G58,""),"")</f>
        <v/>
      </c>
      <c r="T46" s="85">
        <f>IF(AND(Tournament!I58&lt;&gt;"",Tournament!K58&lt;&gt;""),Tournament!K58,0)</f>
        <v>0</v>
      </c>
      <c r="U46" s="85">
        <v>1</v>
      </c>
      <c r="V46" s="85">
        <v>43</v>
      </c>
      <c r="W46" s="85" t="str">
        <f>Tournament!G58</f>
        <v>Chicago Bulls</v>
      </c>
      <c r="X46" s="85" t="str">
        <f>IF(Tournament!I58&lt;&gt;"",Tournament!I58,"")</f>
        <v/>
      </c>
      <c r="Y46" s="85" t="str">
        <f>IF(Tournament!K58&lt;&gt;"",Tournament!K58,"")</f>
        <v/>
      </c>
      <c r="Z46" s="85" t="str">
        <f>Tournament!M58</f>
        <v>Brooklyn Nets</v>
      </c>
    </row>
    <row r="47" spans="1:26" ht="12.75">
      <c r="A47" s="85"/>
      <c r="B47" s="85"/>
      <c r="C47" s="87"/>
      <c r="D47" s="85"/>
      <c r="E47" s="85"/>
      <c r="F47" s="85"/>
      <c r="G47" s="85"/>
      <c r="H47" s="85"/>
      <c r="I47" s="85"/>
      <c r="J47" s="85"/>
      <c r="K47" s="85"/>
      <c r="L47" s="85">
        <v>44</v>
      </c>
      <c r="M47" s="85" t="str">
        <f>IF(AND(Tournament!I59&lt;&gt;"",Tournament!K59&lt;&gt;""),IF(Tournament!I59&gt;Tournament!K59,Tournament!G59,""),"")</f>
        <v/>
      </c>
      <c r="N47" s="85" t="str">
        <f>IF(AND(Tournament!I59&lt;&gt;"",Tournament!K59&lt;&gt;""),IF(Tournament!I59=Tournament!K59,Tournament!G59,""),"")</f>
        <v/>
      </c>
      <c r="O47" s="85" t="str">
        <f>IF(AND(Tournament!I59&lt;&gt;"",Tournament!K59&lt;&gt;""),IF(Tournament!I59&gt;Tournament!K59,Tournament!M59,""),"")</f>
        <v/>
      </c>
      <c r="P47" s="85">
        <f>IF(AND(Tournament!I59&lt;&gt;"",Tournament!K59&lt;&gt;""),Tournament!I59,0)</f>
        <v>0</v>
      </c>
      <c r="Q47" s="85" t="str">
        <f>IF(AND(Tournament!I59&lt;&gt;"",Tournament!K59&lt;&gt;""),IF(Tournament!I59&lt;Tournament!K59,Tournament!M59,""),"")</f>
        <v/>
      </c>
      <c r="R47" s="85" t="str">
        <f>IF(AND(Tournament!I59&lt;&gt;"",Tournament!K59&lt;&gt;""),IF(Tournament!I59=Tournament!K59,Tournament!M59,""),"")</f>
        <v/>
      </c>
      <c r="S47" s="85" t="str">
        <f>IF(AND(Tournament!I59&lt;&gt;"",Tournament!K59&lt;&gt;""),IF(Tournament!I59&lt;Tournament!K59,Tournament!G59,""),"")</f>
        <v/>
      </c>
      <c r="T47" s="85">
        <f>IF(AND(Tournament!I59&lt;&gt;"",Tournament!K59&lt;&gt;""),Tournament!K59,0)</f>
        <v>0</v>
      </c>
      <c r="U47" s="85">
        <v>1</v>
      </c>
      <c r="V47" s="85">
        <v>44</v>
      </c>
      <c r="W47" s="85" t="str">
        <f>Tournament!G59</f>
        <v>Denver Nuggets</v>
      </c>
      <c r="X47" s="85" t="str">
        <f>IF(Tournament!I59&lt;&gt;"",Tournament!I59,"")</f>
        <v/>
      </c>
      <c r="Y47" s="85" t="str">
        <f>IF(Tournament!K59&lt;&gt;"",Tournament!K59,"")</f>
        <v/>
      </c>
      <c r="Z47" s="85" t="str">
        <f>Tournament!M59</f>
        <v>Toronto Raptors</v>
      </c>
    </row>
    <row r="48" spans="1:26" ht="12.75">
      <c r="A48" s="85"/>
      <c r="B48" s="85"/>
      <c r="C48" s="87"/>
      <c r="D48" s="85"/>
      <c r="E48" s="85"/>
      <c r="F48" s="85"/>
      <c r="G48" s="85"/>
      <c r="H48" s="85"/>
      <c r="I48" s="85"/>
      <c r="J48" s="85"/>
      <c r="K48" s="85"/>
      <c r="L48" s="85">
        <v>45</v>
      </c>
      <c r="M48" s="85" t="str">
        <f>IF(AND(Tournament!I60&lt;&gt;"",Tournament!K60&lt;&gt;""),IF(Tournament!I60&gt;Tournament!K60,Tournament!G60,""),"")</f>
        <v/>
      </c>
      <c r="N48" s="85" t="str">
        <f>IF(AND(Tournament!I60&lt;&gt;"",Tournament!K60&lt;&gt;""),IF(Tournament!I60=Tournament!K60,Tournament!G60,""),"")</f>
        <v/>
      </c>
      <c r="O48" s="85" t="str">
        <f>IF(AND(Tournament!I60&lt;&gt;"",Tournament!K60&lt;&gt;""),IF(Tournament!I60&gt;Tournament!K60,Tournament!M60,""),"")</f>
        <v/>
      </c>
      <c r="P48" s="85">
        <f>IF(AND(Tournament!I60&lt;&gt;"",Tournament!K60&lt;&gt;""),Tournament!I60,0)</f>
        <v>0</v>
      </c>
      <c r="Q48" s="85" t="str">
        <f>IF(AND(Tournament!I60&lt;&gt;"",Tournament!K60&lt;&gt;""),IF(Tournament!I60&lt;Tournament!K60,Tournament!M60,""),"")</f>
        <v/>
      </c>
      <c r="R48" s="85" t="str">
        <f>IF(AND(Tournament!I60&lt;&gt;"",Tournament!K60&lt;&gt;""),IF(Tournament!I60=Tournament!K60,Tournament!M60,""),"")</f>
        <v/>
      </c>
      <c r="S48" s="85" t="str">
        <f>IF(AND(Tournament!I60&lt;&gt;"",Tournament!K60&lt;&gt;""),IF(Tournament!I60&lt;Tournament!K60,Tournament!G60,""),"")</f>
        <v/>
      </c>
      <c r="T48" s="85">
        <f>IF(AND(Tournament!I60&lt;&gt;"",Tournament!K60&lt;&gt;""),Tournament!K60,0)</f>
        <v>0</v>
      </c>
      <c r="U48" s="85">
        <v>1</v>
      </c>
      <c r="V48" s="85">
        <v>45</v>
      </c>
      <c r="W48" s="85" t="str">
        <f>Tournament!G60</f>
        <v>Phoenix Suns</v>
      </c>
      <c r="X48" s="85" t="str">
        <f>IF(Tournament!I60&lt;&gt;"",Tournament!I60,"")</f>
        <v/>
      </c>
      <c r="Y48" s="85" t="str">
        <f>IF(Tournament!K60&lt;&gt;"",Tournament!K60,"")</f>
        <v/>
      </c>
      <c r="Z48" s="85" t="str">
        <f>Tournament!M60</f>
        <v>L.A. Clippers</v>
      </c>
    </row>
    <row r="49" spans="1:26" ht="12.75">
      <c r="A49" s="85"/>
      <c r="B49" s="85"/>
      <c r="C49" s="87"/>
      <c r="D49" s="85"/>
      <c r="E49" s="85"/>
      <c r="F49" s="85"/>
      <c r="G49" s="85"/>
      <c r="H49" s="85"/>
      <c r="I49" s="85"/>
      <c r="J49" s="85"/>
      <c r="K49" s="85"/>
      <c r="L49" s="85">
        <v>46</v>
      </c>
      <c r="M49" s="85" t="str">
        <f>IF(AND(Tournament!I61&lt;&gt;"",Tournament!K61&lt;&gt;""),IF(Tournament!I61&gt;Tournament!K61,Tournament!G61,""),"")</f>
        <v/>
      </c>
      <c r="N49" s="85" t="str">
        <f>IF(AND(Tournament!I61&lt;&gt;"",Tournament!K61&lt;&gt;""),IF(Tournament!I61=Tournament!K61,Tournament!G61,""),"")</f>
        <v/>
      </c>
      <c r="O49" s="85" t="str">
        <f>IF(AND(Tournament!I61&lt;&gt;"",Tournament!K61&lt;&gt;""),IF(Tournament!I61&gt;Tournament!K61,Tournament!M61,""),"")</f>
        <v/>
      </c>
      <c r="P49" s="85">
        <f>IF(AND(Tournament!I61&lt;&gt;"",Tournament!K61&lt;&gt;""),Tournament!I61,0)</f>
        <v>0</v>
      </c>
      <c r="Q49" s="85" t="str">
        <f>IF(AND(Tournament!I61&lt;&gt;"",Tournament!K61&lt;&gt;""),IF(Tournament!I61&lt;Tournament!K61,Tournament!M61,""),"")</f>
        <v/>
      </c>
      <c r="R49" s="85" t="str">
        <f>IF(AND(Tournament!I61&lt;&gt;"",Tournament!K61&lt;&gt;""),IF(Tournament!I61=Tournament!K61,Tournament!M61,""),"")</f>
        <v/>
      </c>
      <c r="S49" s="85" t="str">
        <f>IF(AND(Tournament!I61&lt;&gt;"",Tournament!K61&lt;&gt;""),IF(Tournament!I61&lt;Tournament!K61,Tournament!G61,""),"")</f>
        <v/>
      </c>
      <c r="T49" s="85">
        <f>IF(AND(Tournament!I61&lt;&gt;"",Tournament!K61&lt;&gt;""),Tournament!K61,0)</f>
        <v>0</v>
      </c>
      <c r="U49" s="85">
        <v>1</v>
      </c>
      <c r="V49" s="85">
        <v>46</v>
      </c>
      <c r="W49" s="85" t="str">
        <f>Tournament!G61</f>
        <v>Houston Rockets</v>
      </c>
      <c r="X49" s="85" t="str">
        <f>IF(Tournament!I61&lt;&gt;"",Tournament!I61,"")</f>
        <v/>
      </c>
      <c r="Y49" s="85" t="str">
        <f>IF(Tournament!K61&lt;&gt;"",Tournament!K61,"")</f>
        <v/>
      </c>
      <c r="Z49" s="85" t="str">
        <f>Tournament!M61</f>
        <v>Cleveland Cavaliers</v>
      </c>
    </row>
    <row r="50" spans="1:26" ht="12.75">
      <c r="A50" s="85"/>
      <c r="B50" s="85"/>
      <c r="C50" s="87"/>
      <c r="D50" s="85"/>
      <c r="E50" s="85"/>
      <c r="F50" s="85"/>
      <c r="G50" s="85"/>
      <c r="H50" s="85"/>
      <c r="I50" s="85"/>
      <c r="J50" s="85"/>
      <c r="K50" s="85"/>
      <c r="L50" s="85">
        <v>47</v>
      </c>
      <c r="M50" s="85" t="str">
        <f>IF(AND(Tournament!I62&lt;&gt;"",Tournament!K62&lt;&gt;""),IF(Tournament!I62&gt;Tournament!K62,Tournament!G62,""),"")</f>
        <v/>
      </c>
      <c r="N50" s="85" t="str">
        <f>IF(AND(Tournament!I62&lt;&gt;"",Tournament!K62&lt;&gt;""),IF(Tournament!I62=Tournament!K62,Tournament!G62,""),"")</f>
        <v/>
      </c>
      <c r="O50" s="85" t="str">
        <f>IF(AND(Tournament!I62&lt;&gt;"",Tournament!K62&lt;&gt;""),IF(Tournament!I62&gt;Tournament!K62,Tournament!M62,""),"")</f>
        <v/>
      </c>
      <c r="P50" s="85">
        <f>IF(AND(Tournament!I62&lt;&gt;"",Tournament!K62&lt;&gt;""),Tournament!I62,0)</f>
        <v>0</v>
      </c>
      <c r="Q50" s="85" t="str">
        <f>IF(AND(Tournament!I62&lt;&gt;"",Tournament!K62&lt;&gt;""),IF(Tournament!I62&lt;Tournament!K62,Tournament!M62,""),"")</f>
        <v/>
      </c>
      <c r="R50" s="85" t="str">
        <f>IF(AND(Tournament!I62&lt;&gt;"",Tournament!K62&lt;&gt;""),IF(Tournament!I62=Tournament!K62,Tournament!M62,""),"")</f>
        <v/>
      </c>
      <c r="S50" s="85" t="str">
        <f>IF(AND(Tournament!I62&lt;&gt;"",Tournament!K62&lt;&gt;""),IF(Tournament!I62&lt;Tournament!K62,Tournament!G62,""),"")</f>
        <v/>
      </c>
      <c r="T50" s="85">
        <f>IF(AND(Tournament!I62&lt;&gt;"",Tournament!K62&lt;&gt;""),Tournament!K62,0)</f>
        <v>0</v>
      </c>
      <c r="U50" s="85">
        <v>1</v>
      </c>
      <c r="V50" s="85">
        <v>47</v>
      </c>
      <c r="W50" s="85" t="str">
        <f>Tournament!G62</f>
        <v>L.A. Lakers</v>
      </c>
      <c r="X50" s="85" t="str">
        <f>IF(Tournament!I62&lt;&gt;"",Tournament!I62,"")</f>
        <v/>
      </c>
      <c r="Y50" s="85" t="str">
        <f>IF(Tournament!K62&lt;&gt;"",Tournament!K62,"")</f>
        <v/>
      </c>
      <c r="Z50" s="85" t="str">
        <f>Tournament!M62</f>
        <v>Indiana Pacers</v>
      </c>
    </row>
    <row r="51" spans="1:26" ht="12.75">
      <c r="A51" s="85"/>
      <c r="J51" s="85"/>
      <c r="K51" s="85"/>
      <c r="L51" s="85">
        <v>48</v>
      </c>
      <c r="M51" s="85" t="str">
        <f>IF(AND(Tournament!I63&lt;&gt;"",Tournament!K63&lt;&gt;""),IF(Tournament!I63&gt;Tournament!K63,Tournament!G63,""),"")</f>
        <v/>
      </c>
      <c r="N51" s="85" t="str">
        <f>IF(AND(Tournament!I63&lt;&gt;"",Tournament!K63&lt;&gt;""),IF(Tournament!I63=Tournament!K63,Tournament!G63,""),"")</f>
        <v/>
      </c>
      <c r="O51" s="85" t="str">
        <f>IF(AND(Tournament!I63&lt;&gt;"",Tournament!K63&lt;&gt;""),IF(Tournament!I63&gt;Tournament!K63,Tournament!M63,""),"")</f>
        <v/>
      </c>
      <c r="P51" s="85">
        <f>IF(AND(Tournament!I63&lt;&gt;"",Tournament!K63&lt;&gt;""),Tournament!I63,0)</f>
        <v>0</v>
      </c>
      <c r="Q51" s="85" t="str">
        <f>IF(AND(Tournament!I63&lt;&gt;"",Tournament!K63&lt;&gt;""),IF(Tournament!I63&lt;Tournament!K63,Tournament!M63,""),"")</f>
        <v/>
      </c>
      <c r="R51" s="85" t="str">
        <f>IF(AND(Tournament!I63&lt;&gt;"",Tournament!K63&lt;&gt;""),IF(Tournament!I63=Tournament!K63,Tournament!M63,""),"")</f>
        <v/>
      </c>
      <c r="S51" s="85" t="str">
        <f>IF(AND(Tournament!I63&lt;&gt;"",Tournament!K63&lt;&gt;""),IF(Tournament!I63&lt;Tournament!K63,Tournament!G63,""),"")</f>
        <v/>
      </c>
      <c r="T51" s="85">
        <f>IF(AND(Tournament!I63&lt;&gt;"",Tournament!K63&lt;&gt;""),Tournament!K63,0)</f>
        <v>0</v>
      </c>
      <c r="U51" s="85">
        <v>1</v>
      </c>
      <c r="V51" s="85">
        <v>48</v>
      </c>
      <c r="W51" s="85" t="str">
        <f>Tournament!G63</f>
        <v>Orlando Magic</v>
      </c>
      <c r="X51" s="85" t="str">
        <f>IF(Tournament!I63&lt;&gt;"",Tournament!I63,"")</f>
        <v/>
      </c>
      <c r="Y51" s="85" t="str">
        <f>IF(Tournament!K63&lt;&gt;"",Tournament!K63,"")</f>
        <v/>
      </c>
      <c r="Z51" s="85" t="str">
        <f>Tournament!M63</f>
        <v>Philadelphia 76ers</v>
      </c>
    </row>
    <row r="52" spans="1:26" ht="12.75">
      <c r="A52" s="85"/>
      <c r="J52" s="85"/>
      <c r="K52" s="85"/>
      <c r="L52" s="85">
        <v>49</v>
      </c>
      <c r="M52" s="85" t="str">
        <f>IF(AND(Tournament!I64&lt;&gt;"",Tournament!K64&lt;&gt;""),IF(Tournament!I64&gt;Tournament!K64,Tournament!G64,""),"")</f>
        <v/>
      </c>
      <c r="N52" s="85" t="str">
        <f>IF(AND(Tournament!I64&lt;&gt;"",Tournament!K64&lt;&gt;""),IF(Tournament!I64=Tournament!K64,Tournament!G64,""),"")</f>
        <v/>
      </c>
      <c r="O52" s="85" t="str">
        <f>IF(AND(Tournament!I64&lt;&gt;"",Tournament!K64&lt;&gt;""),IF(Tournament!I64&gt;Tournament!K64,Tournament!M64,""),"")</f>
        <v/>
      </c>
      <c r="P52" s="85">
        <f>IF(AND(Tournament!I64&lt;&gt;"",Tournament!K64&lt;&gt;""),Tournament!I64,0)</f>
        <v>0</v>
      </c>
      <c r="Q52" s="85" t="str">
        <f>IF(AND(Tournament!I64&lt;&gt;"",Tournament!K64&lt;&gt;""),IF(Tournament!I64&lt;Tournament!K64,Tournament!M64,""),"")</f>
        <v/>
      </c>
      <c r="R52" s="85" t="str">
        <f>IF(AND(Tournament!I64&lt;&gt;"",Tournament!K64&lt;&gt;""),IF(Tournament!I64=Tournament!K64,Tournament!M64,""),"")</f>
        <v/>
      </c>
      <c r="S52" s="85" t="str">
        <f>IF(AND(Tournament!I64&lt;&gt;"",Tournament!K64&lt;&gt;""),IF(Tournament!I64&lt;Tournament!K64,Tournament!G64,""),"")</f>
        <v/>
      </c>
      <c r="T52" s="85">
        <f>IF(AND(Tournament!I64&lt;&gt;"",Tournament!K64&lt;&gt;""),Tournament!K64,0)</f>
        <v>0</v>
      </c>
      <c r="U52" s="85">
        <v>1</v>
      </c>
      <c r="V52" s="85">
        <v>49</v>
      </c>
      <c r="W52" s="85" t="str">
        <f>Tournament!G64</f>
        <v>New York Knicks</v>
      </c>
      <c r="X52" s="85" t="str">
        <f>IF(Tournament!I64&lt;&gt;"",Tournament!I64,"")</f>
        <v/>
      </c>
      <c r="Y52" s="85" t="str">
        <f>IF(Tournament!K64&lt;&gt;"",Tournament!K64,"")</f>
        <v/>
      </c>
      <c r="Z52" s="85" t="str">
        <f>Tournament!M64</f>
        <v>Detroit Pistons</v>
      </c>
    </row>
    <row r="53" spans="1:26" ht="12.75">
      <c r="A53" s="85"/>
      <c r="J53" s="85"/>
      <c r="K53" s="85"/>
      <c r="L53" s="85">
        <v>50</v>
      </c>
      <c r="M53" s="85" t="str">
        <f>IF(AND(Tournament!I65&lt;&gt;"",Tournament!K65&lt;&gt;""),IF(Tournament!I65&gt;Tournament!K65,Tournament!G65,""),"")</f>
        <v/>
      </c>
      <c r="N53" s="85" t="str">
        <f>IF(AND(Tournament!I65&lt;&gt;"",Tournament!K65&lt;&gt;""),IF(Tournament!I65=Tournament!K65,Tournament!G65,""),"")</f>
        <v/>
      </c>
      <c r="O53" s="85" t="str">
        <f>IF(AND(Tournament!I65&lt;&gt;"",Tournament!K65&lt;&gt;""),IF(Tournament!I65&gt;Tournament!K65,Tournament!M65,""),"")</f>
        <v/>
      </c>
      <c r="P53" s="85">
        <f>IF(AND(Tournament!I65&lt;&gt;"",Tournament!K65&lt;&gt;""),Tournament!I65,0)</f>
        <v>0</v>
      </c>
      <c r="Q53" s="85" t="str">
        <f>IF(AND(Tournament!I65&lt;&gt;"",Tournament!K65&lt;&gt;""),IF(Tournament!I65&lt;Tournament!K65,Tournament!M65,""),"")</f>
        <v/>
      </c>
      <c r="R53" s="85" t="str">
        <f>IF(AND(Tournament!I65&lt;&gt;"",Tournament!K65&lt;&gt;""),IF(Tournament!I65=Tournament!K65,Tournament!M65,""),"")</f>
        <v/>
      </c>
      <c r="S53" s="85" t="str">
        <f>IF(AND(Tournament!I65&lt;&gt;"",Tournament!K65&lt;&gt;""),IF(Tournament!I65&lt;Tournament!K65,Tournament!G65,""),"")</f>
        <v/>
      </c>
      <c r="T53" s="85">
        <f>IF(AND(Tournament!I65&lt;&gt;"",Tournament!K65&lt;&gt;""),Tournament!K65,0)</f>
        <v>0</v>
      </c>
      <c r="U53" s="85">
        <v>1</v>
      </c>
      <c r="V53" s="85">
        <v>50</v>
      </c>
      <c r="W53" s="85" t="str">
        <f>Tournament!G65</f>
        <v>Sacramento Kings</v>
      </c>
      <c r="X53" s="85" t="str">
        <f>IF(Tournament!I65&lt;&gt;"",Tournament!I65,"")</f>
        <v/>
      </c>
      <c r="Y53" s="85" t="str">
        <f>IF(Tournament!K65&lt;&gt;"",Tournament!K65,"")</f>
        <v/>
      </c>
      <c r="Z53" s="85" t="str">
        <f>Tournament!M65</f>
        <v>Miami Heat</v>
      </c>
    </row>
    <row r="54" spans="1:26" ht="12.75">
      <c r="A54" s="85"/>
      <c r="J54" s="85"/>
      <c r="K54" s="85"/>
      <c r="L54" s="85">
        <v>51</v>
      </c>
      <c r="M54" s="85" t="str">
        <f>IF(AND(Tournament!I66&lt;&gt;"",Tournament!K66&lt;&gt;""),IF(Tournament!I66&gt;Tournament!K66,Tournament!G66,""),"")</f>
        <v/>
      </c>
      <c r="N54" s="85" t="str">
        <f>IF(AND(Tournament!I66&lt;&gt;"",Tournament!K66&lt;&gt;""),IF(Tournament!I66=Tournament!K66,Tournament!G66,""),"")</f>
        <v/>
      </c>
      <c r="O54" s="85" t="str">
        <f>IF(AND(Tournament!I66&lt;&gt;"",Tournament!K66&lt;&gt;""),IF(Tournament!I66&gt;Tournament!K66,Tournament!M66,""),"")</f>
        <v/>
      </c>
      <c r="P54" s="85">
        <f>IF(AND(Tournament!I66&lt;&gt;"",Tournament!K66&lt;&gt;""),Tournament!I66,0)</f>
        <v>0</v>
      </c>
      <c r="Q54" s="85" t="str">
        <f>IF(AND(Tournament!I66&lt;&gt;"",Tournament!K66&lt;&gt;""),IF(Tournament!I66&lt;Tournament!K66,Tournament!M66,""),"")</f>
        <v/>
      </c>
      <c r="R54" s="85" t="str">
        <f>IF(AND(Tournament!I66&lt;&gt;"",Tournament!K66&lt;&gt;""),IF(Tournament!I66=Tournament!K66,Tournament!M66,""),"")</f>
        <v/>
      </c>
      <c r="S54" s="85" t="str">
        <f>IF(AND(Tournament!I66&lt;&gt;"",Tournament!K66&lt;&gt;""),IF(Tournament!I66&lt;Tournament!K66,Tournament!G66,""),"")</f>
        <v/>
      </c>
      <c r="T54" s="85">
        <f>IF(AND(Tournament!I66&lt;&gt;"",Tournament!K66&lt;&gt;""),Tournament!K66,0)</f>
        <v>0</v>
      </c>
      <c r="U54" s="85">
        <v>1</v>
      </c>
      <c r="V54" s="85">
        <v>51</v>
      </c>
      <c r="W54" s="85" t="str">
        <f>Tournament!G66</f>
        <v>Milwaukee Bucks</v>
      </c>
      <c r="X54" s="85" t="str">
        <f>IF(Tournament!I66&lt;&gt;"",Tournament!I66,"")</f>
        <v/>
      </c>
      <c r="Y54" s="85" t="str">
        <f>IF(Tournament!K66&lt;&gt;"",Tournament!K66,"")</f>
        <v/>
      </c>
      <c r="Z54" s="85" t="str">
        <f>Tournament!M66</f>
        <v>New Orleans Pelicans</v>
      </c>
    </row>
    <row r="55" spans="1:26" ht="12.75">
      <c r="A55" s="85"/>
      <c r="J55" s="85"/>
      <c r="K55" s="85"/>
      <c r="L55" s="85">
        <v>52</v>
      </c>
      <c r="M55" s="85" t="str">
        <f>IF(AND(Tournament!I67&lt;&gt;"",Tournament!K67&lt;&gt;""),IF(Tournament!I67&gt;Tournament!K67,Tournament!G67,""),"")</f>
        <v/>
      </c>
      <c r="N55" s="85" t="str">
        <f>IF(AND(Tournament!I67&lt;&gt;"",Tournament!K67&lt;&gt;""),IF(Tournament!I67=Tournament!K67,Tournament!G67,""),"")</f>
        <v/>
      </c>
      <c r="O55" s="85" t="str">
        <f>IF(AND(Tournament!I67&lt;&gt;"",Tournament!K67&lt;&gt;""),IF(Tournament!I67&gt;Tournament!K67,Tournament!M67,""),"")</f>
        <v/>
      </c>
      <c r="P55" s="85">
        <f>IF(AND(Tournament!I67&lt;&gt;"",Tournament!K67&lt;&gt;""),Tournament!I67,0)</f>
        <v>0</v>
      </c>
      <c r="Q55" s="85" t="str">
        <f>IF(AND(Tournament!I67&lt;&gt;"",Tournament!K67&lt;&gt;""),IF(Tournament!I67&lt;Tournament!K67,Tournament!M67,""),"")</f>
        <v/>
      </c>
      <c r="R55" s="85" t="str">
        <f>IF(AND(Tournament!I67&lt;&gt;"",Tournament!K67&lt;&gt;""),IF(Tournament!I67=Tournament!K67,Tournament!M67,""),"")</f>
        <v/>
      </c>
      <c r="S55" s="85" t="str">
        <f>IF(AND(Tournament!I67&lt;&gt;"",Tournament!K67&lt;&gt;""),IF(Tournament!I67&lt;Tournament!K67,Tournament!G67,""),"")</f>
        <v/>
      </c>
      <c r="T55" s="85">
        <f>IF(AND(Tournament!I67&lt;&gt;"",Tournament!K67&lt;&gt;""),Tournament!K67,0)</f>
        <v>0</v>
      </c>
      <c r="U55" s="85">
        <v>1</v>
      </c>
      <c r="V55" s="85">
        <v>52</v>
      </c>
      <c r="W55" s="85" t="str">
        <f>Tournament!G67</f>
        <v>Memphis Grizzlies</v>
      </c>
      <c r="X55" s="85" t="str">
        <f>IF(Tournament!I67&lt;&gt;"",Tournament!I67,"")</f>
        <v/>
      </c>
      <c r="Y55" s="85" t="str">
        <f>IF(Tournament!K67&lt;&gt;"",Tournament!K67,"")</f>
        <v/>
      </c>
      <c r="Z55" s="85" t="str">
        <f>Tournament!M67</f>
        <v>Minnesota Timberwolves</v>
      </c>
    </row>
    <row r="56" spans="1:26" ht="12.75">
      <c r="A56" s="85"/>
      <c r="J56" s="85"/>
      <c r="K56" s="85"/>
      <c r="L56" s="85">
        <v>53</v>
      </c>
      <c r="M56" s="85" t="str">
        <f>IF(AND(Tournament!I68&lt;&gt;"",Tournament!K68&lt;&gt;""),IF(Tournament!I68&gt;Tournament!K68,Tournament!G68,""),"")</f>
        <v/>
      </c>
      <c r="N56" s="85" t="str">
        <f>IF(AND(Tournament!I68&lt;&gt;"",Tournament!K68&lt;&gt;""),IF(Tournament!I68=Tournament!K68,Tournament!G68,""),"")</f>
        <v/>
      </c>
      <c r="O56" s="85" t="str">
        <f>IF(AND(Tournament!I68&lt;&gt;"",Tournament!K68&lt;&gt;""),IF(Tournament!I68&gt;Tournament!K68,Tournament!M68,""),"")</f>
        <v/>
      </c>
      <c r="P56" s="85">
        <f>IF(AND(Tournament!I68&lt;&gt;"",Tournament!K68&lt;&gt;""),Tournament!I68,0)</f>
        <v>0</v>
      </c>
      <c r="Q56" s="85" t="str">
        <f>IF(AND(Tournament!I68&lt;&gt;"",Tournament!K68&lt;&gt;""),IF(Tournament!I68&lt;Tournament!K68,Tournament!M68,""),"")</f>
        <v/>
      </c>
      <c r="R56" s="85" t="str">
        <f>IF(AND(Tournament!I68&lt;&gt;"",Tournament!K68&lt;&gt;""),IF(Tournament!I68=Tournament!K68,Tournament!M68,""),"")</f>
        <v/>
      </c>
      <c r="S56" s="85" t="str">
        <f>IF(AND(Tournament!I68&lt;&gt;"",Tournament!K68&lt;&gt;""),IF(Tournament!I68&lt;Tournament!K68,Tournament!G68,""),"")</f>
        <v/>
      </c>
      <c r="T56" s="85">
        <f>IF(AND(Tournament!I68&lt;&gt;"",Tournament!K68&lt;&gt;""),Tournament!K68,0)</f>
        <v>0</v>
      </c>
      <c r="U56" s="85">
        <v>1</v>
      </c>
      <c r="V56" s="85">
        <v>53</v>
      </c>
      <c r="W56" s="85" t="str">
        <f>Tournament!G68</f>
        <v>Utah Jazz</v>
      </c>
      <c r="X56" s="85" t="str">
        <f>IF(Tournament!I68&lt;&gt;"",Tournament!I68,"")</f>
        <v/>
      </c>
      <c r="Y56" s="85" t="str">
        <f>IF(Tournament!K68&lt;&gt;"",Tournament!K68,"")</f>
        <v/>
      </c>
      <c r="Z56" s="85" t="str">
        <f>Tournament!M68</f>
        <v>San Antonio Spurs</v>
      </c>
    </row>
    <row r="57" spans="12:26" ht="12.75">
      <c r="L57" s="85">
        <v>54</v>
      </c>
      <c r="M57" s="85" t="str">
        <f>IF(AND(Tournament!I69&lt;&gt;"",Tournament!K69&lt;&gt;""),IF(Tournament!I69&gt;Tournament!K69,Tournament!G69,""),"")</f>
        <v/>
      </c>
      <c r="N57" s="85" t="str">
        <f>IF(AND(Tournament!I69&lt;&gt;"",Tournament!K69&lt;&gt;""),IF(Tournament!I69=Tournament!K69,Tournament!G69,""),"")</f>
        <v/>
      </c>
      <c r="O57" s="85" t="str">
        <f>IF(AND(Tournament!I69&lt;&gt;"",Tournament!K69&lt;&gt;""),IF(Tournament!I69&gt;Tournament!K69,Tournament!M69,""),"")</f>
        <v/>
      </c>
      <c r="P57" s="85">
        <f>IF(AND(Tournament!I69&lt;&gt;"",Tournament!K69&lt;&gt;""),Tournament!I69,0)</f>
        <v>0</v>
      </c>
      <c r="Q57" s="85" t="str">
        <f>IF(AND(Tournament!I69&lt;&gt;"",Tournament!K69&lt;&gt;""),IF(Tournament!I69&lt;Tournament!K69,Tournament!M69,""),"")</f>
        <v/>
      </c>
      <c r="R57" s="85" t="str">
        <f>IF(AND(Tournament!I69&lt;&gt;"",Tournament!K69&lt;&gt;""),IF(Tournament!I69=Tournament!K69,Tournament!M69,""),"")</f>
        <v/>
      </c>
      <c r="S57" s="85" t="str">
        <f>IF(AND(Tournament!I69&lt;&gt;"",Tournament!K69&lt;&gt;""),IF(Tournament!I69&lt;Tournament!K69,Tournament!G69,""),"")</f>
        <v/>
      </c>
      <c r="T57" s="85">
        <f>IF(AND(Tournament!I69&lt;&gt;"",Tournament!K69&lt;&gt;""),Tournament!K69,0)</f>
        <v>0</v>
      </c>
      <c r="U57" s="85">
        <v>1</v>
      </c>
      <c r="V57" s="85">
        <v>54</v>
      </c>
      <c r="W57" s="85" t="str">
        <f>Tournament!G69</f>
        <v>Golden State Warriors</v>
      </c>
      <c r="X57" s="85" t="str">
        <f>IF(Tournament!I69&lt;&gt;"",Tournament!I69,"")</f>
        <v/>
      </c>
      <c r="Y57" s="85" t="str">
        <f>IF(Tournament!K69&lt;&gt;"",Tournament!K69,"")</f>
        <v/>
      </c>
      <c r="Z57" s="85" t="str">
        <f>Tournament!M69</f>
        <v>Portland Trail Blazers</v>
      </c>
    </row>
    <row r="58" spans="12:26" ht="12.75">
      <c r="L58" s="85">
        <v>55</v>
      </c>
      <c r="M58" s="85" t="str">
        <f>IF(AND(Tournament!I70&lt;&gt;"",Tournament!K70&lt;&gt;""),IF(Tournament!I70&gt;Tournament!K70,Tournament!G70,""),"")</f>
        <v/>
      </c>
      <c r="N58" s="85" t="str">
        <f>IF(AND(Tournament!I70&lt;&gt;"",Tournament!K70&lt;&gt;""),IF(Tournament!I70=Tournament!K70,Tournament!G70,""),"")</f>
        <v/>
      </c>
      <c r="O58" s="85" t="str">
        <f>IF(AND(Tournament!I70&lt;&gt;"",Tournament!K70&lt;&gt;""),IF(Tournament!I70&gt;Tournament!K70,Tournament!M70,""),"")</f>
        <v/>
      </c>
      <c r="P58" s="85">
        <f>IF(AND(Tournament!I70&lt;&gt;"",Tournament!K70&lt;&gt;""),Tournament!I70,0)</f>
        <v>0</v>
      </c>
      <c r="Q58" s="85" t="str">
        <f>IF(AND(Tournament!I70&lt;&gt;"",Tournament!K70&lt;&gt;""),IF(Tournament!I70&lt;Tournament!K70,Tournament!M70,""),"")</f>
        <v/>
      </c>
      <c r="R58" s="85" t="str">
        <f>IF(AND(Tournament!I70&lt;&gt;"",Tournament!K70&lt;&gt;""),IF(Tournament!I70=Tournament!K70,Tournament!M70,""),"")</f>
        <v/>
      </c>
      <c r="S58" s="85" t="str">
        <f>IF(AND(Tournament!I70&lt;&gt;"",Tournament!K70&lt;&gt;""),IF(Tournament!I70&lt;Tournament!K70,Tournament!G70,""),"")</f>
        <v/>
      </c>
      <c r="T58" s="85">
        <f>IF(AND(Tournament!I70&lt;&gt;"",Tournament!K70&lt;&gt;""),Tournament!K70,0)</f>
        <v>0</v>
      </c>
      <c r="U58" s="85">
        <v>1</v>
      </c>
      <c r="V58" s="85">
        <v>55</v>
      </c>
      <c r="W58" s="85" t="str">
        <f>Tournament!G70</f>
        <v>Toronto Raptors</v>
      </c>
      <c r="X58" s="85" t="str">
        <f>IF(Tournament!I70&lt;&gt;"",Tournament!I70,"")</f>
        <v/>
      </c>
      <c r="Y58" s="85" t="str">
        <f>IF(Tournament!K70&lt;&gt;"",Tournament!K70,"")</f>
        <v/>
      </c>
      <c r="Z58" s="85" t="str">
        <f>Tournament!M70</f>
        <v>Washington Wizards</v>
      </c>
    </row>
    <row r="59" spans="12:26" ht="12.75">
      <c r="L59" s="85">
        <v>56</v>
      </c>
      <c r="M59" s="85" t="str">
        <f>IF(AND(Tournament!I71&lt;&gt;"",Tournament!K71&lt;&gt;""),IF(Tournament!I71&gt;Tournament!K71,Tournament!G71,""),"")</f>
        <v/>
      </c>
      <c r="N59" s="85" t="str">
        <f>IF(AND(Tournament!I71&lt;&gt;"",Tournament!K71&lt;&gt;""),IF(Tournament!I71=Tournament!K71,Tournament!G71,""),"")</f>
        <v/>
      </c>
      <c r="O59" s="85" t="str">
        <f>IF(AND(Tournament!I71&lt;&gt;"",Tournament!K71&lt;&gt;""),IF(Tournament!I71&gt;Tournament!K71,Tournament!M71,""),"")</f>
        <v/>
      </c>
      <c r="P59" s="85">
        <f>IF(AND(Tournament!I71&lt;&gt;"",Tournament!K71&lt;&gt;""),Tournament!I71,0)</f>
        <v>0</v>
      </c>
      <c r="Q59" s="85" t="str">
        <f>IF(AND(Tournament!I71&lt;&gt;"",Tournament!K71&lt;&gt;""),IF(Tournament!I71&lt;Tournament!K71,Tournament!M71,""),"")</f>
        <v/>
      </c>
      <c r="R59" s="85" t="str">
        <f>IF(AND(Tournament!I71&lt;&gt;"",Tournament!K71&lt;&gt;""),IF(Tournament!I71=Tournament!K71,Tournament!M71,""),"")</f>
        <v/>
      </c>
      <c r="S59" s="85" t="str">
        <f>IF(AND(Tournament!I71&lt;&gt;"",Tournament!K71&lt;&gt;""),IF(Tournament!I71&lt;Tournament!K71,Tournament!G71,""),"")</f>
        <v/>
      </c>
      <c r="T59" s="85">
        <f>IF(AND(Tournament!I71&lt;&gt;"",Tournament!K71&lt;&gt;""),Tournament!K71,0)</f>
        <v>0</v>
      </c>
      <c r="U59" s="85">
        <v>1</v>
      </c>
      <c r="V59" s="85">
        <v>56</v>
      </c>
      <c r="W59" s="85" t="str">
        <f>Tournament!G71</f>
        <v>Philadelphia 76ers</v>
      </c>
      <c r="X59" s="85" t="str">
        <f>IF(Tournament!I71&lt;&gt;"",Tournament!I71,"")</f>
        <v/>
      </c>
      <c r="Y59" s="85" t="str">
        <f>IF(Tournament!K71&lt;&gt;"",Tournament!K71,"")</f>
        <v/>
      </c>
      <c r="Z59" s="85" t="str">
        <f>Tournament!M71</f>
        <v>Charlotte Hornets</v>
      </c>
    </row>
    <row r="60" spans="12:26" ht="12.75">
      <c r="L60" s="85">
        <v>57</v>
      </c>
      <c r="M60" s="85" t="str">
        <f>IF(AND(Tournament!I72&lt;&gt;"",Tournament!K72&lt;&gt;""),IF(Tournament!I72&gt;Tournament!K72,Tournament!G72,""),"")</f>
        <v/>
      </c>
      <c r="N60" s="85" t="str">
        <f>IF(AND(Tournament!I72&lt;&gt;"",Tournament!K72&lt;&gt;""),IF(Tournament!I72=Tournament!K72,Tournament!G72,""),"")</f>
        <v/>
      </c>
      <c r="O60" s="85" t="str">
        <f>IF(AND(Tournament!I72&lt;&gt;"",Tournament!K72&lt;&gt;""),IF(Tournament!I72&gt;Tournament!K72,Tournament!M72,""),"")</f>
        <v/>
      </c>
      <c r="P60" s="85">
        <f>IF(AND(Tournament!I72&lt;&gt;"",Tournament!K72&lt;&gt;""),Tournament!I72,0)</f>
        <v>0</v>
      </c>
      <c r="Q60" s="85" t="str">
        <f>IF(AND(Tournament!I72&lt;&gt;"",Tournament!K72&lt;&gt;""),IF(Tournament!I72&lt;Tournament!K72,Tournament!M72,""),"")</f>
        <v/>
      </c>
      <c r="R60" s="85" t="str">
        <f>IF(AND(Tournament!I72&lt;&gt;"",Tournament!K72&lt;&gt;""),IF(Tournament!I72=Tournament!K72,Tournament!M72,""),"")</f>
        <v/>
      </c>
      <c r="S60" s="85" t="str">
        <f>IF(AND(Tournament!I72&lt;&gt;"",Tournament!K72&lt;&gt;""),IF(Tournament!I72&lt;Tournament!K72,Tournament!G72,""),"")</f>
        <v/>
      </c>
      <c r="T60" s="85">
        <f>IF(AND(Tournament!I72&lt;&gt;"",Tournament!K72&lt;&gt;""),Tournament!K72,0)</f>
        <v>0</v>
      </c>
      <c r="U60" s="85">
        <v>1</v>
      </c>
      <c r="V60" s="85">
        <v>57</v>
      </c>
      <c r="W60" s="85" t="str">
        <f>Tournament!G72</f>
        <v>L.A. Lakers</v>
      </c>
      <c r="X60" s="85" t="str">
        <f>IF(Tournament!I72&lt;&gt;"",Tournament!I72,"")</f>
        <v/>
      </c>
      <c r="Y60" s="85" t="str">
        <f>IF(Tournament!K72&lt;&gt;"",Tournament!K72,"")</f>
        <v/>
      </c>
      <c r="Z60" s="85" t="str">
        <f>Tournament!M72</f>
        <v>Atlanta Hawks</v>
      </c>
    </row>
    <row r="61" spans="12:26" ht="12.75">
      <c r="L61" s="85">
        <v>58</v>
      </c>
      <c r="M61" s="85" t="str">
        <f>IF(AND(Tournament!I73&lt;&gt;"",Tournament!K73&lt;&gt;""),IF(Tournament!I73&gt;Tournament!K73,Tournament!G73,""),"")</f>
        <v/>
      </c>
      <c r="N61" s="85" t="str">
        <f>IF(AND(Tournament!I73&lt;&gt;"",Tournament!K73&lt;&gt;""),IF(Tournament!I73=Tournament!K73,Tournament!G73,""),"")</f>
        <v/>
      </c>
      <c r="O61" s="85" t="str">
        <f>IF(AND(Tournament!I73&lt;&gt;"",Tournament!K73&lt;&gt;""),IF(Tournament!I73&gt;Tournament!K73,Tournament!M73,""),"")</f>
        <v/>
      </c>
      <c r="P61" s="85">
        <f>IF(AND(Tournament!I73&lt;&gt;"",Tournament!K73&lt;&gt;""),Tournament!I73,0)</f>
        <v>0</v>
      </c>
      <c r="Q61" s="85" t="str">
        <f>IF(AND(Tournament!I73&lt;&gt;"",Tournament!K73&lt;&gt;""),IF(Tournament!I73&lt;Tournament!K73,Tournament!M73,""),"")</f>
        <v/>
      </c>
      <c r="R61" s="85" t="str">
        <f>IF(AND(Tournament!I73&lt;&gt;"",Tournament!K73&lt;&gt;""),IF(Tournament!I73=Tournament!K73,Tournament!M73,""),"")</f>
        <v/>
      </c>
      <c r="S61" s="85" t="str">
        <f>IF(AND(Tournament!I73&lt;&gt;"",Tournament!K73&lt;&gt;""),IF(Tournament!I73&lt;Tournament!K73,Tournament!G73,""),"")</f>
        <v/>
      </c>
      <c r="T61" s="85">
        <f>IF(AND(Tournament!I73&lt;&gt;"",Tournament!K73&lt;&gt;""),Tournament!K73,0)</f>
        <v>0</v>
      </c>
      <c r="U61" s="85">
        <v>1</v>
      </c>
      <c r="V61" s="85">
        <v>58</v>
      </c>
      <c r="W61" s="85" t="str">
        <f>Tournament!G73</f>
        <v>Detroit Pistons</v>
      </c>
      <c r="X61" s="85" t="str">
        <f>IF(Tournament!I73&lt;&gt;"",Tournament!I73,"")</f>
        <v/>
      </c>
      <c r="Y61" s="85" t="str">
        <f>IF(Tournament!K73&lt;&gt;"",Tournament!K73,"")</f>
        <v/>
      </c>
      <c r="Z61" s="85" t="str">
        <f>Tournament!M73</f>
        <v>Brooklyn Nets</v>
      </c>
    </row>
    <row r="62" spans="12:26" ht="12.75">
      <c r="L62" s="85">
        <v>59</v>
      </c>
      <c r="M62" s="85" t="str">
        <f>IF(AND(Tournament!I74&lt;&gt;"",Tournament!K74&lt;&gt;""),IF(Tournament!I74&gt;Tournament!K74,Tournament!G74,""),"")</f>
        <v/>
      </c>
      <c r="N62" s="85" t="str">
        <f>IF(AND(Tournament!I74&lt;&gt;"",Tournament!K74&lt;&gt;""),IF(Tournament!I74=Tournament!K74,Tournament!G74,""),"")</f>
        <v/>
      </c>
      <c r="O62" s="85" t="str">
        <f>IF(AND(Tournament!I74&lt;&gt;"",Tournament!K74&lt;&gt;""),IF(Tournament!I74&gt;Tournament!K74,Tournament!M74,""),"")</f>
        <v/>
      </c>
      <c r="P62" s="85">
        <f>IF(AND(Tournament!I74&lt;&gt;"",Tournament!K74&lt;&gt;""),Tournament!I74,0)</f>
        <v>0</v>
      </c>
      <c r="Q62" s="85" t="str">
        <f>IF(AND(Tournament!I74&lt;&gt;"",Tournament!K74&lt;&gt;""),IF(Tournament!I74&lt;Tournament!K74,Tournament!M74,""),"")</f>
        <v/>
      </c>
      <c r="R62" s="85" t="str">
        <f>IF(AND(Tournament!I74&lt;&gt;"",Tournament!K74&lt;&gt;""),IF(Tournament!I74=Tournament!K74,Tournament!M74,""),"")</f>
        <v/>
      </c>
      <c r="S62" s="85" t="str">
        <f>IF(AND(Tournament!I74&lt;&gt;"",Tournament!K74&lt;&gt;""),IF(Tournament!I74&lt;Tournament!K74,Tournament!G74,""),"")</f>
        <v/>
      </c>
      <c r="T62" s="85">
        <f>IF(AND(Tournament!I74&lt;&gt;"",Tournament!K74&lt;&gt;""),Tournament!K74,0)</f>
        <v>0</v>
      </c>
      <c r="U62" s="85">
        <v>1</v>
      </c>
      <c r="V62" s="85">
        <v>59</v>
      </c>
      <c r="W62" s="85" t="str">
        <f>Tournament!G74</f>
        <v>Houston Rockets</v>
      </c>
      <c r="X62" s="85" t="str">
        <f>IF(Tournament!I74&lt;&gt;"",Tournament!I74,"")</f>
        <v/>
      </c>
      <c r="Y62" s="85" t="str">
        <f>IF(Tournament!K74&lt;&gt;"",Tournament!K74,"")</f>
        <v/>
      </c>
      <c r="Z62" s="85" t="str">
        <f>Tournament!M74</f>
        <v>New York Knicks</v>
      </c>
    </row>
    <row r="63" spans="12:26" ht="12.75">
      <c r="L63" s="85">
        <v>60</v>
      </c>
      <c r="M63" s="85" t="str">
        <f>IF(AND(Tournament!I75&lt;&gt;"",Tournament!K75&lt;&gt;""),IF(Tournament!I75&gt;Tournament!K75,Tournament!G75,""),"")</f>
        <v/>
      </c>
      <c r="N63" s="85" t="str">
        <f>IF(AND(Tournament!I75&lt;&gt;"",Tournament!K75&lt;&gt;""),IF(Tournament!I75=Tournament!K75,Tournament!G75,""),"")</f>
        <v/>
      </c>
      <c r="O63" s="85" t="str">
        <f>IF(AND(Tournament!I75&lt;&gt;"",Tournament!K75&lt;&gt;""),IF(Tournament!I75&gt;Tournament!K75,Tournament!M75,""),"")</f>
        <v/>
      </c>
      <c r="P63" s="85">
        <f>IF(AND(Tournament!I75&lt;&gt;"",Tournament!K75&lt;&gt;""),Tournament!I75,0)</f>
        <v>0</v>
      </c>
      <c r="Q63" s="85" t="str">
        <f>IF(AND(Tournament!I75&lt;&gt;"",Tournament!K75&lt;&gt;""),IF(Tournament!I75&lt;Tournament!K75,Tournament!M75,""),"")</f>
        <v/>
      </c>
      <c r="R63" s="85" t="str">
        <f>IF(AND(Tournament!I75&lt;&gt;"",Tournament!K75&lt;&gt;""),IF(Tournament!I75=Tournament!K75,Tournament!M75,""),"")</f>
        <v/>
      </c>
      <c r="S63" s="85" t="str">
        <f>IF(AND(Tournament!I75&lt;&gt;"",Tournament!K75&lt;&gt;""),IF(Tournament!I75&lt;Tournament!K75,Tournament!G75,""),"")</f>
        <v/>
      </c>
      <c r="T63" s="85">
        <f>IF(AND(Tournament!I75&lt;&gt;"",Tournament!K75&lt;&gt;""),Tournament!K75,0)</f>
        <v>0</v>
      </c>
      <c r="U63" s="85">
        <v>1</v>
      </c>
      <c r="V63" s="85">
        <v>60</v>
      </c>
      <c r="W63" s="85" t="str">
        <f>Tournament!G75</f>
        <v>New Orleans Pelicans</v>
      </c>
      <c r="X63" s="85" t="str">
        <f>IF(Tournament!I75&lt;&gt;"",Tournament!I75,"")</f>
        <v/>
      </c>
      <c r="Y63" s="85" t="str">
        <f>IF(Tournament!K75&lt;&gt;"",Tournament!K75,"")</f>
        <v/>
      </c>
      <c r="Z63" s="85" t="str">
        <f>Tournament!M75</f>
        <v>Memphis Grizzlies</v>
      </c>
    </row>
    <row r="64" spans="12:26" ht="12.75">
      <c r="L64" s="85">
        <v>61</v>
      </c>
      <c r="M64" s="85" t="str">
        <f>IF(AND(Tournament!I76&lt;&gt;"",Tournament!K76&lt;&gt;""),IF(Tournament!I76&gt;Tournament!K76,Tournament!G76,""),"")</f>
        <v/>
      </c>
      <c r="N64" s="85" t="str">
        <f>IF(AND(Tournament!I76&lt;&gt;"",Tournament!K76&lt;&gt;""),IF(Tournament!I76=Tournament!K76,Tournament!G76,""),"")</f>
        <v/>
      </c>
      <c r="O64" s="85" t="str">
        <f>IF(AND(Tournament!I76&lt;&gt;"",Tournament!K76&lt;&gt;""),IF(Tournament!I76&gt;Tournament!K76,Tournament!M76,""),"")</f>
        <v/>
      </c>
      <c r="P64" s="85">
        <f>IF(AND(Tournament!I76&lt;&gt;"",Tournament!K76&lt;&gt;""),Tournament!I76,0)</f>
        <v>0</v>
      </c>
      <c r="Q64" s="85" t="str">
        <f>IF(AND(Tournament!I76&lt;&gt;"",Tournament!K76&lt;&gt;""),IF(Tournament!I76&lt;Tournament!K76,Tournament!M76,""),"")</f>
        <v/>
      </c>
      <c r="R64" s="85" t="str">
        <f>IF(AND(Tournament!I76&lt;&gt;"",Tournament!K76&lt;&gt;""),IF(Tournament!I76=Tournament!K76,Tournament!M76,""),"")</f>
        <v/>
      </c>
      <c r="S64" s="85" t="str">
        <f>IF(AND(Tournament!I76&lt;&gt;"",Tournament!K76&lt;&gt;""),IF(Tournament!I76&lt;Tournament!K76,Tournament!G76,""),"")</f>
        <v/>
      </c>
      <c r="T64" s="85">
        <f>IF(AND(Tournament!I76&lt;&gt;"",Tournament!K76&lt;&gt;""),Tournament!K76,0)</f>
        <v>0</v>
      </c>
      <c r="U64" s="85">
        <v>1</v>
      </c>
      <c r="V64" s="85">
        <v>61</v>
      </c>
      <c r="W64" s="85" t="str">
        <f>Tournament!G76</f>
        <v>Chicago Bulls</v>
      </c>
      <c r="X64" s="85" t="str">
        <f>IF(Tournament!I76&lt;&gt;"",Tournament!I76,"")</f>
        <v/>
      </c>
      <c r="Y64" s="85" t="str">
        <f>IF(Tournament!K76&lt;&gt;"",Tournament!K76,"")</f>
        <v/>
      </c>
      <c r="Z64" s="85" t="str">
        <f>Tournament!M76</f>
        <v>Boston Celtics</v>
      </c>
    </row>
    <row r="65" spans="12:26" ht="12.75">
      <c r="L65" s="85">
        <v>62</v>
      </c>
      <c r="M65" s="85" t="str">
        <f>IF(AND(Tournament!I77&lt;&gt;"",Tournament!K77&lt;&gt;""),IF(Tournament!I77&gt;Tournament!K77,Tournament!G77,""),"")</f>
        <v/>
      </c>
      <c r="N65" s="85" t="str">
        <f>IF(AND(Tournament!I77&lt;&gt;"",Tournament!K77&lt;&gt;""),IF(Tournament!I77=Tournament!K77,Tournament!G77,""),"")</f>
        <v/>
      </c>
      <c r="O65" s="85" t="str">
        <f>IF(AND(Tournament!I77&lt;&gt;"",Tournament!K77&lt;&gt;""),IF(Tournament!I77&gt;Tournament!K77,Tournament!M77,""),"")</f>
        <v/>
      </c>
      <c r="P65" s="85">
        <f>IF(AND(Tournament!I77&lt;&gt;"",Tournament!K77&lt;&gt;""),Tournament!I77,0)</f>
        <v>0</v>
      </c>
      <c r="Q65" s="85" t="str">
        <f>IF(AND(Tournament!I77&lt;&gt;"",Tournament!K77&lt;&gt;""),IF(Tournament!I77&lt;Tournament!K77,Tournament!M77,""),"")</f>
        <v/>
      </c>
      <c r="R65" s="85" t="str">
        <f>IF(AND(Tournament!I77&lt;&gt;"",Tournament!K77&lt;&gt;""),IF(Tournament!I77=Tournament!K77,Tournament!M77,""),"")</f>
        <v/>
      </c>
      <c r="S65" s="85" t="str">
        <f>IF(AND(Tournament!I77&lt;&gt;"",Tournament!K77&lt;&gt;""),IF(Tournament!I77&lt;Tournament!K77,Tournament!G77,""),"")</f>
        <v/>
      </c>
      <c r="T65" s="85">
        <f>IF(AND(Tournament!I77&lt;&gt;"",Tournament!K77&lt;&gt;""),Tournament!K77,0)</f>
        <v>0</v>
      </c>
      <c r="U65" s="85">
        <v>1</v>
      </c>
      <c r="V65" s="85">
        <v>62</v>
      </c>
      <c r="W65" s="85" t="str">
        <f>Tournament!G77</f>
        <v>Dallas Mavericks</v>
      </c>
      <c r="X65" s="85" t="str">
        <f>IF(Tournament!I77&lt;&gt;"",Tournament!I77,"")</f>
        <v/>
      </c>
      <c r="Y65" s="85" t="str">
        <f>IF(Tournament!K77&lt;&gt;"",Tournament!K77,"")</f>
        <v/>
      </c>
      <c r="Z65" s="85" t="str">
        <f>Tournament!M77</f>
        <v>Utah Jazz</v>
      </c>
    </row>
    <row r="66" spans="12:26" ht="12.75">
      <c r="L66" s="85">
        <v>63</v>
      </c>
      <c r="M66" s="85" t="str">
        <f>IF(AND(Tournament!I78&lt;&gt;"",Tournament!K78&lt;&gt;""),IF(Tournament!I78&gt;Tournament!K78,Tournament!G78,""),"")</f>
        <v/>
      </c>
      <c r="N66" s="85" t="str">
        <f>IF(AND(Tournament!I78&lt;&gt;"",Tournament!K78&lt;&gt;""),IF(Tournament!I78=Tournament!K78,Tournament!G78,""),"")</f>
        <v/>
      </c>
      <c r="O66" s="85" t="str">
        <f>IF(AND(Tournament!I78&lt;&gt;"",Tournament!K78&lt;&gt;""),IF(Tournament!I78&gt;Tournament!K78,Tournament!M78,""),"")</f>
        <v/>
      </c>
      <c r="P66" s="85">
        <f>IF(AND(Tournament!I78&lt;&gt;"",Tournament!K78&lt;&gt;""),Tournament!I78,0)</f>
        <v>0</v>
      </c>
      <c r="Q66" s="85" t="str">
        <f>IF(AND(Tournament!I78&lt;&gt;"",Tournament!K78&lt;&gt;""),IF(Tournament!I78&lt;Tournament!K78,Tournament!M78,""),"")</f>
        <v/>
      </c>
      <c r="R66" s="85" t="str">
        <f>IF(AND(Tournament!I78&lt;&gt;"",Tournament!K78&lt;&gt;""),IF(Tournament!I78=Tournament!K78,Tournament!M78,""),"")</f>
        <v/>
      </c>
      <c r="S66" s="85" t="str">
        <f>IF(AND(Tournament!I78&lt;&gt;"",Tournament!K78&lt;&gt;""),IF(Tournament!I78&lt;Tournament!K78,Tournament!G78,""),"")</f>
        <v/>
      </c>
      <c r="T66" s="85">
        <f>IF(AND(Tournament!I78&lt;&gt;"",Tournament!K78&lt;&gt;""),Tournament!K78,0)</f>
        <v>0</v>
      </c>
      <c r="U66" s="85">
        <v>1</v>
      </c>
      <c r="V66" s="85">
        <v>63</v>
      </c>
      <c r="W66" s="85" t="str">
        <f>Tournament!G78</f>
        <v>Portland Trail Blazers</v>
      </c>
      <c r="X66" s="85" t="str">
        <f>IF(Tournament!I78&lt;&gt;"",Tournament!I78,"")</f>
        <v/>
      </c>
      <c r="Y66" s="85" t="str">
        <f>IF(Tournament!K78&lt;&gt;"",Tournament!K78,"")</f>
        <v/>
      </c>
      <c r="Z66" s="85" t="str">
        <f>Tournament!M78</f>
        <v>Phoenix Suns</v>
      </c>
    </row>
    <row r="67" spans="12:26" ht="12.75">
      <c r="L67" s="85">
        <v>64</v>
      </c>
      <c r="M67" s="85" t="str">
        <f>IF(AND(Tournament!I79&lt;&gt;"",Tournament!K79&lt;&gt;""),IF(Tournament!I79&gt;Tournament!K79,Tournament!G79,""),"")</f>
        <v/>
      </c>
      <c r="N67" s="85" t="str">
        <f>IF(AND(Tournament!I79&lt;&gt;"",Tournament!K79&lt;&gt;""),IF(Tournament!I79=Tournament!K79,Tournament!G79,""),"")</f>
        <v/>
      </c>
      <c r="O67" s="85" t="str">
        <f>IF(AND(Tournament!I79&lt;&gt;"",Tournament!K79&lt;&gt;""),IF(Tournament!I79&gt;Tournament!K79,Tournament!M79,""),"")</f>
        <v/>
      </c>
      <c r="P67" s="85">
        <f>IF(AND(Tournament!I79&lt;&gt;"",Tournament!K79&lt;&gt;""),Tournament!I79,0)</f>
        <v>0</v>
      </c>
      <c r="Q67" s="85" t="str">
        <f>IF(AND(Tournament!I79&lt;&gt;"",Tournament!K79&lt;&gt;""),IF(Tournament!I79&lt;Tournament!K79,Tournament!M79,""),"")</f>
        <v/>
      </c>
      <c r="R67" s="85" t="str">
        <f>IF(AND(Tournament!I79&lt;&gt;"",Tournament!K79&lt;&gt;""),IF(Tournament!I79=Tournament!K79,Tournament!M79,""),"")</f>
        <v/>
      </c>
      <c r="S67" s="85" t="str">
        <f>IF(AND(Tournament!I79&lt;&gt;"",Tournament!K79&lt;&gt;""),IF(Tournament!I79&lt;Tournament!K79,Tournament!G79,""),"")</f>
        <v/>
      </c>
      <c r="T67" s="85">
        <f>IF(AND(Tournament!I79&lt;&gt;"",Tournament!K79&lt;&gt;""),Tournament!K79,0)</f>
        <v>0</v>
      </c>
      <c r="U67" s="85">
        <v>1</v>
      </c>
      <c r="V67" s="85">
        <v>64</v>
      </c>
      <c r="W67" s="85" t="str">
        <f>Tournament!G79</f>
        <v>Oklahoma City Thunder</v>
      </c>
      <c r="X67" s="85" t="str">
        <f>IF(Tournament!I79&lt;&gt;"",Tournament!I79,"")</f>
        <v/>
      </c>
      <c r="Y67" s="85" t="str">
        <f>IF(Tournament!K79&lt;&gt;"",Tournament!K79,"")</f>
        <v/>
      </c>
      <c r="Z67" s="85" t="str">
        <f>Tournament!M79</f>
        <v>L.A. Clippers</v>
      </c>
    </row>
    <row r="68" spans="12:26" ht="12.75">
      <c r="L68" s="85">
        <v>65</v>
      </c>
      <c r="M68" s="85" t="str">
        <f>IF(AND(Tournament!I80&lt;&gt;"",Tournament!K80&lt;&gt;""),IF(Tournament!I80&gt;Tournament!K80,Tournament!G80,""),"")</f>
        <v/>
      </c>
      <c r="N68" s="85" t="str">
        <f>IF(AND(Tournament!I80&lt;&gt;"",Tournament!K80&lt;&gt;""),IF(Tournament!I80=Tournament!K80,Tournament!G80,""),"")</f>
        <v/>
      </c>
      <c r="O68" s="85" t="str">
        <f>IF(AND(Tournament!I80&lt;&gt;"",Tournament!K80&lt;&gt;""),IF(Tournament!I80&gt;Tournament!K80,Tournament!M80,""),"")</f>
        <v/>
      </c>
      <c r="P68" s="85">
        <f>IF(AND(Tournament!I80&lt;&gt;"",Tournament!K80&lt;&gt;""),Tournament!I80,0)</f>
        <v>0</v>
      </c>
      <c r="Q68" s="85" t="str">
        <f>IF(AND(Tournament!I80&lt;&gt;"",Tournament!K80&lt;&gt;""),IF(Tournament!I80&lt;Tournament!K80,Tournament!M80,""),"")</f>
        <v/>
      </c>
      <c r="R68" s="85" t="str">
        <f>IF(AND(Tournament!I80&lt;&gt;"",Tournament!K80&lt;&gt;""),IF(Tournament!I80=Tournament!K80,Tournament!M80,""),"")</f>
        <v/>
      </c>
      <c r="S68" s="85" t="str">
        <f>IF(AND(Tournament!I80&lt;&gt;"",Tournament!K80&lt;&gt;""),IF(Tournament!I80&lt;Tournament!K80,Tournament!G80,""),"")</f>
        <v/>
      </c>
      <c r="T68" s="85">
        <f>IF(AND(Tournament!I80&lt;&gt;"",Tournament!K80&lt;&gt;""),Tournament!K80,0)</f>
        <v>0</v>
      </c>
      <c r="U68" s="85">
        <v>1</v>
      </c>
      <c r="V68" s="85">
        <v>65</v>
      </c>
      <c r="W68" s="85" t="str">
        <f>Tournament!G80</f>
        <v>Sacramento Kings</v>
      </c>
      <c r="X68" s="85" t="str">
        <f>IF(Tournament!I80&lt;&gt;"",Tournament!I80,"")</f>
        <v/>
      </c>
      <c r="Y68" s="85" t="str">
        <f>IF(Tournament!K80&lt;&gt;"",Tournament!K80,"")</f>
        <v/>
      </c>
      <c r="Z68" s="85" t="str">
        <f>Tournament!M80</f>
        <v>Orlando Magic</v>
      </c>
    </row>
    <row r="69" spans="12:26" ht="12.75">
      <c r="L69" s="85">
        <v>66</v>
      </c>
      <c r="M69" s="85" t="str">
        <f>IF(AND(Tournament!I81&lt;&gt;"",Tournament!K81&lt;&gt;""),IF(Tournament!I81&gt;Tournament!K81,Tournament!G81,""),"")</f>
        <v/>
      </c>
      <c r="N69" s="85" t="str">
        <f>IF(AND(Tournament!I81&lt;&gt;"",Tournament!K81&lt;&gt;""),IF(Tournament!I81=Tournament!K81,Tournament!G81,""),"")</f>
        <v/>
      </c>
      <c r="O69" s="85" t="str">
        <f>IF(AND(Tournament!I81&lt;&gt;"",Tournament!K81&lt;&gt;""),IF(Tournament!I81&gt;Tournament!K81,Tournament!M81,""),"")</f>
        <v/>
      </c>
      <c r="P69" s="85">
        <f>IF(AND(Tournament!I81&lt;&gt;"",Tournament!K81&lt;&gt;""),Tournament!I81,0)</f>
        <v>0</v>
      </c>
      <c r="Q69" s="85" t="str">
        <f>IF(AND(Tournament!I81&lt;&gt;"",Tournament!K81&lt;&gt;""),IF(Tournament!I81&lt;Tournament!K81,Tournament!M81,""),"")</f>
        <v/>
      </c>
      <c r="R69" s="85" t="str">
        <f>IF(AND(Tournament!I81&lt;&gt;"",Tournament!K81&lt;&gt;""),IF(Tournament!I81=Tournament!K81,Tournament!M81,""),"")</f>
        <v/>
      </c>
      <c r="S69" s="85" t="str">
        <f>IF(AND(Tournament!I81&lt;&gt;"",Tournament!K81&lt;&gt;""),IF(Tournament!I81&lt;Tournament!K81,Tournament!G81,""),"")</f>
        <v/>
      </c>
      <c r="T69" s="85">
        <f>IF(AND(Tournament!I81&lt;&gt;"",Tournament!K81&lt;&gt;""),Tournament!K81,0)</f>
        <v>0</v>
      </c>
      <c r="U69" s="85">
        <v>1</v>
      </c>
      <c r="V69" s="85">
        <v>66</v>
      </c>
      <c r="W69" s="85" t="str">
        <f>Tournament!G81</f>
        <v>Boston Celtics</v>
      </c>
      <c r="X69" s="85" t="str">
        <f>IF(Tournament!I81&lt;&gt;"",Tournament!I81,"")</f>
        <v/>
      </c>
      <c r="Y69" s="85" t="str">
        <f>IF(Tournament!K81&lt;&gt;"",Tournament!K81,"")</f>
        <v/>
      </c>
      <c r="Z69" s="85" t="str">
        <f>Tournament!M81</f>
        <v>Cleveland Cavaliers</v>
      </c>
    </row>
    <row r="70" spans="12:26" ht="12.75">
      <c r="L70" s="85">
        <v>67</v>
      </c>
      <c r="M70" s="85" t="str">
        <f>IF(AND(Tournament!I82&lt;&gt;"",Tournament!K82&lt;&gt;""),IF(Tournament!I82&gt;Tournament!K82,Tournament!G82,""),"")</f>
        <v/>
      </c>
      <c r="N70" s="85" t="str">
        <f>IF(AND(Tournament!I82&lt;&gt;"",Tournament!K82&lt;&gt;""),IF(Tournament!I82=Tournament!K82,Tournament!G82,""),"")</f>
        <v/>
      </c>
      <c r="O70" s="85" t="str">
        <f>IF(AND(Tournament!I82&lt;&gt;"",Tournament!K82&lt;&gt;""),IF(Tournament!I82&gt;Tournament!K82,Tournament!M82,""),"")</f>
        <v/>
      </c>
      <c r="P70" s="85">
        <f>IF(AND(Tournament!I82&lt;&gt;"",Tournament!K82&lt;&gt;""),Tournament!I82,0)</f>
        <v>0</v>
      </c>
      <c r="Q70" s="85" t="str">
        <f>IF(AND(Tournament!I82&lt;&gt;"",Tournament!K82&lt;&gt;""),IF(Tournament!I82&lt;Tournament!K82,Tournament!M82,""),"")</f>
        <v/>
      </c>
      <c r="R70" s="85" t="str">
        <f>IF(AND(Tournament!I82&lt;&gt;"",Tournament!K82&lt;&gt;""),IF(Tournament!I82=Tournament!K82,Tournament!M82,""),"")</f>
        <v/>
      </c>
      <c r="S70" s="85" t="str">
        <f>IF(AND(Tournament!I82&lt;&gt;"",Tournament!K82&lt;&gt;""),IF(Tournament!I82&lt;Tournament!K82,Tournament!G82,""),"")</f>
        <v/>
      </c>
      <c r="T70" s="85">
        <f>IF(AND(Tournament!I82&lt;&gt;"",Tournament!K82&lt;&gt;""),Tournament!K82,0)</f>
        <v>0</v>
      </c>
      <c r="U70" s="85">
        <v>1</v>
      </c>
      <c r="V70" s="85">
        <v>67</v>
      </c>
      <c r="W70" s="85" t="str">
        <f>Tournament!G82</f>
        <v>Denver Nuggets</v>
      </c>
      <c r="X70" s="85" t="str">
        <f>IF(Tournament!I82&lt;&gt;"",Tournament!I82,"")</f>
        <v/>
      </c>
      <c r="Y70" s="85" t="str">
        <f>IF(Tournament!K82&lt;&gt;"",Tournament!K82,"")</f>
        <v/>
      </c>
      <c r="Z70" s="85" t="str">
        <f>Tournament!M82</f>
        <v>Minnesota Timberwolves</v>
      </c>
    </row>
    <row r="71" spans="12:26" ht="12.75">
      <c r="L71" s="85">
        <v>68</v>
      </c>
      <c r="M71" s="85" t="str">
        <f>IF(AND(Tournament!I83&lt;&gt;"",Tournament!K83&lt;&gt;""),IF(Tournament!I83&gt;Tournament!K83,Tournament!G83,""),"")</f>
        <v/>
      </c>
      <c r="N71" s="85" t="str">
        <f>IF(AND(Tournament!I83&lt;&gt;"",Tournament!K83&lt;&gt;""),IF(Tournament!I83=Tournament!K83,Tournament!G83,""),"")</f>
        <v/>
      </c>
      <c r="O71" s="85" t="str">
        <f>IF(AND(Tournament!I83&lt;&gt;"",Tournament!K83&lt;&gt;""),IF(Tournament!I83&gt;Tournament!K83,Tournament!M83,""),"")</f>
        <v/>
      </c>
      <c r="P71" s="85">
        <f>IF(AND(Tournament!I83&lt;&gt;"",Tournament!K83&lt;&gt;""),Tournament!I83,0)</f>
        <v>0</v>
      </c>
      <c r="Q71" s="85" t="str">
        <f>IF(AND(Tournament!I83&lt;&gt;"",Tournament!K83&lt;&gt;""),IF(Tournament!I83&lt;Tournament!K83,Tournament!M83,""),"")</f>
        <v/>
      </c>
      <c r="R71" s="85" t="str">
        <f>IF(AND(Tournament!I83&lt;&gt;"",Tournament!K83&lt;&gt;""),IF(Tournament!I83=Tournament!K83,Tournament!M83,""),"")</f>
        <v/>
      </c>
      <c r="S71" s="85" t="str">
        <f>IF(AND(Tournament!I83&lt;&gt;"",Tournament!K83&lt;&gt;""),IF(Tournament!I83&lt;Tournament!K83,Tournament!G83,""),"")</f>
        <v/>
      </c>
      <c r="T71" s="85">
        <f>IF(AND(Tournament!I83&lt;&gt;"",Tournament!K83&lt;&gt;""),Tournament!K83,0)</f>
        <v>0</v>
      </c>
      <c r="U71" s="85">
        <v>1</v>
      </c>
      <c r="V71" s="85">
        <v>68</v>
      </c>
      <c r="W71" s="85" t="str">
        <f>Tournament!G83</f>
        <v>Indiana Pacers</v>
      </c>
      <c r="X71" s="85" t="str">
        <f>IF(Tournament!I83&lt;&gt;"",Tournament!I83,"")</f>
        <v/>
      </c>
      <c r="Y71" s="85" t="str">
        <f>IF(Tournament!K83&lt;&gt;"",Tournament!K83,"")</f>
        <v/>
      </c>
      <c r="Z71" s="85" t="str">
        <f>Tournament!M83</f>
        <v>Milwaukee Bucks</v>
      </c>
    </row>
    <row r="72" spans="12:26" ht="12.75">
      <c r="L72" s="85">
        <v>69</v>
      </c>
      <c r="M72" s="85" t="str">
        <f>IF(AND(Tournament!I84&lt;&gt;"",Tournament!K84&lt;&gt;""),IF(Tournament!I84&gt;Tournament!K84,Tournament!G84,""),"")</f>
        <v/>
      </c>
      <c r="N72" s="85" t="str">
        <f>IF(AND(Tournament!I84&lt;&gt;"",Tournament!K84&lt;&gt;""),IF(Tournament!I84=Tournament!K84,Tournament!G84,""),"")</f>
        <v/>
      </c>
      <c r="O72" s="85" t="str">
        <f>IF(AND(Tournament!I84&lt;&gt;"",Tournament!K84&lt;&gt;""),IF(Tournament!I84&gt;Tournament!K84,Tournament!M84,""),"")</f>
        <v/>
      </c>
      <c r="P72" s="85">
        <f>IF(AND(Tournament!I84&lt;&gt;"",Tournament!K84&lt;&gt;""),Tournament!I84,0)</f>
        <v>0</v>
      </c>
      <c r="Q72" s="85" t="str">
        <f>IF(AND(Tournament!I84&lt;&gt;"",Tournament!K84&lt;&gt;""),IF(Tournament!I84&lt;Tournament!K84,Tournament!M84,""),"")</f>
        <v/>
      </c>
      <c r="R72" s="85" t="str">
        <f>IF(AND(Tournament!I84&lt;&gt;"",Tournament!K84&lt;&gt;""),IF(Tournament!I84=Tournament!K84,Tournament!M84,""),"")</f>
        <v/>
      </c>
      <c r="S72" s="85" t="str">
        <f>IF(AND(Tournament!I84&lt;&gt;"",Tournament!K84&lt;&gt;""),IF(Tournament!I84&lt;Tournament!K84,Tournament!G84,""),"")</f>
        <v/>
      </c>
      <c r="T72" s="85">
        <f>IF(AND(Tournament!I84&lt;&gt;"",Tournament!K84&lt;&gt;""),Tournament!K84,0)</f>
        <v>0</v>
      </c>
      <c r="U72" s="85">
        <v>1</v>
      </c>
      <c r="V72" s="85">
        <v>69</v>
      </c>
      <c r="W72" s="85" t="str">
        <f>Tournament!G84</f>
        <v>Oklahoma City Thunder</v>
      </c>
      <c r="X72" s="85" t="str">
        <f>IF(Tournament!I84&lt;&gt;"",Tournament!I84,"")</f>
        <v/>
      </c>
      <c r="Y72" s="85" t="str">
        <f>IF(Tournament!K84&lt;&gt;"",Tournament!K84,"")</f>
        <v/>
      </c>
      <c r="Z72" s="85" t="str">
        <f>Tournament!M84</f>
        <v>Golden State Warriors</v>
      </c>
    </row>
    <row r="73" spans="12:26" ht="12.75">
      <c r="L73" s="85">
        <v>70</v>
      </c>
      <c r="M73" s="85" t="str">
        <f>IF(AND(Tournament!I85&lt;&gt;"",Tournament!K85&lt;&gt;""),IF(Tournament!I85&gt;Tournament!K85,Tournament!G85,""),"")</f>
        <v/>
      </c>
      <c r="N73" s="85" t="str">
        <f>IF(AND(Tournament!I85&lt;&gt;"",Tournament!K85&lt;&gt;""),IF(Tournament!I85=Tournament!K85,Tournament!G85,""),"")</f>
        <v/>
      </c>
      <c r="O73" s="85" t="str">
        <f>IF(AND(Tournament!I85&lt;&gt;"",Tournament!K85&lt;&gt;""),IF(Tournament!I85&gt;Tournament!K85,Tournament!M85,""),"")</f>
        <v/>
      </c>
      <c r="P73" s="85">
        <f>IF(AND(Tournament!I85&lt;&gt;"",Tournament!K85&lt;&gt;""),Tournament!I85,0)</f>
        <v>0</v>
      </c>
      <c r="Q73" s="85" t="str">
        <f>IF(AND(Tournament!I85&lt;&gt;"",Tournament!K85&lt;&gt;""),IF(Tournament!I85&lt;Tournament!K85,Tournament!M85,""),"")</f>
        <v/>
      </c>
      <c r="R73" s="85" t="str">
        <f>IF(AND(Tournament!I85&lt;&gt;"",Tournament!K85&lt;&gt;""),IF(Tournament!I85=Tournament!K85,Tournament!M85,""),"")</f>
        <v/>
      </c>
      <c r="S73" s="85" t="str">
        <f>IF(AND(Tournament!I85&lt;&gt;"",Tournament!K85&lt;&gt;""),IF(Tournament!I85&lt;Tournament!K85,Tournament!G85,""),"")</f>
        <v/>
      </c>
      <c r="T73" s="85">
        <f>IF(AND(Tournament!I85&lt;&gt;"",Tournament!K85&lt;&gt;""),Tournament!K85,0)</f>
        <v>0</v>
      </c>
      <c r="U73" s="85">
        <v>1</v>
      </c>
      <c r="V73" s="85">
        <v>70</v>
      </c>
      <c r="W73" s="85" t="str">
        <f>Tournament!G85</f>
        <v>Atlanta Hawks</v>
      </c>
      <c r="X73" s="85" t="str">
        <f>IF(Tournament!I85&lt;&gt;"",Tournament!I85,"")</f>
        <v/>
      </c>
      <c r="Y73" s="85" t="str">
        <f>IF(Tournament!K85&lt;&gt;"",Tournament!K85,"")</f>
        <v/>
      </c>
      <c r="Z73" s="85" t="str">
        <f>Tournament!M85</f>
        <v>Washington Wizards</v>
      </c>
    </row>
    <row r="74" spans="12:26" ht="12.75">
      <c r="L74" s="85">
        <v>71</v>
      </c>
      <c r="M74" s="85" t="str">
        <f>IF(AND(Tournament!I86&lt;&gt;"",Tournament!K86&lt;&gt;""),IF(Tournament!I86&gt;Tournament!K86,Tournament!G86,""),"")</f>
        <v/>
      </c>
      <c r="N74" s="85" t="str">
        <f>IF(AND(Tournament!I86&lt;&gt;"",Tournament!K86&lt;&gt;""),IF(Tournament!I86=Tournament!K86,Tournament!G86,""),"")</f>
        <v/>
      </c>
      <c r="O74" s="85" t="str">
        <f>IF(AND(Tournament!I86&lt;&gt;"",Tournament!K86&lt;&gt;""),IF(Tournament!I86&gt;Tournament!K86,Tournament!M86,""),"")</f>
        <v/>
      </c>
      <c r="P74" s="85">
        <f>IF(AND(Tournament!I86&lt;&gt;"",Tournament!K86&lt;&gt;""),Tournament!I86,0)</f>
        <v>0</v>
      </c>
      <c r="Q74" s="85" t="str">
        <f>IF(AND(Tournament!I86&lt;&gt;"",Tournament!K86&lt;&gt;""),IF(Tournament!I86&lt;Tournament!K86,Tournament!M86,""),"")</f>
        <v/>
      </c>
      <c r="R74" s="85" t="str">
        <f>IF(AND(Tournament!I86&lt;&gt;"",Tournament!K86&lt;&gt;""),IF(Tournament!I86=Tournament!K86,Tournament!M86,""),"")</f>
        <v/>
      </c>
      <c r="S74" s="85" t="str">
        <f>IF(AND(Tournament!I86&lt;&gt;"",Tournament!K86&lt;&gt;""),IF(Tournament!I86&lt;Tournament!K86,Tournament!G86,""),"")</f>
        <v/>
      </c>
      <c r="T74" s="85">
        <f>IF(AND(Tournament!I86&lt;&gt;"",Tournament!K86&lt;&gt;""),Tournament!K86,0)</f>
        <v>0</v>
      </c>
      <c r="U74" s="85">
        <v>1</v>
      </c>
      <c r="V74" s="85">
        <v>71</v>
      </c>
      <c r="W74" s="85" t="str">
        <f>Tournament!G86</f>
        <v>Miami Heat</v>
      </c>
      <c r="X74" s="85" t="str">
        <f>IF(Tournament!I86&lt;&gt;"",Tournament!I86,"")</f>
        <v/>
      </c>
      <c r="Y74" s="85" t="str">
        <f>IF(Tournament!K86&lt;&gt;"",Tournament!K86,"")</f>
        <v/>
      </c>
      <c r="Z74" s="85" t="str">
        <f>Tournament!M86</f>
        <v>Toronto Raptors</v>
      </c>
    </row>
    <row r="75" spans="12:26" ht="12.75">
      <c r="L75" s="85">
        <v>72</v>
      </c>
      <c r="M75" s="85" t="str">
        <f>IF(AND(Tournament!I87&lt;&gt;"",Tournament!K87&lt;&gt;""),IF(Tournament!I87&gt;Tournament!K87,Tournament!G87,""),"")</f>
        <v/>
      </c>
      <c r="N75" s="85" t="str">
        <f>IF(AND(Tournament!I87&lt;&gt;"",Tournament!K87&lt;&gt;""),IF(Tournament!I87=Tournament!K87,Tournament!G87,""),"")</f>
        <v/>
      </c>
      <c r="O75" s="85" t="str">
        <f>IF(AND(Tournament!I87&lt;&gt;"",Tournament!K87&lt;&gt;""),IF(Tournament!I87&gt;Tournament!K87,Tournament!M87,""),"")</f>
        <v/>
      </c>
      <c r="P75" s="85">
        <f>IF(AND(Tournament!I87&lt;&gt;"",Tournament!K87&lt;&gt;""),Tournament!I87,0)</f>
        <v>0</v>
      </c>
      <c r="Q75" s="85" t="str">
        <f>IF(AND(Tournament!I87&lt;&gt;"",Tournament!K87&lt;&gt;""),IF(Tournament!I87&lt;Tournament!K87,Tournament!M87,""),"")</f>
        <v/>
      </c>
      <c r="R75" s="85" t="str">
        <f>IF(AND(Tournament!I87&lt;&gt;"",Tournament!K87&lt;&gt;""),IF(Tournament!I87=Tournament!K87,Tournament!M87,""),"")</f>
        <v/>
      </c>
      <c r="S75" s="85" t="str">
        <f>IF(AND(Tournament!I87&lt;&gt;"",Tournament!K87&lt;&gt;""),IF(Tournament!I87&lt;Tournament!K87,Tournament!G87,""),"")</f>
        <v/>
      </c>
      <c r="T75" s="85">
        <f>IF(AND(Tournament!I87&lt;&gt;"",Tournament!K87&lt;&gt;""),Tournament!K87,0)</f>
        <v>0</v>
      </c>
      <c r="U75" s="85">
        <v>1</v>
      </c>
      <c r="V75" s="85">
        <v>72</v>
      </c>
      <c r="W75" s="85" t="str">
        <f>Tournament!G87</f>
        <v>Charlotte Hornets</v>
      </c>
      <c r="X75" s="85" t="str">
        <f>IF(Tournament!I87&lt;&gt;"",Tournament!I87,"")</f>
        <v/>
      </c>
      <c r="Y75" s="85" t="str">
        <f>IF(Tournament!K87&lt;&gt;"",Tournament!K87,"")</f>
        <v/>
      </c>
      <c r="Z75" s="85" t="str">
        <f>Tournament!M87</f>
        <v>Brooklyn Nets</v>
      </c>
    </row>
    <row r="76" spans="12:26" ht="12.75">
      <c r="L76" s="85">
        <v>73</v>
      </c>
      <c r="M76" s="85" t="str">
        <f>IF(AND(Tournament!I88&lt;&gt;"",Tournament!K88&lt;&gt;""),IF(Tournament!I88&gt;Tournament!K88,Tournament!G88,""),"")</f>
        <v/>
      </c>
      <c r="N76" s="85" t="str">
        <f>IF(AND(Tournament!I88&lt;&gt;"",Tournament!K88&lt;&gt;""),IF(Tournament!I88=Tournament!K88,Tournament!G88,""),"")</f>
        <v/>
      </c>
      <c r="O76" s="85" t="str">
        <f>IF(AND(Tournament!I88&lt;&gt;"",Tournament!K88&lt;&gt;""),IF(Tournament!I88&gt;Tournament!K88,Tournament!M88,""),"")</f>
        <v/>
      </c>
      <c r="P76" s="85">
        <f>IF(AND(Tournament!I88&lt;&gt;"",Tournament!K88&lt;&gt;""),Tournament!I88,0)</f>
        <v>0</v>
      </c>
      <c r="Q76" s="85" t="str">
        <f>IF(AND(Tournament!I88&lt;&gt;"",Tournament!K88&lt;&gt;""),IF(Tournament!I88&lt;Tournament!K88,Tournament!M88,""),"")</f>
        <v/>
      </c>
      <c r="R76" s="85" t="str">
        <f>IF(AND(Tournament!I88&lt;&gt;"",Tournament!K88&lt;&gt;""),IF(Tournament!I88=Tournament!K88,Tournament!M88,""),"")</f>
        <v/>
      </c>
      <c r="S76" s="85" t="str">
        <f>IF(AND(Tournament!I88&lt;&gt;"",Tournament!K88&lt;&gt;""),IF(Tournament!I88&lt;Tournament!K88,Tournament!G88,""),"")</f>
        <v/>
      </c>
      <c r="T76" s="85">
        <f>IF(AND(Tournament!I88&lt;&gt;"",Tournament!K88&lt;&gt;""),Tournament!K88,0)</f>
        <v>0</v>
      </c>
      <c r="U76" s="85">
        <v>1</v>
      </c>
      <c r="V76" s="85">
        <v>73</v>
      </c>
      <c r="W76" s="85" t="str">
        <f>Tournament!G88</f>
        <v>New York Knicks</v>
      </c>
      <c r="X76" s="85" t="str">
        <f>IF(Tournament!I88&lt;&gt;"",Tournament!I88,"")</f>
        <v/>
      </c>
      <c r="Y76" s="85" t="str">
        <f>IF(Tournament!K88&lt;&gt;"",Tournament!K88,"")</f>
        <v/>
      </c>
      <c r="Z76" s="85" t="str">
        <f>Tournament!M88</f>
        <v>Chicago Bulls</v>
      </c>
    </row>
    <row r="77" spans="12:26" ht="12.75">
      <c r="L77" s="85">
        <v>74</v>
      </c>
      <c r="M77" s="85" t="str">
        <f>IF(AND(Tournament!I89&lt;&gt;"",Tournament!K89&lt;&gt;""),IF(Tournament!I89&gt;Tournament!K89,Tournament!G89,""),"")</f>
        <v/>
      </c>
      <c r="N77" s="85" t="str">
        <f>IF(AND(Tournament!I89&lt;&gt;"",Tournament!K89&lt;&gt;""),IF(Tournament!I89=Tournament!K89,Tournament!G89,""),"")</f>
        <v/>
      </c>
      <c r="O77" s="85" t="str">
        <f>IF(AND(Tournament!I89&lt;&gt;"",Tournament!K89&lt;&gt;""),IF(Tournament!I89&gt;Tournament!K89,Tournament!M89,""),"")</f>
        <v/>
      </c>
      <c r="P77" s="85">
        <f>IF(AND(Tournament!I89&lt;&gt;"",Tournament!K89&lt;&gt;""),Tournament!I89,0)</f>
        <v>0</v>
      </c>
      <c r="Q77" s="85" t="str">
        <f>IF(AND(Tournament!I89&lt;&gt;"",Tournament!K89&lt;&gt;""),IF(Tournament!I89&lt;Tournament!K89,Tournament!M89,""),"")</f>
        <v/>
      </c>
      <c r="R77" s="85" t="str">
        <f>IF(AND(Tournament!I89&lt;&gt;"",Tournament!K89&lt;&gt;""),IF(Tournament!I89=Tournament!K89,Tournament!M89,""),"")</f>
        <v/>
      </c>
      <c r="S77" s="85" t="str">
        <f>IF(AND(Tournament!I89&lt;&gt;"",Tournament!K89&lt;&gt;""),IF(Tournament!I89&lt;Tournament!K89,Tournament!G89,""),"")</f>
        <v/>
      </c>
      <c r="T77" s="85">
        <f>IF(AND(Tournament!I89&lt;&gt;"",Tournament!K89&lt;&gt;""),Tournament!K89,0)</f>
        <v>0</v>
      </c>
      <c r="U77" s="85">
        <v>1</v>
      </c>
      <c r="V77" s="85">
        <v>74</v>
      </c>
      <c r="W77" s="85" t="str">
        <f>Tournament!G89</f>
        <v>Phoenix Suns</v>
      </c>
      <c r="X77" s="85" t="str">
        <f>IF(Tournament!I89&lt;&gt;"",Tournament!I89,"")</f>
        <v/>
      </c>
      <c r="Y77" s="85" t="str">
        <f>IF(Tournament!K89&lt;&gt;"",Tournament!K89,"")</f>
        <v/>
      </c>
      <c r="Z77" s="85" t="str">
        <f>Tournament!M89</f>
        <v>New Orleans Pelicans</v>
      </c>
    </row>
    <row r="78" spans="12:26" ht="12.75">
      <c r="L78" s="85">
        <v>75</v>
      </c>
      <c r="M78" s="85" t="str">
        <f>IF(AND(Tournament!I90&lt;&gt;"",Tournament!K90&lt;&gt;""),IF(Tournament!I90&gt;Tournament!K90,Tournament!G90,""),"")</f>
        <v/>
      </c>
      <c r="N78" s="85" t="str">
        <f>IF(AND(Tournament!I90&lt;&gt;"",Tournament!K90&lt;&gt;""),IF(Tournament!I90=Tournament!K90,Tournament!G90,""),"")</f>
        <v/>
      </c>
      <c r="O78" s="85" t="str">
        <f>IF(AND(Tournament!I90&lt;&gt;"",Tournament!K90&lt;&gt;""),IF(Tournament!I90&gt;Tournament!K90,Tournament!M90,""),"")</f>
        <v/>
      </c>
      <c r="P78" s="85">
        <f>IF(AND(Tournament!I90&lt;&gt;"",Tournament!K90&lt;&gt;""),Tournament!I90,0)</f>
        <v>0</v>
      </c>
      <c r="Q78" s="85" t="str">
        <f>IF(AND(Tournament!I90&lt;&gt;"",Tournament!K90&lt;&gt;""),IF(Tournament!I90&lt;Tournament!K90,Tournament!M90,""),"")</f>
        <v/>
      </c>
      <c r="R78" s="85" t="str">
        <f>IF(AND(Tournament!I90&lt;&gt;"",Tournament!K90&lt;&gt;""),IF(Tournament!I90=Tournament!K90,Tournament!M90,""),"")</f>
        <v/>
      </c>
      <c r="S78" s="85" t="str">
        <f>IF(AND(Tournament!I90&lt;&gt;"",Tournament!K90&lt;&gt;""),IF(Tournament!I90&lt;Tournament!K90,Tournament!G90,""),"")</f>
        <v/>
      </c>
      <c r="T78" s="85">
        <f>IF(AND(Tournament!I90&lt;&gt;"",Tournament!K90&lt;&gt;""),Tournament!K90,0)</f>
        <v>0</v>
      </c>
      <c r="U78" s="85">
        <v>1</v>
      </c>
      <c r="V78" s="85">
        <v>75</v>
      </c>
      <c r="W78" s="85" t="str">
        <f>Tournament!G90</f>
        <v>L.A. Clippers</v>
      </c>
      <c r="X78" s="85" t="str">
        <f>IF(Tournament!I90&lt;&gt;"",Tournament!I90,"")</f>
        <v/>
      </c>
      <c r="Y78" s="85" t="str">
        <f>IF(Tournament!K90&lt;&gt;"",Tournament!K90,"")</f>
        <v/>
      </c>
      <c r="Z78" s="85" t="str">
        <f>Tournament!M90</f>
        <v>Memphis Grizzlies</v>
      </c>
    </row>
    <row r="79" spans="12:26" ht="12.75">
      <c r="L79" s="85">
        <v>76</v>
      </c>
      <c r="M79" s="85" t="str">
        <f>IF(AND(Tournament!I91&lt;&gt;"",Tournament!K91&lt;&gt;""),IF(Tournament!I91&gt;Tournament!K91,Tournament!G91,""),"")</f>
        <v/>
      </c>
      <c r="N79" s="85" t="str">
        <f>IF(AND(Tournament!I91&lt;&gt;"",Tournament!K91&lt;&gt;""),IF(Tournament!I91=Tournament!K91,Tournament!G91,""),"")</f>
        <v/>
      </c>
      <c r="O79" s="85" t="str">
        <f>IF(AND(Tournament!I91&lt;&gt;"",Tournament!K91&lt;&gt;""),IF(Tournament!I91&gt;Tournament!K91,Tournament!M91,""),"")</f>
        <v/>
      </c>
      <c r="P79" s="85">
        <f>IF(AND(Tournament!I91&lt;&gt;"",Tournament!K91&lt;&gt;""),Tournament!I91,0)</f>
        <v>0</v>
      </c>
      <c r="Q79" s="85" t="str">
        <f>IF(AND(Tournament!I91&lt;&gt;"",Tournament!K91&lt;&gt;""),IF(Tournament!I91&lt;Tournament!K91,Tournament!M91,""),"")</f>
        <v/>
      </c>
      <c r="R79" s="85" t="str">
        <f>IF(AND(Tournament!I91&lt;&gt;"",Tournament!K91&lt;&gt;""),IF(Tournament!I91=Tournament!K91,Tournament!M91,""),"")</f>
        <v/>
      </c>
      <c r="S79" s="85" t="str">
        <f>IF(AND(Tournament!I91&lt;&gt;"",Tournament!K91&lt;&gt;""),IF(Tournament!I91&lt;Tournament!K91,Tournament!G91,""),"")</f>
        <v/>
      </c>
      <c r="T79" s="85">
        <f>IF(AND(Tournament!I91&lt;&gt;"",Tournament!K91&lt;&gt;""),Tournament!K91,0)</f>
        <v>0</v>
      </c>
      <c r="U79" s="85">
        <v>1</v>
      </c>
      <c r="V79" s="85">
        <v>76</v>
      </c>
      <c r="W79" s="85" t="str">
        <f>Tournament!G91</f>
        <v>Portland Trail Blazers</v>
      </c>
      <c r="X79" s="85" t="str">
        <f>IF(Tournament!I91&lt;&gt;"",Tournament!I91,"")</f>
        <v/>
      </c>
      <c r="Y79" s="85" t="str">
        <f>IF(Tournament!K91&lt;&gt;"",Tournament!K91,"")</f>
        <v/>
      </c>
      <c r="Z79" s="85" t="str">
        <f>Tournament!M91</f>
        <v>Dallas Mavericks</v>
      </c>
    </row>
    <row r="80" spans="12:26" ht="12.75">
      <c r="L80" s="85">
        <v>77</v>
      </c>
      <c r="M80" s="85" t="str">
        <f>IF(AND(Tournament!I92&lt;&gt;"",Tournament!K92&lt;&gt;""),IF(Tournament!I92&gt;Tournament!K92,Tournament!G92,""),"")</f>
        <v/>
      </c>
      <c r="N80" s="85" t="str">
        <f>IF(AND(Tournament!I92&lt;&gt;"",Tournament!K92&lt;&gt;""),IF(Tournament!I92=Tournament!K92,Tournament!G92,""),"")</f>
        <v/>
      </c>
      <c r="O80" s="85" t="str">
        <f>IF(AND(Tournament!I92&lt;&gt;"",Tournament!K92&lt;&gt;""),IF(Tournament!I92&gt;Tournament!K92,Tournament!M92,""),"")</f>
        <v/>
      </c>
      <c r="P80" s="85">
        <f>IF(AND(Tournament!I92&lt;&gt;"",Tournament!K92&lt;&gt;""),Tournament!I92,0)</f>
        <v>0</v>
      </c>
      <c r="Q80" s="85" t="str">
        <f>IF(AND(Tournament!I92&lt;&gt;"",Tournament!K92&lt;&gt;""),IF(Tournament!I92&lt;Tournament!K92,Tournament!M92,""),"")</f>
        <v/>
      </c>
      <c r="R80" s="85" t="str">
        <f>IF(AND(Tournament!I92&lt;&gt;"",Tournament!K92&lt;&gt;""),IF(Tournament!I92=Tournament!K92,Tournament!M92,""),"")</f>
        <v/>
      </c>
      <c r="S80" s="85" t="str">
        <f>IF(AND(Tournament!I92&lt;&gt;"",Tournament!K92&lt;&gt;""),IF(Tournament!I92&lt;Tournament!K92,Tournament!G92,""),"")</f>
        <v/>
      </c>
      <c r="T80" s="85">
        <f>IF(AND(Tournament!I92&lt;&gt;"",Tournament!K92&lt;&gt;""),Tournament!K92,0)</f>
        <v>0</v>
      </c>
      <c r="U80" s="85">
        <v>1</v>
      </c>
      <c r="V80" s="85">
        <v>77</v>
      </c>
      <c r="W80" s="85" t="str">
        <f>Tournament!G92</f>
        <v>San Antonio Spurs</v>
      </c>
      <c r="X80" s="85" t="str">
        <f>IF(Tournament!I92&lt;&gt;"",Tournament!I92,"")</f>
        <v/>
      </c>
      <c r="Y80" s="85" t="str">
        <f>IF(Tournament!K92&lt;&gt;"",Tournament!K92,"")</f>
        <v/>
      </c>
      <c r="Z80" s="85" t="str">
        <f>Tournament!M92</f>
        <v>Utah Jazz</v>
      </c>
    </row>
    <row r="81" spans="12:26" ht="12.75">
      <c r="L81" s="85">
        <v>78</v>
      </c>
      <c r="M81" s="85" t="str">
        <f>IF(AND(Tournament!I93&lt;&gt;"",Tournament!K93&lt;&gt;""),IF(Tournament!I93&gt;Tournament!K93,Tournament!G93,""),"")</f>
        <v/>
      </c>
      <c r="N81" s="85" t="str">
        <f>IF(AND(Tournament!I93&lt;&gt;"",Tournament!K93&lt;&gt;""),IF(Tournament!I93=Tournament!K93,Tournament!G93,""),"")</f>
        <v/>
      </c>
      <c r="O81" s="85" t="str">
        <f>IF(AND(Tournament!I93&lt;&gt;"",Tournament!K93&lt;&gt;""),IF(Tournament!I93&gt;Tournament!K93,Tournament!M93,""),"")</f>
        <v/>
      </c>
      <c r="P81" s="85">
        <f>IF(AND(Tournament!I93&lt;&gt;"",Tournament!K93&lt;&gt;""),Tournament!I93,0)</f>
        <v>0</v>
      </c>
      <c r="Q81" s="85" t="str">
        <f>IF(AND(Tournament!I93&lt;&gt;"",Tournament!K93&lt;&gt;""),IF(Tournament!I93&lt;Tournament!K93,Tournament!M93,""),"")</f>
        <v/>
      </c>
      <c r="R81" s="85" t="str">
        <f>IF(AND(Tournament!I93&lt;&gt;"",Tournament!K93&lt;&gt;""),IF(Tournament!I93=Tournament!K93,Tournament!M93,""),"")</f>
        <v/>
      </c>
      <c r="S81" s="85" t="str">
        <f>IF(AND(Tournament!I93&lt;&gt;"",Tournament!K93&lt;&gt;""),IF(Tournament!I93&lt;Tournament!K93,Tournament!G93,""),"")</f>
        <v/>
      </c>
      <c r="T81" s="85">
        <f>IF(AND(Tournament!I93&lt;&gt;"",Tournament!K93&lt;&gt;""),Tournament!K93,0)</f>
        <v>0</v>
      </c>
      <c r="U81" s="85">
        <v>1</v>
      </c>
      <c r="V81" s="85">
        <v>78</v>
      </c>
      <c r="W81" s="85" t="str">
        <f>Tournament!G93</f>
        <v>Golden State Warriors</v>
      </c>
      <c r="X81" s="85" t="str">
        <f>IF(Tournament!I93&lt;&gt;"",Tournament!I93,"")</f>
        <v/>
      </c>
      <c r="Y81" s="85" t="str">
        <f>IF(Tournament!K93&lt;&gt;"",Tournament!K93,"")</f>
        <v/>
      </c>
      <c r="Z81" s="85" t="str">
        <f>Tournament!M93</f>
        <v>L.A. Lakers</v>
      </c>
    </row>
    <row r="82" spans="12:26" ht="12.75">
      <c r="L82" s="85">
        <v>79</v>
      </c>
      <c r="M82" s="85" t="str">
        <f>IF(AND(Tournament!I94&lt;&gt;"",Tournament!K94&lt;&gt;""),IF(Tournament!I94&gt;Tournament!K94,Tournament!G94,""),"")</f>
        <v/>
      </c>
      <c r="N82" s="85" t="str">
        <f>IF(AND(Tournament!I94&lt;&gt;"",Tournament!K94&lt;&gt;""),IF(Tournament!I94=Tournament!K94,Tournament!G94,""),"")</f>
        <v/>
      </c>
      <c r="O82" s="85" t="str">
        <f>IF(AND(Tournament!I94&lt;&gt;"",Tournament!K94&lt;&gt;""),IF(Tournament!I94&gt;Tournament!K94,Tournament!M94,""),"")</f>
        <v/>
      </c>
      <c r="P82" s="85">
        <f>IF(AND(Tournament!I94&lt;&gt;"",Tournament!K94&lt;&gt;""),Tournament!I94,0)</f>
        <v>0</v>
      </c>
      <c r="Q82" s="85" t="str">
        <f>IF(AND(Tournament!I94&lt;&gt;"",Tournament!K94&lt;&gt;""),IF(Tournament!I94&lt;Tournament!K94,Tournament!M94,""),"")</f>
        <v/>
      </c>
      <c r="R82" s="85" t="str">
        <f>IF(AND(Tournament!I94&lt;&gt;"",Tournament!K94&lt;&gt;""),IF(Tournament!I94=Tournament!K94,Tournament!M94,""),"")</f>
        <v/>
      </c>
      <c r="S82" s="85" t="str">
        <f>IF(AND(Tournament!I94&lt;&gt;"",Tournament!K94&lt;&gt;""),IF(Tournament!I94&lt;Tournament!K94,Tournament!G94,""),"")</f>
        <v/>
      </c>
      <c r="T82" s="85">
        <f>IF(AND(Tournament!I94&lt;&gt;"",Tournament!K94&lt;&gt;""),Tournament!K94,0)</f>
        <v>0</v>
      </c>
      <c r="U82" s="85">
        <v>1</v>
      </c>
      <c r="V82" s="85">
        <v>79</v>
      </c>
      <c r="W82" s="85" t="str">
        <f>Tournament!G94</f>
        <v>Minnesota Timberwolves</v>
      </c>
      <c r="X82" s="85" t="str">
        <f>IF(Tournament!I94&lt;&gt;"",Tournament!I94,"")</f>
        <v/>
      </c>
      <c r="Y82" s="85" t="str">
        <f>IF(Tournament!K94&lt;&gt;"",Tournament!K94,"")</f>
        <v/>
      </c>
      <c r="Z82" s="85" t="str">
        <f>Tournament!M94</f>
        <v>Oklahoma City Thunder</v>
      </c>
    </row>
    <row r="83" spans="12:26" ht="12.75">
      <c r="L83" s="85">
        <v>80</v>
      </c>
      <c r="M83" s="85" t="str">
        <f>IF(AND(Tournament!I95&lt;&gt;"",Tournament!K95&lt;&gt;""),IF(Tournament!I95&gt;Tournament!K95,Tournament!G95,""),"")</f>
        <v/>
      </c>
      <c r="N83" s="85" t="str">
        <f>IF(AND(Tournament!I95&lt;&gt;"",Tournament!K95&lt;&gt;""),IF(Tournament!I95=Tournament!K95,Tournament!G95,""),"")</f>
        <v/>
      </c>
      <c r="O83" s="85" t="str">
        <f>IF(AND(Tournament!I95&lt;&gt;"",Tournament!K95&lt;&gt;""),IF(Tournament!I95&gt;Tournament!K95,Tournament!M95,""),"")</f>
        <v/>
      </c>
      <c r="P83" s="85">
        <f>IF(AND(Tournament!I95&lt;&gt;"",Tournament!K95&lt;&gt;""),Tournament!I95,0)</f>
        <v>0</v>
      </c>
      <c r="Q83" s="85" t="str">
        <f>IF(AND(Tournament!I95&lt;&gt;"",Tournament!K95&lt;&gt;""),IF(Tournament!I95&lt;Tournament!K95,Tournament!M95,""),"")</f>
        <v/>
      </c>
      <c r="R83" s="85" t="str">
        <f>IF(AND(Tournament!I95&lt;&gt;"",Tournament!K95&lt;&gt;""),IF(Tournament!I95=Tournament!K95,Tournament!M95,""),"")</f>
        <v/>
      </c>
      <c r="S83" s="85" t="str">
        <f>IF(AND(Tournament!I95&lt;&gt;"",Tournament!K95&lt;&gt;""),IF(Tournament!I95&lt;Tournament!K95,Tournament!G95,""),"")</f>
        <v/>
      </c>
      <c r="T83" s="85">
        <f>IF(AND(Tournament!I95&lt;&gt;"",Tournament!K95&lt;&gt;""),Tournament!K95,0)</f>
        <v>0</v>
      </c>
      <c r="U83" s="85">
        <v>1</v>
      </c>
      <c r="V83" s="85">
        <v>80</v>
      </c>
      <c r="W83" s="85" t="str">
        <f>Tournament!G95</f>
        <v>Chicago Bulls</v>
      </c>
      <c r="X83" s="85" t="str">
        <f>IF(Tournament!I95&lt;&gt;"",Tournament!I95,"")</f>
        <v/>
      </c>
      <c r="Y83" s="85" t="str">
        <f>IF(Tournament!K95&lt;&gt;"",Tournament!K95,"")</f>
        <v/>
      </c>
      <c r="Z83" s="85" t="str">
        <f>Tournament!M95</f>
        <v>Indiana Pacers</v>
      </c>
    </row>
    <row r="84" spans="12:26" ht="12.75">
      <c r="L84" s="85">
        <v>81</v>
      </c>
      <c r="M84" s="85" t="str">
        <f>IF(AND(Tournament!I96&lt;&gt;"",Tournament!K96&lt;&gt;""),IF(Tournament!I96&gt;Tournament!K96,Tournament!G96,""),"")</f>
        <v/>
      </c>
      <c r="N84" s="85" t="str">
        <f>IF(AND(Tournament!I96&lt;&gt;"",Tournament!K96&lt;&gt;""),IF(Tournament!I96=Tournament!K96,Tournament!G96,""),"")</f>
        <v/>
      </c>
      <c r="O84" s="85" t="str">
        <f>IF(AND(Tournament!I96&lt;&gt;"",Tournament!K96&lt;&gt;""),IF(Tournament!I96&gt;Tournament!K96,Tournament!M96,""),"")</f>
        <v/>
      </c>
      <c r="P84" s="85">
        <f>IF(AND(Tournament!I96&lt;&gt;"",Tournament!K96&lt;&gt;""),Tournament!I96,0)</f>
        <v>0</v>
      </c>
      <c r="Q84" s="85" t="str">
        <f>IF(AND(Tournament!I96&lt;&gt;"",Tournament!K96&lt;&gt;""),IF(Tournament!I96&lt;Tournament!K96,Tournament!M96,""),"")</f>
        <v/>
      </c>
      <c r="R84" s="85" t="str">
        <f>IF(AND(Tournament!I96&lt;&gt;"",Tournament!K96&lt;&gt;""),IF(Tournament!I96=Tournament!K96,Tournament!M96,""),"")</f>
        <v/>
      </c>
      <c r="S84" s="85" t="str">
        <f>IF(AND(Tournament!I96&lt;&gt;"",Tournament!K96&lt;&gt;""),IF(Tournament!I96&lt;Tournament!K96,Tournament!G96,""),"")</f>
        <v/>
      </c>
      <c r="T84" s="85">
        <f>IF(AND(Tournament!I96&lt;&gt;"",Tournament!K96&lt;&gt;""),Tournament!K96,0)</f>
        <v>0</v>
      </c>
      <c r="U84" s="85">
        <v>1</v>
      </c>
      <c r="V84" s="85">
        <v>81</v>
      </c>
      <c r="W84" s="85" t="str">
        <f>Tournament!G96</f>
        <v>Cleveland Cavaliers</v>
      </c>
      <c r="X84" s="85" t="str">
        <f>IF(Tournament!I96&lt;&gt;"",Tournament!I96,"")</f>
        <v/>
      </c>
      <c r="Y84" s="85" t="str">
        <f>IF(Tournament!K96&lt;&gt;"",Tournament!K96,"")</f>
        <v/>
      </c>
      <c r="Z84" s="85" t="str">
        <f>Tournament!M96</f>
        <v>Philadelphia 76ers</v>
      </c>
    </row>
    <row r="85" spans="12:26" ht="12.75">
      <c r="L85" s="85">
        <v>82</v>
      </c>
      <c r="M85" s="85" t="str">
        <f>IF(AND(Tournament!I97&lt;&gt;"",Tournament!K97&lt;&gt;""),IF(Tournament!I97&gt;Tournament!K97,Tournament!G97,""),"")</f>
        <v/>
      </c>
      <c r="N85" s="85" t="str">
        <f>IF(AND(Tournament!I97&lt;&gt;"",Tournament!K97&lt;&gt;""),IF(Tournament!I97=Tournament!K97,Tournament!G97,""),"")</f>
        <v/>
      </c>
      <c r="O85" s="85" t="str">
        <f>IF(AND(Tournament!I97&lt;&gt;"",Tournament!K97&lt;&gt;""),IF(Tournament!I97&gt;Tournament!K97,Tournament!M97,""),"")</f>
        <v/>
      </c>
      <c r="P85" s="85">
        <f>IF(AND(Tournament!I97&lt;&gt;"",Tournament!K97&lt;&gt;""),Tournament!I97,0)</f>
        <v>0</v>
      </c>
      <c r="Q85" s="85" t="str">
        <f>IF(AND(Tournament!I97&lt;&gt;"",Tournament!K97&lt;&gt;""),IF(Tournament!I97&lt;Tournament!K97,Tournament!M97,""),"")</f>
        <v/>
      </c>
      <c r="R85" s="85" t="str">
        <f>IF(AND(Tournament!I97&lt;&gt;"",Tournament!K97&lt;&gt;""),IF(Tournament!I97=Tournament!K97,Tournament!M97,""),"")</f>
        <v/>
      </c>
      <c r="S85" s="85" t="str">
        <f>IF(AND(Tournament!I97&lt;&gt;"",Tournament!K97&lt;&gt;""),IF(Tournament!I97&lt;Tournament!K97,Tournament!G97,""),"")</f>
        <v/>
      </c>
      <c r="T85" s="85">
        <f>IF(AND(Tournament!I97&lt;&gt;"",Tournament!K97&lt;&gt;""),Tournament!K97,0)</f>
        <v>0</v>
      </c>
      <c r="U85" s="85">
        <v>1</v>
      </c>
      <c r="V85" s="85">
        <v>82</v>
      </c>
      <c r="W85" s="85" t="str">
        <f>Tournament!G97</f>
        <v>Washington Wizards</v>
      </c>
      <c r="X85" s="85" t="str">
        <f>IF(Tournament!I97&lt;&gt;"",Tournament!I97,"")</f>
        <v/>
      </c>
      <c r="Y85" s="85" t="str">
        <f>IF(Tournament!K97&lt;&gt;"",Tournament!K97,"")</f>
        <v/>
      </c>
      <c r="Z85" s="85" t="str">
        <f>Tournament!M97</f>
        <v>Orlando Magic</v>
      </c>
    </row>
    <row r="86" spans="12:26" ht="12.75">
      <c r="L86" s="85">
        <v>83</v>
      </c>
      <c r="M86" s="85" t="str">
        <f>IF(AND(Tournament!I98&lt;&gt;"",Tournament!K98&lt;&gt;""),IF(Tournament!I98&gt;Tournament!K98,Tournament!G98,""),"")</f>
        <v/>
      </c>
      <c r="N86" s="85" t="str">
        <f>IF(AND(Tournament!I98&lt;&gt;"",Tournament!K98&lt;&gt;""),IF(Tournament!I98=Tournament!K98,Tournament!G98,""),"")</f>
        <v/>
      </c>
      <c r="O86" s="85" t="str">
        <f>IF(AND(Tournament!I98&lt;&gt;"",Tournament!K98&lt;&gt;""),IF(Tournament!I98&gt;Tournament!K98,Tournament!M98,""),"")</f>
        <v/>
      </c>
      <c r="P86" s="85">
        <f>IF(AND(Tournament!I98&lt;&gt;"",Tournament!K98&lt;&gt;""),Tournament!I98,0)</f>
        <v>0</v>
      </c>
      <c r="Q86" s="85" t="str">
        <f>IF(AND(Tournament!I98&lt;&gt;"",Tournament!K98&lt;&gt;""),IF(Tournament!I98&lt;Tournament!K98,Tournament!M98,""),"")</f>
        <v/>
      </c>
      <c r="R86" s="85" t="str">
        <f>IF(AND(Tournament!I98&lt;&gt;"",Tournament!K98&lt;&gt;""),IF(Tournament!I98=Tournament!K98,Tournament!M98,""),"")</f>
        <v/>
      </c>
      <c r="S86" s="85" t="str">
        <f>IF(AND(Tournament!I98&lt;&gt;"",Tournament!K98&lt;&gt;""),IF(Tournament!I98&lt;Tournament!K98,Tournament!G98,""),"")</f>
        <v/>
      </c>
      <c r="T86" s="85">
        <f>IF(AND(Tournament!I98&lt;&gt;"",Tournament!K98&lt;&gt;""),Tournament!K98,0)</f>
        <v>0</v>
      </c>
      <c r="U86" s="85">
        <v>1</v>
      </c>
      <c r="V86" s="85">
        <v>83</v>
      </c>
      <c r="W86" s="85" t="str">
        <f>Tournament!G98</f>
        <v>Denver Nuggets</v>
      </c>
      <c r="X86" s="85" t="str">
        <f>IF(Tournament!I98&lt;&gt;"",Tournament!I98,"")</f>
        <v/>
      </c>
      <c r="Y86" s="85" t="str">
        <f>IF(Tournament!K98&lt;&gt;"",Tournament!K98,"")</f>
        <v/>
      </c>
      <c r="Z86" s="85" t="str">
        <f>Tournament!M98</f>
        <v>Detroit Pistons</v>
      </c>
    </row>
    <row r="87" spans="12:26" ht="12.75">
      <c r="L87" s="85">
        <v>84</v>
      </c>
      <c r="M87" s="85" t="str">
        <f>IF(AND(Tournament!I99&lt;&gt;"",Tournament!K99&lt;&gt;""),IF(Tournament!I99&gt;Tournament!K99,Tournament!G99,""),"")</f>
        <v/>
      </c>
      <c r="N87" s="85" t="str">
        <f>IF(AND(Tournament!I99&lt;&gt;"",Tournament!K99&lt;&gt;""),IF(Tournament!I99=Tournament!K99,Tournament!G99,""),"")</f>
        <v/>
      </c>
      <c r="O87" s="85" t="str">
        <f>IF(AND(Tournament!I99&lt;&gt;"",Tournament!K99&lt;&gt;""),IF(Tournament!I99&gt;Tournament!K99,Tournament!M99,""),"")</f>
        <v/>
      </c>
      <c r="P87" s="85">
        <f>IF(AND(Tournament!I99&lt;&gt;"",Tournament!K99&lt;&gt;""),Tournament!I99,0)</f>
        <v>0</v>
      </c>
      <c r="Q87" s="85" t="str">
        <f>IF(AND(Tournament!I99&lt;&gt;"",Tournament!K99&lt;&gt;""),IF(Tournament!I99&lt;Tournament!K99,Tournament!M99,""),"")</f>
        <v/>
      </c>
      <c r="R87" s="85" t="str">
        <f>IF(AND(Tournament!I99&lt;&gt;"",Tournament!K99&lt;&gt;""),IF(Tournament!I99=Tournament!K99,Tournament!M99,""),"")</f>
        <v/>
      </c>
      <c r="S87" s="85" t="str">
        <f>IF(AND(Tournament!I99&lt;&gt;"",Tournament!K99&lt;&gt;""),IF(Tournament!I99&lt;Tournament!K99,Tournament!G99,""),"")</f>
        <v/>
      </c>
      <c r="T87" s="85">
        <f>IF(AND(Tournament!I99&lt;&gt;"",Tournament!K99&lt;&gt;""),Tournament!K99,0)</f>
        <v>0</v>
      </c>
      <c r="U87" s="85">
        <v>1</v>
      </c>
      <c r="V87" s="85">
        <v>84</v>
      </c>
      <c r="W87" s="85" t="str">
        <f>Tournament!G99</f>
        <v>Houston Rockets</v>
      </c>
      <c r="X87" s="85" t="str">
        <f>IF(Tournament!I99&lt;&gt;"",Tournament!I99,"")</f>
        <v/>
      </c>
      <c r="Y87" s="85" t="str">
        <f>IF(Tournament!K99&lt;&gt;"",Tournament!K99,"")</f>
        <v/>
      </c>
      <c r="Z87" s="85" t="str">
        <f>Tournament!M99</f>
        <v>Atlanta Hawks</v>
      </c>
    </row>
    <row r="88" spans="12:26" ht="12.75">
      <c r="L88" s="85">
        <v>85</v>
      </c>
      <c r="M88" s="85" t="str">
        <f>IF(AND(Tournament!I100&lt;&gt;"",Tournament!K100&lt;&gt;""),IF(Tournament!I100&gt;Tournament!K100,Tournament!G100,""),"")</f>
        <v/>
      </c>
      <c r="N88" s="85" t="str">
        <f>IF(AND(Tournament!I100&lt;&gt;"",Tournament!K100&lt;&gt;""),IF(Tournament!I100=Tournament!K100,Tournament!G100,""),"")</f>
        <v/>
      </c>
      <c r="O88" s="85" t="str">
        <f>IF(AND(Tournament!I100&lt;&gt;"",Tournament!K100&lt;&gt;""),IF(Tournament!I100&gt;Tournament!K100,Tournament!M100,""),"")</f>
        <v/>
      </c>
      <c r="P88" s="85">
        <f>IF(AND(Tournament!I100&lt;&gt;"",Tournament!K100&lt;&gt;""),Tournament!I100,0)</f>
        <v>0</v>
      </c>
      <c r="Q88" s="85" t="str">
        <f>IF(AND(Tournament!I100&lt;&gt;"",Tournament!K100&lt;&gt;""),IF(Tournament!I100&lt;Tournament!K100,Tournament!M100,""),"")</f>
        <v/>
      </c>
      <c r="R88" s="85" t="str">
        <f>IF(AND(Tournament!I100&lt;&gt;"",Tournament!K100&lt;&gt;""),IF(Tournament!I100=Tournament!K100,Tournament!M100,""),"")</f>
        <v/>
      </c>
      <c r="S88" s="85" t="str">
        <f>IF(AND(Tournament!I100&lt;&gt;"",Tournament!K100&lt;&gt;""),IF(Tournament!I100&lt;Tournament!K100,Tournament!G100,""),"")</f>
        <v/>
      </c>
      <c r="T88" s="85">
        <f>IF(AND(Tournament!I100&lt;&gt;"",Tournament!K100&lt;&gt;""),Tournament!K100,0)</f>
        <v>0</v>
      </c>
      <c r="U88" s="85">
        <v>1</v>
      </c>
      <c r="V88" s="85">
        <v>85</v>
      </c>
      <c r="W88" s="85" t="str">
        <f>Tournament!G100</f>
        <v>Sacramento Kings</v>
      </c>
      <c r="X88" s="85" t="str">
        <f>IF(Tournament!I100&lt;&gt;"",Tournament!I100,"")</f>
        <v/>
      </c>
      <c r="Y88" s="85" t="str">
        <f>IF(Tournament!K100&lt;&gt;"",Tournament!K100,"")</f>
        <v/>
      </c>
      <c r="Z88" s="85" t="str">
        <f>Tournament!M100</f>
        <v>Milwaukee Bucks</v>
      </c>
    </row>
    <row r="89" spans="12:26" ht="12.75">
      <c r="L89" s="85">
        <v>86</v>
      </c>
      <c r="M89" s="85" t="str">
        <f>IF(AND(Tournament!I101&lt;&gt;"",Tournament!K101&lt;&gt;""),IF(Tournament!I101&gt;Tournament!K101,Tournament!G101,""),"")</f>
        <v/>
      </c>
      <c r="N89" s="85" t="str">
        <f>IF(AND(Tournament!I101&lt;&gt;"",Tournament!K101&lt;&gt;""),IF(Tournament!I101=Tournament!K101,Tournament!G101,""),"")</f>
        <v/>
      </c>
      <c r="O89" s="85" t="str">
        <f>IF(AND(Tournament!I101&lt;&gt;"",Tournament!K101&lt;&gt;""),IF(Tournament!I101&gt;Tournament!K101,Tournament!M101,""),"")</f>
        <v/>
      </c>
      <c r="P89" s="85">
        <f>IF(AND(Tournament!I101&lt;&gt;"",Tournament!K101&lt;&gt;""),Tournament!I101,0)</f>
        <v>0</v>
      </c>
      <c r="Q89" s="85" t="str">
        <f>IF(AND(Tournament!I101&lt;&gt;"",Tournament!K101&lt;&gt;""),IF(Tournament!I101&lt;Tournament!K101,Tournament!M101,""),"")</f>
        <v/>
      </c>
      <c r="R89" s="85" t="str">
        <f>IF(AND(Tournament!I101&lt;&gt;"",Tournament!K101&lt;&gt;""),IF(Tournament!I101=Tournament!K101,Tournament!M101,""),"")</f>
        <v/>
      </c>
      <c r="S89" s="85" t="str">
        <f>IF(AND(Tournament!I101&lt;&gt;"",Tournament!K101&lt;&gt;""),IF(Tournament!I101&lt;Tournament!K101,Tournament!G101,""),"")</f>
        <v/>
      </c>
      <c r="T89" s="85">
        <f>IF(AND(Tournament!I101&lt;&gt;"",Tournament!K101&lt;&gt;""),Tournament!K101,0)</f>
        <v>0</v>
      </c>
      <c r="U89" s="85">
        <v>1</v>
      </c>
      <c r="V89" s="85">
        <v>86</v>
      </c>
      <c r="W89" s="85" t="str">
        <f>Tournament!G101</f>
        <v>L.A. Clippers</v>
      </c>
      <c r="X89" s="85" t="str">
        <f>IF(Tournament!I101&lt;&gt;"",Tournament!I101,"")</f>
        <v/>
      </c>
      <c r="Y89" s="85" t="str">
        <f>IF(Tournament!K101&lt;&gt;"",Tournament!K101,"")</f>
        <v/>
      </c>
      <c r="Z89" s="85" t="str">
        <f>Tournament!M101</f>
        <v>San Antonio Spurs</v>
      </c>
    </row>
    <row r="90" spans="12:26" ht="12.75">
      <c r="L90" s="85">
        <v>87</v>
      </c>
      <c r="M90" s="85" t="str">
        <f>IF(AND(Tournament!I102&lt;&gt;"",Tournament!K102&lt;&gt;""),IF(Tournament!I102&gt;Tournament!K102,Tournament!G102,""),"")</f>
        <v/>
      </c>
      <c r="N90" s="85" t="str">
        <f>IF(AND(Tournament!I102&lt;&gt;"",Tournament!K102&lt;&gt;""),IF(Tournament!I102=Tournament!K102,Tournament!G102,""),"")</f>
        <v/>
      </c>
      <c r="O90" s="85" t="str">
        <f>IF(AND(Tournament!I102&lt;&gt;"",Tournament!K102&lt;&gt;""),IF(Tournament!I102&gt;Tournament!K102,Tournament!M102,""),"")</f>
        <v/>
      </c>
      <c r="P90" s="85">
        <f>IF(AND(Tournament!I102&lt;&gt;"",Tournament!K102&lt;&gt;""),Tournament!I102,0)</f>
        <v>0</v>
      </c>
      <c r="Q90" s="85" t="str">
        <f>IF(AND(Tournament!I102&lt;&gt;"",Tournament!K102&lt;&gt;""),IF(Tournament!I102&lt;Tournament!K102,Tournament!M102,""),"")</f>
        <v/>
      </c>
      <c r="R90" s="85" t="str">
        <f>IF(AND(Tournament!I102&lt;&gt;"",Tournament!K102&lt;&gt;""),IF(Tournament!I102=Tournament!K102,Tournament!M102,""),"")</f>
        <v/>
      </c>
      <c r="S90" s="85" t="str">
        <f>IF(AND(Tournament!I102&lt;&gt;"",Tournament!K102&lt;&gt;""),IF(Tournament!I102&lt;Tournament!K102,Tournament!G102,""),"")</f>
        <v/>
      </c>
      <c r="T90" s="85">
        <f>IF(AND(Tournament!I102&lt;&gt;"",Tournament!K102&lt;&gt;""),Tournament!K102,0)</f>
        <v>0</v>
      </c>
      <c r="U90" s="85">
        <v>1</v>
      </c>
      <c r="V90" s="85">
        <v>87</v>
      </c>
      <c r="W90" s="85" t="str">
        <f>Tournament!G102</f>
        <v>Utah Jazz</v>
      </c>
      <c r="X90" s="85" t="str">
        <f>IF(Tournament!I102&lt;&gt;"",Tournament!I102,"")</f>
        <v/>
      </c>
      <c r="Y90" s="85" t="str">
        <f>IF(Tournament!K102&lt;&gt;"",Tournament!K102,"")</f>
        <v/>
      </c>
      <c r="Z90" s="85" t="str">
        <f>Tournament!M102</f>
        <v>New York Knicks</v>
      </c>
    </row>
    <row r="91" spans="12:26" ht="12.75">
      <c r="L91" s="85">
        <v>88</v>
      </c>
      <c r="M91" s="85" t="str">
        <f>IF(AND(Tournament!I103&lt;&gt;"",Tournament!K103&lt;&gt;""),IF(Tournament!I103&gt;Tournament!K103,Tournament!G103,""),"")</f>
        <v/>
      </c>
      <c r="N91" s="85" t="str">
        <f>IF(AND(Tournament!I103&lt;&gt;"",Tournament!K103&lt;&gt;""),IF(Tournament!I103=Tournament!K103,Tournament!G103,""),"")</f>
        <v/>
      </c>
      <c r="O91" s="85" t="str">
        <f>IF(AND(Tournament!I103&lt;&gt;"",Tournament!K103&lt;&gt;""),IF(Tournament!I103&gt;Tournament!K103,Tournament!M103,""),"")</f>
        <v/>
      </c>
      <c r="P91" s="85">
        <f>IF(AND(Tournament!I103&lt;&gt;"",Tournament!K103&lt;&gt;""),Tournament!I103,0)</f>
        <v>0</v>
      </c>
      <c r="Q91" s="85" t="str">
        <f>IF(AND(Tournament!I103&lt;&gt;"",Tournament!K103&lt;&gt;""),IF(Tournament!I103&lt;Tournament!K103,Tournament!M103,""),"")</f>
        <v/>
      </c>
      <c r="R91" s="85" t="str">
        <f>IF(AND(Tournament!I103&lt;&gt;"",Tournament!K103&lt;&gt;""),IF(Tournament!I103=Tournament!K103,Tournament!M103,""),"")</f>
        <v/>
      </c>
      <c r="S91" s="85" t="str">
        <f>IF(AND(Tournament!I103&lt;&gt;"",Tournament!K103&lt;&gt;""),IF(Tournament!I103&lt;Tournament!K103,Tournament!G103,""),"")</f>
        <v/>
      </c>
      <c r="T91" s="85">
        <f>IF(AND(Tournament!I103&lt;&gt;"",Tournament!K103&lt;&gt;""),Tournament!K103,0)</f>
        <v>0</v>
      </c>
      <c r="U91" s="85">
        <v>1</v>
      </c>
      <c r="V91" s="85">
        <v>88</v>
      </c>
      <c r="W91" s="85" t="str">
        <f>Tournament!G103</f>
        <v>Portland Trail Blazers</v>
      </c>
      <c r="X91" s="85" t="str">
        <f>IF(Tournament!I103&lt;&gt;"",Tournament!I103,"")</f>
        <v/>
      </c>
      <c r="Y91" s="85" t="str">
        <f>IF(Tournament!K103&lt;&gt;"",Tournament!K103,"")</f>
        <v/>
      </c>
      <c r="Z91" s="85" t="str">
        <f>Tournament!M103</f>
        <v>Memphis Grizzlies</v>
      </c>
    </row>
    <row r="92" spans="12:26" ht="12.75">
      <c r="L92" s="85">
        <v>89</v>
      </c>
      <c r="M92" s="85" t="str">
        <f>IF(AND(Tournament!I104&lt;&gt;"",Tournament!K104&lt;&gt;""),IF(Tournament!I104&gt;Tournament!K104,Tournament!G104,""),"")</f>
        <v/>
      </c>
      <c r="N92" s="85" t="str">
        <f>IF(AND(Tournament!I104&lt;&gt;"",Tournament!K104&lt;&gt;""),IF(Tournament!I104=Tournament!K104,Tournament!G104,""),"")</f>
        <v/>
      </c>
      <c r="O92" s="85" t="str">
        <f>IF(AND(Tournament!I104&lt;&gt;"",Tournament!K104&lt;&gt;""),IF(Tournament!I104&gt;Tournament!K104,Tournament!M104,""),"")</f>
        <v/>
      </c>
      <c r="P92" s="85">
        <f>IF(AND(Tournament!I104&lt;&gt;"",Tournament!K104&lt;&gt;""),Tournament!I104,0)</f>
        <v>0</v>
      </c>
      <c r="Q92" s="85" t="str">
        <f>IF(AND(Tournament!I104&lt;&gt;"",Tournament!K104&lt;&gt;""),IF(Tournament!I104&lt;Tournament!K104,Tournament!M104,""),"")</f>
        <v/>
      </c>
      <c r="R92" s="85" t="str">
        <f>IF(AND(Tournament!I104&lt;&gt;"",Tournament!K104&lt;&gt;""),IF(Tournament!I104=Tournament!K104,Tournament!M104,""),"")</f>
        <v/>
      </c>
      <c r="S92" s="85" t="str">
        <f>IF(AND(Tournament!I104&lt;&gt;"",Tournament!K104&lt;&gt;""),IF(Tournament!I104&lt;Tournament!K104,Tournament!G104,""),"")</f>
        <v/>
      </c>
      <c r="T92" s="85">
        <f>IF(AND(Tournament!I104&lt;&gt;"",Tournament!K104&lt;&gt;""),Tournament!K104,0)</f>
        <v>0</v>
      </c>
      <c r="U92" s="85">
        <v>1</v>
      </c>
      <c r="V92" s="85">
        <v>89</v>
      </c>
      <c r="W92" s="85" t="str">
        <f>Tournament!G104</f>
        <v>Sacramento Kings</v>
      </c>
      <c r="X92" s="85" t="str">
        <f>IF(Tournament!I104&lt;&gt;"",Tournament!I104,"")</f>
        <v/>
      </c>
      <c r="Y92" s="85" t="str">
        <f>IF(Tournament!K104&lt;&gt;"",Tournament!K104,"")</f>
        <v/>
      </c>
      <c r="Z92" s="85" t="str">
        <f>Tournament!M104</f>
        <v>Toronto Raptors</v>
      </c>
    </row>
    <row r="93" spans="12:26" ht="12.75">
      <c r="L93" s="85">
        <v>90</v>
      </c>
      <c r="M93" s="85" t="str">
        <f>IF(AND(Tournament!I105&lt;&gt;"",Tournament!K105&lt;&gt;""),IF(Tournament!I105&gt;Tournament!K105,Tournament!G105,""),"")</f>
        <v/>
      </c>
      <c r="N93" s="85" t="str">
        <f>IF(AND(Tournament!I105&lt;&gt;"",Tournament!K105&lt;&gt;""),IF(Tournament!I105=Tournament!K105,Tournament!G105,""),"")</f>
        <v/>
      </c>
      <c r="O93" s="85" t="str">
        <f>IF(AND(Tournament!I105&lt;&gt;"",Tournament!K105&lt;&gt;""),IF(Tournament!I105&gt;Tournament!K105,Tournament!M105,""),"")</f>
        <v/>
      </c>
      <c r="P93" s="85">
        <f>IF(AND(Tournament!I105&lt;&gt;"",Tournament!K105&lt;&gt;""),Tournament!I105,0)</f>
        <v>0</v>
      </c>
      <c r="Q93" s="85" t="str">
        <f>IF(AND(Tournament!I105&lt;&gt;"",Tournament!K105&lt;&gt;""),IF(Tournament!I105&lt;Tournament!K105,Tournament!M105,""),"")</f>
        <v/>
      </c>
      <c r="R93" s="85" t="str">
        <f>IF(AND(Tournament!I105&lt;&gt;"",Tournament!K105&lt;&gt;""),IF(Tournament!I105=Tournament!K105,Tournament!M105,""),"")</f>
        <v/>
      </c>
      <c r="S93" s="85" t="str">
        <f>IF(AND(Tournament!I105&lt;&gt;"",Tournament!K105&lt;&gt;""),IF(Tournament!I105&lt;Tournament!K105,Tournament!G105,""),"")</f>
        <v/>
      </c>
      <c r="T93" s="85">
        <f>IF(AND(Tournament!I105&lt;&gt;"",Tournament!K105&lt;&gt;""),Tournament!K105,0)</f>
        <v>0</v>
      </c>
      <c r="U93" s="85">
        <v>1</v>
      </c>
      <c r="V93" s="85">
        <v>90</v>
      </c>
      <c r="W93" s="85" t="str">
        <f>Tournament!G105</f>
        <v>Milwaukee Bucks</v>
      </c>
      <c r="X93" s="85" t="str">
        <f>IF(Tournament!I105&lt;&gt;"",Tournament!I105,"")</f>
        <v/>
      </c>
      <c r="Y93" s="85" t="str">
        <f>IF(Tournament!K105&lt;&gt;"",Tournament!K105,"")</f>
        <v/>
      </c>
      <c r="Z93" s="85" t="str">
        <f>Tournament!M105</f>
        <v>Dallas Mavericks</v>
      </c>
    </row>
    <row r="94" spans="12:26" ht="12.75">
      <c r="L94" s="85">
        <v>91</v>
      </c>
      <c r="M94" s="85" t="str">
        <f>IF(AND(Tournament!I106&lt;&gt;"",Tournament!K106&lt;&gt;""),IF(Tournament!I106&gt;Tournament!K106,Tournament!G106,""),"")</f>
        <v/>
      </c>
      <c r="N94" s="85" t="str">
        <f>IF(AND(Tournament!I106&lt;&gt;"",Tournament!K106&lt;&gt;""),IF(Tournament!I106=Tournament!K106,Tournament!G106,""),"")</f>
        <v/>
      </c>
      <c r="O94" s="85" t="str">
        <f>IF(AND(Tournament!I106&lt;&gt;"",Tournament!K106&lt;&gt;""),IF(Tournament!I106&gt;Tournament!K106,Tournament!M106,""),"")</f>
        <v/>
      </c>
      <c r="P94" s="85">
        <f>IF(AND(Tournament!I106&lt;&gt;"",Tournament!K106&lt;&gt;""),Tournament!I106,0)</f>
        <v>0</v>
      </c>
      <c r="Q94" s="85" t="str">
        <f>IF(AND(Tournament!I106&lt;&gt;"",Tournament!K106&lt;&gt;""),IF(Tournament!I106&lt;Tournament!K106,Tournament!M106,""),"")</f>
        <v/>
      </c>
      <c r="R94" s="85" t="str">
        <f>IF(AND(Tournament!I106&lt;&gt;"",Tournament!K106&lt;&gt;""),IF(Tournament!I106=Tournament!K106,Tournament!M106,""),"")</f>
        <v/>
      </c>
      <c r="S94" s="85" t="str">
        <f>IF(AND(Tournament!I106&lt;&gt;"",Tournament!K106&lt;&gt;""),IF(Tournament!I106&lt;Tournament!K106,Tournament!G106,""),"")</f>
        <v/>
      </c>
      <c r="T94" s="85">
        <f>IF(AND(Tournament!I106&lt;&gt;"",Tournament!K106&lt;&gt;""),Tournament!K106,0)</f>
        <v>0</v>
      </c>
      <c r="U94" s="85">
        <v>1</v>
      </c>
      <c r="V94" s="85">
        <v>91</v>
      </c>
      <c r="W94" s="85" t="str">
        <f>Tournament!G106</f>
        <v>Denver Nuggets</v>
      </c>
      <c r="X94" s="85" t="str">
        <f>IF(Tournament!I106&lt;&gt;"",Tournament!I106,"")</f>
        <v/>
      </c>
      <c r="Y94" s="85" t="str">
        <f>IF(Tournament!K106&lt;&gt;"",Tournament!K106,"")</f>
        <v/>
      </c>
      <c r="Z94" s="85" t="str">
        <f>Tournament!M106</f>
        <v>Boston Celtics</v>
      </c>
    </row>
    <row r="95" spans="12:26" ht="12.75">
      <c r="L95" s="85">
        <v>92</v>
      </c>
      <c r="M95" s="85" t="str">
        <f>IF(AND(Tournament!I107&lt;&gt;"",Tournament!K107&lt;&gt;""),IF(Tournament!I107&gt;Tournament!K107,Tournament!G107,""),"")</f>
        <v/>
      </c>
      <c r="N95" s="85" t="str">
        <f>IF(AND(Tournament!I107&lt;&gt;"",Tournament!K107&lt;&gt;""),IF(Tournament!I107=Tournament!K107,Tournament!G107,""),"")</f>
        <v/>
      </c>
      <c r="O95" s="85" t="str">
        <f>IF(AND(Tournament!I107&lt;&gt;"",Tournament!K107&lt;&gt;""),IF(Tournament!I107&gt;Tournament!K107,Tournament!M107,""),"")</f>
        <v/>
      </c>
      <c r="P95" s="85">
        <f>IF(AND(Tournament!I107&lt;&gt;"",Tournament!K107&lt;&gt;""),Tournament!I107,0)</f>
        <v>0</v>
      </c>
      <c r="Q95" s="85" t="str">
        <f>IF(AND(Tournament!I107&lt;&gt;"",Tournament!K107&lt;&gt;""),IF(Tournament!I107&lt;Tournament!K107,Tournament!M107,""),"")</f>
        <v/>
      </c>
      <c r="R95" s="85" t="str">
        <f>IF(AND(Tournament!I107&lt;&gt;"",Tournament!K107&lt;&gt;""),IF(Tournament!I107=Tournament!K107,Tournament!M107,""),"")</f>
        <v/>
      </c>
      <c r="S95" s="85" t="str">
        <f>IF(AND(Tournament!I107&lt;&gt;"",Tournament!K107&lt;&gt;""),IF(Tournament!I107&lt;Tournament!K107,Tournament!G107,""),"")</f>
        <v/>
      </c>
      <c r="T95" s="85">
        <f>IF(AND(Tournament!I107&lt;&gt;"",Tournament!K107&lt;&gt;""),Tournament!K107,0)</f>
        <v>0</v>
      </c>
      <c r="U95" s="85">
        <v>1</v>
      </c>
      <c r="V95" s="85">
        <v>92</v>
      </c>
      <c r="W95" s="85" t="str">
        <f>Tournament!G107</f>
        <v>Phoenix Suns</v>
      </c>
      <c r="X95" s="85" t="str">
        <f>IF(Tournament!I107&lt;&gt;"",Tournament!I107,"")</f>
        <v/>
      </c>
      <c r="Y95" s="85" t="str">
        <f>IF(Tournament!K107&lt;&gt;"",Tournament!K107,"")</f>
        <v/>
      </c>
      <c r="Z95" s="85" t="str">
        <f>Tournament!M107</f>
        <v>L.A. Lakers</v>
      </c>
    </row>
    <row r="96" spans="12:26" ht="12.75">
      <c r="L96" s="85">
        <v>93</v>
      </c>
      <c r="M96" s="85" t="str">
        <f>IF(AND(Tournament!I108&lt;&gt;"",Tournament!K108&lt;&gt;""),IF(Tournament!I108&gt;Tournament!K108,Tournament!G108,""),"")</f>
        <v/>
      </c>
      <c r="N96" s="85" t="str">
        <f>IF(AND(Tournament!I108&lt;&gt;"",Tournament!K108&lt;&gt;""),IF(Tournament!I108=Tournament!K108,Tournament!G108,""),"")</f>
        <v/>
      </c>
      <c r="O96" s="85" t="str">
        <f>IF(AND(Tournament!I108&lt;&gt;"",Tournament!K108&lt;&gt;""),IF(Tournament!I108&gt;Tournament!K108,Tournament!M108,""),"")</f>
        <v/>
      </c>
      <c r="P96" s="85">
        <f>IF(AND(Tournament!I108&lt;&gt;"",Tournament!K108&lt;&gt;""),Tournament!I108,0)</f>
        <v>0</v>
      </c>
      <c r="Q96" s="85" t="str">
        <f>IF(AND(Tournament!I108&lt;&gt;"",Tournament!K108&lt;&gt;""),IF(Tournament!I108&lt;Tournament!K108,Tournament!M108,""),"")</f>
        <v/>
      </c>
      <c r="R96" s="85" t="str">
        <f>IF(AND(Tournament!I108&lt;&gt;"",Tournament!K108&lt;&gt;""),IF(Tournament!I108=Tournament!K108,Tournament!M108,""),"")</f>
        <v/>
      </c>
      <c r="S96" s="85" t="str">
        <f>IF(AND(Tournament!I108&lt;&gt;"",Tournament!K108&lt;&gt;""),IF(Tournament!I108&lt;Tournament!K108,Tournament!G108,""),"")</f>
        <v/>
      </c>
      <c r="T96" s="85">
        <f>IF(AND(Tournament!I108&lt;&gt;"",Tournament!K108&lt;&gt;""),Tournament!K108,0)</f>
        <v>0</v>
      </c>
      <c r="U96" s="85">
        <v>1</v>
      </c>
      <c r="V96" s="85">
        <v>93</v>
      </c>
      <c r="W96" s="85" t="str">
        <f>Tournament!G108</f>
        <v>Houston Rockets</v>
      </c>
      <c r="X96" s="85" t="str">
        <f>IF(Tournament!I108&lt;&gt;"",Tournament!I108,"")</f>
        <v/>
      </c>
      <c r="Y96" s="85" t="str">
        <f>IF(Tournament!K108&lt;&gt;"",Tournament!K108,"")</f>
        <v/>
      </c>
      <c r="Z96" s="85" t="str">
        <f>Tournament!M108</f>
        <v>Washington Wizards</v>
      </c>
    </row>
    <row r="97" spans="12:26" ht="12.75">
      <c r="L97" s="85">
        <v>94</v>
      </c>
      <c r="M97" s="85" t="str">
        <f>IF(AND(Tournament!I109&lt;&gt;"",Tournament!K109&lt;&gt;""),IF(Tournament!I109&gt;Tournament!K109,Tournament!G109,""),"")</f>
        <v/>
      </c>
      <c r="N97" s="85" t="str">
        <f>IF(AND(Tournament!I109&lt;&gt;"",Tournament!K109&lt;&gt;""),IF(Tournament!I109=Tournament!K109,Tournament!G109,""),"")</f>
        <v/>
      </c>
      <c r="O97" s="85" t="str">
        <f>IF(AND(Tournament!I109&lt;&gt;"",Tournament!K109&lt;&gt;""),IF(Tournament!I109&gt;Tournament!K109,Tournament!M109,""),"")</f>
        <v/>
      </c>
      <c r="P97" s="85">
        <f>IF(AND(Tournament!I109&lt;&gt;"",Tournament!K109&lt;&gt;""),Tournament!I109,0)</f>
        <v>0</v>
      </c>
      <c r="Q97" s="85" t="str">
        <f>IF(AND(Tournament!I109&lt;&gt;"",Tournament!K109&lt;&gt;""),IF(Tournament!I109&lt;Tournament!K109,Tournament!M109,""),"")</f>
        <v/>
      </c>
      <c r="R97" s="85" t="str">
        <f>IF(AND(Tournament!I109&lt;&gt;"",Tournament!K109&lt;&gt;""),IF(Tournament!I109=Tournament!K109,Tournament!M109,""),"")</f>
        <v/>
      </c>
      <c r="S97" s="85" t="str">
        <f>IF(AND(Tournament!I109&lt;&gt;"",Tournament!K109&lt;&gt;""),IF(Tournament!I109&lt;Tournament!K109,Tournament!G109,""),"")</f>
        <v/>
      </c>
      <c r="T97" s="85">
        <f>IF(AND(Tournament!I109&lt;&gt;"",Tournament!K109&lt;&gt;""),Tournament!K109,0)</f>
        <v>0</v>
      </c>
      <c r="U97" s="85">
        <v>1</v>
      </c>
      <c r="V97" s="85">
        <v>94</v>
      </c>
      <c r="W97" s="85" t="str">
        <f>Tournament!G109</f>
        <v>Utah Jazz</v>
      </c>
      <c r="X97" s="85" t="str">
        <f>IF(Tournament!I109&lt;&gt;"",Tournament!I109,"")</f>
        <v/>
      </c>
      <c r="Y97" s="85" t="str">
        <f>IF(Tournament!K109&lt;&gt;"",Tournament!K109,"")</f>
        <v/>
      </c>
      <c r="Z97" s="85" t="str">
        <f>Tournament!M109</f>
        <v>Philadelphia 76ers</v>
      </c>
    </row>
    <row r="98" spans="12:26" ht="12.75">
      <c r="L98" s="85">
        <v>95</v>
      </c>
      <c r="M98" s="85" t="str">
        <f>IF(AND(Tournament!I110&lt;&gt;"",Tournament!K110&lt;&gt;""),IF(Tournament!I110&gt;Tournament!K110,Tournament!G110,""),"")</f>
        <v/>
      </c>
      <c r="N98" s="85" t="str">
        <f>IF(AND(Tournament!I110&lt;&gt;"",Tournament!K110&lt;&gt;""),IF(Tournament!I110=Tournament!K110,Tournament!G110,""),"")</f>
        <v/>
      </c>
      <c r="O98" s="85" t="str">
        <f>IF(AND(Tournament!I110&lt;&gt;"",Tournament!K110&lt;&gt;""),IF(Tournament!I110&gt;Tournament!K110,Tournament!M110,""),"")</f>
        <v/>
      </c>
      <c r="P98" s="85">
        <f>IF(AND(Tournament!I110&lt;&gt;"",Tournament!K110&lt;&gt;""),Tournament!I110,0)</f>
        <v>0</v>
      </c>
      <c r="Q98" s="85" t="str">
        <f>IF(AND(Tournament!I110&lt;&gt;"",Tournament!K110&lt;&gt;""),IF(Tournament!I110&lt;Tournament!K110,Tournament!M110,""),"")</f>
        <v/>
      </c>
      <c r="R98" s="85" t="str">
        <f>IF(AND(Tournament!I110&lt;&gt;"",Tournament!K110&lt;&gt;""),IF(Tournament!I110=Tournament!K110,Tournament!M110,""),"")</f>
        <v/>
      </c>
      <c r="S98" s="85" t="str">
        <f>IF(AND(Tournament!I110&lt;&gt;"",Tournament!K110&lt;&gt;""),IF(Tournament!I110&lt;Tournament!K110,Tournament!G110,""),"")</f>
        <v/>
      </c>
      <c r="T98" s="85">
        <f>IF(AND(Tournament!I110&lt;&gt;"",Tournament!K110&lt;&gt;""),Tournament!K110,0)</f>
        <v>0</v>
      </c>
      <c r="U98" s="85">
        <v>1</v>
      </c>
      <c r="V98" s="85">
        <v>95</v>
      </c>
      <c r="W98" s="85" t="str">
        <f>Tournament!G110</f>
        <v>Indiana Pacers</v>
      </c>
      <c r="X98" s="85" t="str">
        <f>IF(Tournament!I110&lt;&gt;"",Tournament!I110,"")</f>
        <v/>
      </c>
      <c r="Y98" s="85" t="str">
        <f>IF(Tournament!K110&lt;&gt;"",Tournament!K110,"")</f>
        <v/>
      </c>
      <c r="Z98" s="85" t="str">
        <f>Tournament!M110</f>
        <v>Charlotte Hornets</v>
      </c>
    </row>
    <row r="99" spans="12:26" ht="12.75">
      <c r="L99" s="85">
        <v>96</v>
      </c>
      <c r="M99" s="85" t="str">
        <f>IF(AND(Tournament!I111&lt;&gt;"",Tournament!K111&lt;&gt;""),IF(Tournament!I111&gt;Tournament!K111,Tournament!G111,""),"")</f>
        <v/>
      </c>
      <c r="N99" s="85" t="str">
        <f>IF(AND(Tournament!I111&lt;&gt;"",Tournament!K111&lt;&gt;""),IF(Tournament!I111=Tournament!K111,Tournament!G111,""),"")</f>
        <v/>
      </c>
      <c r="O99" s="85" t="str">
        <f>IF(AND(Tournament!I111&lt;&gt;"",Tournament!K111&lt;&gt;""),IF(Tournament!I111&gt;Tournament!K111,Tournament!M111,""),"")</f>
        <v/>
      </c>
      <c r="P99" s="85">
        <f>IF(AND(Tournament!I111&lt;&gt;"",Tournament!K111&lt;&gt;""),Tournament!I111,0)</f>
        <v>0</v>
      </c>
      <c r="Q99" s="85" t="str">
        <f>IF(AND(Tournament!I111&lt;&gt;"",Tournament!K111&lt;&gt;""),IF(Tournament!I111&lt;Tournament!K111,Tournament!M111,""),"")</f>
        <v/>
      </c>
      <c r="R99" s="85" t="str">
        <f>IF(AND(Tournament!I111&lt;&gt;"",Tournament!K111&lt;&gt;""),IF(Tournament!I111=Tournament!K111,Tournament!M111,""),"")</f>
        <v/>
      </c>
      <c r="S99" s="85" t="str">
        <f>IF(AND(Tournament!I111&lt;&gt;"",Tournament!K111&lt;&gt;""),IF(Tournament!I111&lt;Tournament!K111,Tournament!G111,""),"")</f>
        <v/>
      </c>
      <c r="T99" s="85">
        <f>IF(AND(Tournament!I111&lt;&gt;"",Tournament!K111&lt;&gt;""),Tournament!K111,0)</f>
        <v>0</v>
      </c>
      <c r="U99" s="85">
        <v>1</v>
      </c>
      <c r="V99" s="85">
        <v>96</v>
      </c>
      <c r="W99" s="85" t="str">
        <f>Tournament!G111</f>
        <v>Orlando Magic</v>
      </c>
      <c r="X99" s="85" t="str">
        <f>IF(Tournament!I111&lt;&gt;"",Tournament!I111,"")</f>
        <v/>
      </c>
      <c r="Y99" s="85" t="str">
        <f>IF(Tournament!K111&lt;&gt;"",Tournament!K111,"")</f>
        <v/>
      </c>
      <c r="Z99" s="85" t="str">
        <f>Tournament!M111</f>
        <v>Chicago Bulls</v>
      </c>
    </row>
    <row r="100" spans="12:26" ht="12.75">
      <c r="L100" s="85">
        <v>97</v>
      </c>
      <c r="M100" s="85" t="str">
        <f>IF(AND(Tournament!I112&lt;&gt;"",Tournament!K112&lt;&gt;""),IF(Tournament!I112&gt;Tournament!K112,Tournament!G112,""),"")</f>
        <v/>
      </c>
      <c r="N100" s="85" t="str">
        <f>IF(AND(Tournament!I112&lt;&gt;"",Tournament!K112&lt;&gt;""),IF(Tournament!I112=Tournament!K112,Tournament!G112,""),"")</f>
        <v/>
      </c>
      <c r="O100" s="85" t="str">
        <f>IF(AND(Tournament!I112&lt;&gt;"",Tournament!K112&lt;&gt;""),IF(Tournament!I112&gt;Tournament!K112,Tournament!M112,""),"")</f>
        <v/>
      </c>
      <c r="P100" s="85">
        <f>IF(AND(Tournament!I112&lt;&gt;"",Tournament!K112&lt;&gt;""),Tournament!I112,0)</f>
        <v>0</v>
      </c>
      <c r="Q100" s="85" t="str">
        <f>IF(AND(Tournament!I112&lt;&gt;"",Tournament!K112&lt;&gt;""),IF(Tournament!I112&lt;Tournament!K112,Tournament!M112,""),"")</f>
        <v/>
      </c>
      <c r="R100" s="85" t="str">
        <f>IF(AND(Tournament!I112&lt;&gt;"",Tournament!K112&lt;&gt;""),IF(Tournament!I112=Tournament!K112,Tournament!M112,""),"")</f>
        <v/>
      </c>
      <c r="S100" s="85" t="str">
        <f>IF(AND(Tournament!I112&lt;&gt;"",Tournament!K112&lt;&gt;""),IF(Tournament!I112&lt;Tournament!K112,Tournament!G112,""),"")</f>
        <v/>
      </c>
      <c r="T100" s="85">
        <f>IF(AND(Tournament!I112&lt;&gt;"",Tournament!K112&lt;&gt;""),Tournament!K112,0)</f>
        <v>0</v>
      </c>
      <c r="U100" s="85">
        <v>1</v>
      </c>
      <c r="V100" s="85">
        <v>97</v>
      </c>
      <c r="W100" s="85" t="str">
        <f>Tournament!G112</f>
        <v>Miami Heat</v>
      </c>
      <c r="X100" s="85" t="str">
        <f>IF(Tournament!I112&lt;&gt;"",Tournament!I112,"")</f>
        <v/>
      </c>
      <c r="Y100" s="85" t="str">
        <f>IF(Tournament!K112&lt;&gt;"",Tournament!K112,"")</f>
        <v/>
      </c>
      <c r="Z100" s="85" t="str">
        <f>Tournament!M112</f>
        <v>Oklahoma City Thunder</v>
      </c>
    </row>
    <row r="101" spans="12:26" ht="12.75">
      <c r="L101" s="85">
        <v>98</v>
      </c>
      <c r="M101" s="85" t="str">
        <f>IF(AND(Tournament!I113&lt;&gt;"",Tournament!K113&lt;&gt;""),IF(Tournament!I113&gt;Tournament!K113,Tournament!G113,""),"")</f>
        <v/>
      </c>
      <c r="N101" s="85" t="str">
        <f>IF(AND(Tournament!I113&lt;&gt;"",Tournament!K113&lt;&gt;""),IF(Tournament!I113=Tournament!K113,Tournament!G113,""),"")</f>
        <v/>
      </c>
      <c r="O101" s="85" t="str">
        <f>IF(AND(Tournament!I113&lt;&gt;"",Tournament!K113&lt;&gt;""),IF(Tournament!I113&gt;Tournament!K113,Tournament!M113,""),"")</f>
        <v/>
      </c>
      <c r="P101" s="85">
        <f>IF(AND(Tournament!I113&lt;&gt;"",Tournament!K113&lt;&gt;""),Tournament!I113,0)</f>
        <v>0</v>
      </c>
      <c r="Q101" s="85" t="str">
        <f>IF(AND(Tournament!I113&lt;&gt;"",Tournament!K113&lt;&gt;""),IF(Tournament!I113&lt;Tournament!K113,Tournament!M113,""),"")</f>
        <v/>
      </c>
      <c r="R101" s="85" t="str">
        <f>IF(AND(Tournament!I113&lt;&gt;"",Tournament!K113&lt;&gt;""),IF(Tournament!I113=Tournament!K113,Tournament!M113,""),"")</f>
        <v/>
      </c>
      <c r="S101" s="85" t="str">
        <f>IF(AND(Tournament!I113&lt;&gt;"",Tournament!K113&lt;&gt;""),IF(Tournament!I113&lt;Tournament!K113,Tournament!G113,""),"")</f>
        <v/>
      </c>
      <c r="T101" s="85">
        <f>IF(AND(Tournament!I113&lt;&gt;"",Tournament!K113&lt;&gt;""),Tournament!K113,0)</f>
        <v>0</v>
      </c>
      <c r="U101" s="85">
        <v>1</v>
      </c>
      <c r="V101" s="85">
        <v>98</v>
      </c>
      <c r="W101" s="85" t="str">
        <f>Tournament!G113</f>
        <v>New Orleans Pelicans</v>
      </c>
      <c r="X101" s="85" t="str">
        <f>IF(Tournament!I113&lt;&gt;"",Tournament!I113,"")</f>
        <v/>
      </c>
      <c r="Y101" s="85" t="str">
        <f>IF(Tournament!K113&lt;&gt;"",Tournament!K113,"")</f>
        <v/>
      </c>
      <c r="Z101" s="85" t="str">
        <f>Tournament!M113</f>
        <v>Golden State Warriors</v>
      </c>
    </row>
    <row r="102" spans="12:26" ht="12.75">
      <c r="L102" s="85">
        <v>99</v>
      </c>
      <c r="M102" s="85" t="str">
        <f>IF(AND(Tournament!I114&lt;&gt;"",Tournament!K114&lt;&gt;""),IF(Tournament!I114&gt;Tournament!K114,Tournament!G114,""),"")</f>
        <v/>
      </c>
      <c r="N102" s="85" t="str">
        <f>IF(AND(Tournament!I114&lt;&gt;"",Tournament!K114&lt;&gt;""),IF(Tournament!I114=Tournament!K114,Tournament!G114,""),"")</f>
        <v/>
      </c>
      <c r="O102" s="85" t="str">
        <f>IF(AND(Tournament!I114&lt;&gt;"",Tournament!K114&lt;&gt;""),IF(Tournament!I114&gt;Tournament!K114,Tournament!M114,""),"")</f>
        <v/>
      </c>
      <c r="P102" s="85">
        <f>IF(AND(Tournament!I114&lt;&gt;"",Tournament!K114&lt;&gt;""),Tournament!I114,0)</f>
        <v>0</v>
      </c>
      <c r="Q102" s="85" t="str">
        <f>IF(AND(Tournament!I114&lt;&gt;"",Tournament!K114&lt;&gt;""),IF(Tournament!I114&lt;Tournament!K114,Tournament!M114,""),"")</f>
        <v/>
      </c>
      <c r="R102" s="85" t="str">
        <f>IF(AND(Tournament!I114&lt;&gt;"",Tournament!K114&lt;&gt;""),IF(Tournament!I114=Tournament!K114,Tournament!M114,""),"")</f>
        <v/>
      </c>
      <c r="S102" s="85" t="str">
        <f>IF(AND(Tournament!I114&lt;&gt;"",Tournament!K114&lt;&gt;""),IF(Tournament!I114&lt;Tournament!K114,Tournament!G114,""),"")</f>
        <v/>
      </c>
      <c r="T102" s="85">
        <f>IF(AND(Tournament!I114&lt;&gt;"",Tournament!K114&lt;&gt;""),Tournament!K114,0)</f>
        <v>0</v>
      </c>
      <c r="U102" s="85">
        <v>1</v>
      </c>
      <c r="V102" s="85">
        <v>99</v>
      </c>
      <c r="W102" s="85" t="str">
        <f>Tournament!G114</f>
        <v>Detroit Pistons</v>
      </c>
      <c r="X102" s="85" t="str">
        <f>IF(Tournament!I114&lt;&gt;"",Tournament!I114,"")</f>
        <v/>
      </c>
      <c r="Y102" s="85" t="str">
        <f>IF(Tournament!K114&lt;&gt;"",Tournament!K114,"")</f>
        <v/>
      </c>
      <c r="Z102" s="85" t="str">
        <f>Tournament!M114</f>
        <v>L.A. Clippers</v>
      </c>
    </row>
    <row r="103" spans="12:26" ht="12.75">
      <c r="L103" s="85">
        <v>100</v>
      </c>
      <c r="M103" s="85" t="str">
        <f>IF(AND(Tournament!I115&lt;&gt;"",Tournament!K115&lt;&gt;""),IF(Tournament!I115&gt;Tournament!K115,Tournament!G115,""),"")</f>
        <v/>
      </c>
      <c r="N103" s="85" t="str">
        <f>IF(AND(Tournament!I115&lt;&gt;"",Tournament!K115&lt;&gt;""),IF(Tournament!I115=Tournament!K115,Tournament!G115,""),"")</f>
        <v/>
      </c>
      <c r="O103" s="85" t="str">
        <f>IF(AND(Tournament!I115&lt;&gt;"",Tournament!K115&lt;&gt;""),IF(Tournament!I115&gt;Tournament!K115,Tournament!M115,""),"")</f>
        <v/>
      </c>
      <c r="P103" s="85">
        <f>IF(AND(Tournament!I115&lt;&gt;"",Tournament!K115&lt;&gt;""),Tournament!I115,0)</f>
        <v>0</v>
      </c>
      <c r="Q103" s="85" t="str">
        <f>IF(AND(Tournament!I115&lt;&gt;"",Tournament!K115&lt;&gt;""),IF(Tournament!I115&lt;Tournament!K115,Tournament!M115,""),"")</f>
        <v/>
      </c>
      <c r="R103" s="85" t="str">
        <f>IF(AND(Tournament!I115&lt;&gt;"",Tournament!K115&lt;&gt;""),IF(Tournament!I115=Tournament!K115,Tournament!M115,""),"")</f>
        <v/>
      </c>
      <c r="S103" s="85" t="str">
        <f>IF(AND(Tournament!I115&lt;&gt;"",Tournament!K115&lt;&gt;""),IF(Tournament!I115&lt;Tournament!K115,Tournament!G115,""),"")</f>
        <v/>
      </c>
      <c r="T103" s="85">
        <f>IF(AND(Tournament!I115&lt;&gt;"",Tournament!K115&lt;&gt;""),Tournament!K115,0)</f>
        <v>0</v>
      </c>
      <c r="U103" s="85">
        <v>1</v>
      </c>
      <c r="V103" s="85">
        <v>100</v>
      </c>
      <c r="W103" s="85" t="str">
        <f>Tournament!G115</f>
        <v>Atlanta Hawks</v>
      </c>
      <c r="X103" s="85" t="str">
        <f>IF(Tournament!I115&lt;&gt;"",Tournament!I115,"")</f>
        <v/>
      </c>
      <c r="Y103" s="85" t="str">
        <f>IF(Tournament!K115&lt;&gt;"",Tournament!K115,"")</f>
        <v/>
      </c>
      <c r="Z103" s="85" t="str">
        <f>Tournament!M115</f>
        <v>Cleveland Cavaliers</v>
      </c>
    </row>
    <row r="104" spans="12:26" ht="12.75">
      <c r="L104" s="85">
        <v>101</v>
      </c>
      <c r="M104" s="85" t="str">
        <f>IF(AND(Tournament!I116&lt;&gt;"",Tournament!K116&lt;&gt;""),IF(Tournament!I116&gt;Tournament!K116,Tournament!G116,""),"")</f>
        <v/>
      </c>
      <c r="N104" s="85" t="str">
        <f>IF(AND(Tournament!I116&lt;&gt;"",Tournament!K116&lt;&gt;""),IF(Tournament!I116=Tournament!K116,Tournament!G116,""),"")</f>
        <v/>
      </c>
      <c r="O104" s="85" t="str">
        <f>IF(AND(Tournament!I116&lt;&gt;"",Tournament!K116&lt;&gt;""),IF(Tournament!I116&gt;Tournament!K116,Tournament!M116,""),"")</f>
        <v/>
      </c>
      <c r="P104" s="85">
        <f>IF(AND(Tournament!I116&lt;&gt;"",Tournament!K116&lt;&gt;""),Tournament!I116,0)</f>
        <v>0</v>
      </c>
      <c r="Q104" s="85" t="str">
        <f>IF(AND(Tournament!I116&lt;&gt;"",Tournament!K116&lt;&gt;""),IF(Tournament!I116&lt;Tournament!K116,Tournament!M116,""),"")</f>
        <v/>
      </c>
      <c r="R104" s="85" t="str">
        <f>IF(AND(Tournament!I116&lt;&gt;"",Tournament!K116&lt;&gt;""),IF(Tournament!I116=Tournament!K116,Tournament!M116,""),"")</f>
        <v/>
      </c>
      <c r="S104" s="85" t="str">
        <f>IF(AND(Tournament!I116&lt;&gt;"",Tournament!K116&lt;&gt;""),IF(Tournament!I116&lt;Tournament!K116,Tournament!G116,""),"")</f>
        <v/>
      </c>
      <c r="T104" s="85">
        <f>IF(AND(Tournament!I116&lt;&gt;"",Tournament!K116&lt;&gt;""),Tournament!K116,0)</f>
        <v>0</v>
      </c>
      <c r="U104" s="85">
        <v>1</v>
      </c>
      <c r="V104" s="85">
        <v>101</v>
      </c>
      <c r="W104" s="85" t="str">
        <f>Tournament!G116</f>
        <v>Minnesota Timberwolves</v>
      </c>
      <c r="X104" s="85" t="str">
        <f>IF(Tournament!I116&lt;&gt;"",Tournament!I116,"")</f>
        <v/>
      </c>
      <c r="Y104" s="85" t="str">
        <f>IF(Tournament!K116&lt;&gt;"",Tournament!K116,"")</f>
        <v/>
      </c>
      <c r="Z104" s="85" t="str">
        <f>Tournament!M116</f>
        <v>Brooklyn Nets</v>
      </c>
    </row>
    <row r="105" spans="12:26" ht="12.75">
      <c r="L105" s="85">
        <v>102</v>
      </c>
      <c r="M105" s="85" t="str">
        <f>IF(AND(Tournament!I117&lt;&gt;"",Tournament!K117&lt;&gt;""),IF(Tournament!I117&gt;Tournament!K117,Tournament!G117,""),"")</f>
        <v/>
      </c>
      <c r="N105" s="85" t="str">
        <f>IF(AND(Tournament!I117&lt;&gt;"",Tournament!K117&lt;&gt;""),IF(Tournament!I117=Tournament!K117,Tournament!G117,""),"")</f>
        <v/>
      </c>
      <c r="O105" s="85" t="str">
        <f>IF(AND(Tournament!I117&lt;&gt;"",Tournament!K117&lt;&gt;""),IF(Tournament!I117&gt;Tournament!K117,Tournament!M117,""),"")</f>
        <v/>
      </c>
      <c r="P105" s="85">
        <f>IF(AND(Tournament!I117&lt;&gt;"",Tournament!K117&lt;&gt;""),Tournament!I117,0)</f>
        <v>0</v>
      </c>
      <c r="Q105" s="85" t="str">
        <f>IF(AND(Tournament!I117&lt;&gt;"",Tournament!K117&lt;&gt;""),IF(Tournament!I117&lt;Tournament!K117,Tournament!M117,""),"")</f>
        <v/>
      </c>
      <c r="R105" s="85" t="str">
        <f>IF(AND(Tournament!I117&lt;&gt;"",Tournament!K117&lt;&gt;""),IF(Tournament!I117=Tournament!K117,Tournament!M117,""),"")</f>
        <v/>
      </c>
      <c r="S105" s="85" t="str">
        <f>IF(AND(Tournament!I117&lt;&gt;"",Tournament!K117&lt;&gt;""),IF(Tournament!I117&lt;Tournament!K117,Tournament!G117,""),"")</f>
        <v/>
      </c>
      <c r="T105" s="85">
        <f>IF(AND(Tournament!I117&lt;&gt;"",Tournament!K117&lt;&gt;""),Tournament!K117,0)</f>
        <v>0</v>
      </c>
      <c r="U105" s="85">
        <v>1</v>
      </c>
      <c r="V105" s="85">
        <v>102</v>
      </c>
      <c r="W105" s="85" t="str">
        <f>Tournament!G117</f>
        <v>Denver Nuggets</v>
      </c>
      <c r="X105" s="85" t="str">
        <f>IF(Tournament!I117&lt;&gt;"",Tournament!I117,"")</f>
        <v/>
      </c>
      <c r="Y105" s="85" t="str">
        <f>IF(Tournament!K117&lt;&gt;"",Tournament!K117,"")</f>
        <v/>
      </c>
      <c r="Z105" s="85" t="str">
        <f>Tournament!M117</f>
        <v>Memphis Grizzlies</v>
      </c>
    </row>
    <row r="106" spans="12:26" ht="12.75">
      <c r="L106" s="85">
        <v>103</v>
      </c>
      <c r="M106" s="85" t="str">
        <f>IF(AND(Tournament!I118&lt;&gt;"",Tournament!K118&lt;&gt;""),IF(Tournament!I118&gt;Tournament!K118,Tournament!G118,""),"")</f>
        <v/>
      </c>
      <c r="N106" s="85" t="str">
        <f>IF(AND(Tournament!I118&lt;&gt;"",Tournament!K118&lt;&gt;""),IF(Tournament!I118=Tournament!K118,Tournament!G118,""),"")</f>
        <v/>
      </c>
      <c r="O106" s="85" t="str">
        <f>IF(AND(Tournament!I118&lt;&gt;"",Tournament!K118&lt;&gt;""),IF(Tournament!I118&gt;Tournament!K118,Tournament!M118,""),"")</f>
        <v/>
      </c>
      <c r="P106" s="85">
        <f>IF(AND(Tournament!I118&lt;&gt;"",Tournament!K118&lt;&gt;""),Tournament!I118,0)</f>
        <v>0</v>
      </c>
      <c r="Q106" s="85" t="str">
        <f>IF(AND(Tournament!I118&lt;&gt;"",Tournament!K118&lt;&gt;""),IF(Tournament!I118&lt;Tournament!K118,Tournament!M118,""),"")</f>
        <v/>
      </c>
      <c r="R106" s="85" t="str">
        <f>IF(AND(Tournament!I118&lt;&gt;"",Tournament!K118&lt;&gt;""),IF(Tournament!I118=Tournament!K118,Tournament!M118,""),"")</f>
        <v/>
      </c>
      <c r="S106" s="85" t="str">
        <f>IF(AND(Tournament!I118&lt;&gt;"",Tournament!K118&lt;&gt;""),IF(Tournament!I118&lt;Tournament!K118,Tournament!G118,""),"")</f>
        <v/>
      </c>
      <c r="T106" s="85">
        <f>IF(AND(Tournament!I118&lt;&gt;"",Tournament!K118&lt;&gt;""),Tournament!K118,0)</f>
        <v>0</v>
      </c>
      <c r="U106" s="85">
        <v>1</v>
      </c>
      <c r="V106" s="85">
        <v>103</v>
      </c>
      <c r="W106" s="85" t="str">
        <f>Tournament!G118</f>
        <v>Phoenix Suns</v>
      </c>
      <c r="X106" s="85" t="str">
        <f>IF(Tournament!I118&lt;&gt;"",Tournament!I118,"")</f>
        <v/>
      </c>
      <c r="Y106" s="85" t="str">
        <f>IF(Tournament!K118&lt;&gt;"",Tournament!K118,"")</f>
        <v/>
      </c>
      <c r="Z106" s="85" t="str">
        <f>Tournament!M118</f>
        <v>Portland Trail Blazers</v>
      </c>
    </row>
    <row r="107" spans="12:26" ht="12.75">
      <c r="L107" s="85">
        <v>104</v>
      </c>
      <c r="M107" s="85" t="str">
        <f>IF(AND(Tournament!I119&lt;&gt;"",Tournament!K119&lt;&gt;""),IF(Tournament!I119&gt;Tournament!K119,Tournament!G119,""),"")</f>
        <v/>
      </c>
      <c r="N107" s="85" t="str">
        <f>IF(AND(Tournament!I119&lt;&gt;"",Tournament!K119&lt;&gt;""),IF(Tournament!I119=Tournament!K119,Tournament!G119,""),"")</f>
        <v/>
      </c>
      <c r="O107" s="85" t="str">
        <f>IF(AND(Tournament!I119&lt;&gt;"",Tournament!K119&lt;&gt;""),IF(Tournament!I119&gt;Tournament!K119,Tournament!M119,""),"")</f>
        <v/>
      </c>
      <c r="P107" s="85">
        <f>IF(AND(Tournament!I119&lt;&gt;"",Tournament!K119&lt;&gt;""),Tournament!I119,0)</f>
        <v>0</v>
      </c>
      <c r="Q107" s="85" t="str">
        <f>IF(AND(Tournament!I119&lt;&gt;"",Tournament!K119&lt;&gt;""),IF(Tournament!I119&lt;Tournament!K119,Tournament!M119,""),"")</f>
        <v/>
      </c>
      <c r="R107" s="85" t="str">
        <f>IF(AND(Tournament!I119&lt;&gt;"",Tournament!K119&lt;&gt;""),IF(Tournament!I119=Tournament!K119,Tournament!M119,""),"")</f>
        <v/>
      </c>
      <c r="S107" s="85" t="str">
        <f>IF(AND(Tournament!I119&lt;&gt;"",Tournament!K119&lt;&gt;""),IF(Tournament!I119&lt;Tournament!K119,Tournament!G119,""),"")</f>
        <v/>
      </c>
      <c r="T107" s="85">
        <f>IF(AND(Tournament!I119&lt;&gt;"",Tournament!K119&lt;&gt;""),Tournament!K119,0)</f>
        <v>0</v>
      </c>
      <c r="U107" s="85">
        <v>1</v>
      </c>
      <c r="V107" s="85">
        <v>104</v>
      </c>
      <c r="W107" s="85" t="str">
        <f>Tournament!G119</f>
        <v>Dallas Mavericks</v>
      </c>
      <c r="X107" s="85" t="str">
        <f>IF(Tournament!I119&lt;&gt;"",Tournament!I119,"")</f>
        <v/>
      </c>
      <c r="Y107" s="85" t="str">
        <f>IF(Tournament!K119&lt;&gt;"",Tournament!K119,"")</f>
        <v/>
      </c>
      <c r="Z107" s="85" t="str">
        <f>Tournament!M119</f>
        <v>L.A. Lakers</v>
      </c>
    </row>
    <row r="108" spans="12:26" ht="12.75">
      <c r="L108" s="85">
        <v>105</v>
      </c>
      <c r="M108" s="85" t="str">
        <f>IF(AND(Tournament!I120&lt;&gt;"",Tournament!K120&lt;&gt;""),IF(Tournament!I120&gt;Tournament!K120,Tournament!G120,""),"")</f>
        <v/>
      </c>
      <c r="N108" s="85" t="str">
        <f>IF(AND(Tournament!I120&lt;&gt;"",Tournament!K120&lt;&gt;""),IF(Tournament!I120=Tournament!K120,Tournament!G120,""),"")</f>
        <v/>
      </c>
      <c r="O108" s="85" t="str">
        <f>IF(AND(Tournament!I120&lt;&gt;"",Tournament!K120&lt;&gt;""),IF(Tournament!I120&gt;Tournament!K120,Tournament!M120,""),"")</f>
        <v/>
      </c>
      <c r="P108" s="85">
        <f>IF(AND(Tournament!I120&lt;&gt;"",Tournament!K120&lt;&gt;""),Tournament!I120,0)</f>
        <v>0</v>
      </c>
      <c r="Q108" s="85" t="str">
        <f>IF(AND(Tournament!I120&lt;&gt;"",Tournament!K120&lt;&gt;""),IF(Tournament!I120&lt;Tournament!K120,Tournament!M120,""),"")</f>
        <v/>
      </c>
      <c r="R108" s="85" t="str">
        <f>IF(AND(Tournament!I120&lt;&gt;"",Tournament!K120&lt;&gt;""),IF(Tournament!I120=Tournament!K120,Tournament!M120,""),"")</f>
        <v/>
      </c>
      <c r="S108" s="85" t="str">
        <f>IF(AND(Tournament!I120&lt;&gt;"",Tournament!K120&lt;&gt;""),IF(Tournament!I120&lt;Tournament!K120,Tournament!G120,""),"")</f>
        <v/>
      </c>
      <c r="T108" s="85">
        <f>IF(AND(Tournament!I120&lt;&gt;"",Tournament!K120&lt;&gt;""),Tournament!K120,0)</f>
        <v>0</v>
      </c>
      <c r="U108" s="85">
        <v>1</v>
      </c>
      <c r="V108" s="85">
        <v>105</v>
      </c>
      <c r="W108" s="85" t="str">
        <f>Tournament!G120</f>
        <v>New Orleans Pelicans</v>
      </c>
      <c r="X108" s="85" t="str">
        <f>IF(Tournament!I120&lt;&gt;"",Tournament!I120,"")</f>
        <v/>
      </c>
      <c r="Y108" s="85" t="str">
        <f>IF(Tournament!K120&lt;&gt;"",Tournament!K120,"")</f>
        <v/>
      </c>
      <c r="Z108" s="85" t="str">
        <f>Tournament!M120</f>
        <v>Sacramento Kings</v>
      </c>
    </row>
    <row r="109" spans="12:26" ht="12.75">
      <c r="L109" s="85">
        <v>106</v>
      </c>
      <c r="M109" s="85" t="str">
        <f>IF(AND(Tournament!I121&lt;&gt;"",Tournament!K121&lt;&gt;""),IF(Tournament!I121&gt;Tournament!K121,Tournament!G121,""),"")</f>
        <v/>
      </c>
      <c r="N109" s="85" t="str">
        <f>IF(AND(Tournament!I121&lt;&gt;"",Tournament!K121&lt;&gt;""),IF(Tournament!I121=Tournament!K121,Tournament!G121,""),"")</f>
        <v/>
      </c>
      <c r="O109" s="85" t="str">
        <f>IF(AND(Tournament!I121&lt;&gt;"",Tournament!K121&lt;&gt;""),IF(Tournament!I121&gt;Tournament!K121,Tournament!M121,""),"")</f>
        <v/>
      </c>
      <c r="P109" s="85">
        <f>IF(AND(Tournament!I121&lt;&gt;"",Tournament!K121&lt;&gt;""),Tournament!I121,0)</f>
        <v>0</v>
      </c>
      <c r="Q109" s="85" t="str">
        <f>IF(AND(Tournament!I121&lt;&gt;"",Tournament!K121&lt;&gt;""),IF(Tournament!I121&lt;Tournament!K121,Tournament!M121,""),"")</f>
        <v/>
      </c>
      <c r="R109" s="85" t="str">
        <f>IF(AND(Tournament!I121&lt;&gt;"",Tournament!K121&lt;&gt;""),IF(Tournament!I121=Tournament!K121,Tournament!M121,""),"")</f>
        <v/>
      </c>
      <c r="S109" s="85" t="str">
        <f>IF(AND(Tournament!I121&lt;&gt;"",Tournament!K121&lt;&gt;""),IF(Tournament!I121&lt;Tournament!K121,Tournament!G121,""),"")</f>
        <v/>
      </c>
      <c r="T109" s="85">
        <f>IF(AND(Tournament!I121&lt;&gt;"",Tournament!K121&lt;&gt;""),Tournament!K121,0)</f>
        <v>0</v>
      </c>
      <c r="U109" s="85">
        <v>1</v>
      </c>
      <c r="V109" s="85">
        <v>106</v>
      </c>
      <c r="W109" s="85" t="str">
        <f>Tournament!G121</f>
        <v>Boston Celtics</v>
      </c>
      <c r="X109" s="85" t="str">
        <f>IF(Tournament!I121&lt;&gt;"",Tournament!I121,"")</f>
        <v/>
      </c>
      <c r="Y109" s="85" t="str">
        <f>IF(Tournament!K121&lt;&gt;"",Tournament!K121,"")</f>
        <v/>
      </c>
      <c r="Z109" s="85" t="str">
        <f>Tournament!M121</f>
        <v>Washington Wizards</v>
      </c>
    </row>
    <row r="110" spans="12:26" ht="12.75">
      <c r="L110" s="85">
        <v>107</v>
      </c>
      <c r="M110" s="85" t="str">
        <f>IF(AND(Tournament!I122&lt;&gt;"",Tournament!K122&lt;&gt;""),IF(Tournament!I122&gt;Tournament!K122,Tournament!G122,""),"")</f>
        <v/>
      </c>
      <c r="N110" s="85" t="str">
        <f>IF(AND(Tournament!I122&lt;&gt;"",Tournament!K122&lt;&gt;""),IF(Tournament!I122=Tournament!K122,Tournament!G122,""),"")</f>
        <v/>
      </c>
      <c r="O110" s="85" t="str">
        <f>IF(AND(Tournament!I122&lt;&gt;"",Tournament!K122&lt;&gt;""),IF(Tournament!I122&gt;Tournament!K122,Tournament!M122,""),"")</f>
        <v/>
      </c>
      <c r="P110" s="85">
        <f>IF(AND(Tournament!I122&lt;&gt;"",Tournament!K122&lt;&gt;""),Tournament!I122,0)</f>
        <v>0</v>
      </c>
      <c r="Q110" s="85" t="str">
        <f>IF(AND(Tournament!I122&lt;&gt;"",Tournament!K122&lt;&gt;""),IF(Tournament!I122&lt;Tournament!K122,Tournament!M122,""),"")</f>
        <v/>
      </c>
      <c r="R110" s="85" t="str">
        <f>IF(AND(Tournament!I122&lt;&gt;"",Tournament!K122&lt;&gt;""),IF(Tournament!I122=Tournament!K122,Tournament!M122,""),"")</f>
        <v/>
      </c>
      <c r="S110" s="85" t="str">
        <f>IF(AND(Tournament!I122&lt;&gt;"",Tournament!K122&lt;&gt;""),IF(Tournament!I122&lt;Tournament!K122,Tournament!G122,""),"")</f>
        <v/>
      </c>
      <c r="T110" s="85">
        <f>IF(AND(Tournament!I122&lt;&gt;"",Tournament!K122&lt;&gt;""),Tournament!K122,0)</f>
        <v>0</v>
      </c>
      <c r="U110" s="85">
        <v>1</v>
      </c>
      <c r="V110" s="85">
        <v>107</v>
      </c>
      <c r="W110" s="85" t="str">
        <f>Tournament!G122</f>
        <v>Philadelphia 76ers</v>
      </c>
      <c r="X110" s="85" t="str">
        <f>IF(Tournament!I122&lt;&gt;"",Tournament!I122,"")</f>
        <v/>
      </c>
      <c r="Y110" s="85" t="str">
        <f>IF(Tournament!K122&lt;&gt;"",Tournament!K122,"")</f>
        <v/>
      </c>
      <c r="Z110" s="85" t="str">
        <f>Tournament!M122</f>
        <v>Indiana Pacers</v>
      </c>
    </row>
    <row r="111" spans="12:26" ht="12.75">
      <c r="L111" s="85">
        <v>108</v>
      </c>
      <c r="M111" s="85" t="str">
        <f>IF(AND(Tournament!I123&lt;&gt;"",Tournament!K123&lt;&gt;""),IF(Tournament!I123&gt;Tournament!K123,Tournament!G123,""),"")</f>
        <v/>
      </c>
      <c r="N111" s="85" t="str">
        <f>IF(AND(Tournament!I123&lt;&gt;"",Tournament!K123&lt;&gt;""),IF(Tournament!I123=Tournament!K123,Tournament!G123,""),"")</f>
        <v/>
      </c>
      <c r="O111" s="85" t="str">
        <f>IF(AND(Tournament!I123&lt;&gt;"",Tournament!K123&lt;&gt;""),IF(Tournament!I123&gt;Tournament!K123,Tournament!M123,""),"")</f>
        <v/>
      </c>
      <c r="P111" s="85">
        <f>IF(AND(Tournament!I123&lt;&gt;"",Tournament!K123&lt;&gt;""),Tournament!I123,0)</f>
        <v>0</v>
      </c>
      <c r="Q111" s="85" t="str">
        <f>IF(AND(Tournament!I123&lt;&gt;"",Tournament!K123&lt;&gt;""),IF(Tournament!I123&lt;Tournament!K123,Tournament!M123,""),"")</f>
        <v/>
      </c>
      <c r="R111" s="85" t="str">
        <f>IF(AND(Tournament!I123&lt;&gt;"",Tournament!K123&lt;&gt;""),IF(Tournament!I123=Tournament!K123,Tournament!M123,""),"")</f>
        <v/>
      </c>
      <c r="S111" s="85" t="str">
        <f>IF(AND(Tournament!I123&lt;&gt;"",Tournament!K123&lt;&gt;""),IF(Tournament!I123&lt;Tournament!K123,Tournament!G123,""),"")</f>
        <v/>
      </c>
      <c r="T111" s="85">
        <f>IF(AND(Tournament!I123&lt;&gt;"",Tournament!K123&lt;&gt;""),Tournament!K123,0)</f>
        <v>0</v>
      </c>
      <c r="U111" s="85">
        <v>1</v>
      </c>
      <c r="V111" s="85">
        <v>108</v>
      </c>
      <c r="W111" s="85" t="str">
        <f>Tournament!G123</f>
        <v>Utah Jazz</v>
      </c>
      <c r="X111" s="85" t="str">
        <f>IF(Tournament!I123&lt;&gt;"",Tournament!I123,"")</f>
        <v/>
      </c>
      <c r="Y111" s="85" t="str">
        <f>IF(Tournament!K123&lt;&gt;"",Tournament!K123,"")</f>
        <v/>
      </c>
      <c r="Z111" s="85" t="str">
        <f>Tournament!M123</f>
        <v>Charlotte Hornets</v>
      </c>
    </row>
    <row r="112" spans="12:26" ht="12.75">
      <c r="L112" s="85">
        <v>109</v>
      </c>
      <c r="M112" s="85" t="str">
        <f>IF(AND(Tournament!I124&lt;&gt;"",Tournament!K124&lt;&gt;""),IF(Tournament!I124&gt;Tournament!K124,Tournament!G124,""),"")</f>
        <v/>
      </c>
      <c r="N112" s="85" t="str">
        <f>IF(AND(Tournament!I124&lt;&gt;"",Tournament!K124&lt;&gt;""),IF(Tournament!I124=Tournament!K124,Tournament!G124,""),"")</f>
        <v/>
      </c>
      <c r="O112" s="85" t="str">
        <f>IF(AND(Tournament!I124&lt;&gt;"",Tournament!K124&lt;&gt;""),IF(Tournament!I124&gt;Tournament!K124,Tournament!M124,""),"")</f>
        <v/>
      </c>
      <c r="P112" s="85">
        <f>IF(AND(Tournament!I124&lt;&gt;"",Tournament!K124&lt;&gt;""),Tournament!I124,0)</f>
        <v>0</v>
      </c>
      <c r="Q112" s="85" t="str">
        <f>IF(AND(Tournament!I124&lt;&gt;"",Tournament!K124&lt;&gt;""),IF(Tournament!I124&lt;Tournament!K124,Tournament!M124,""),"")</f>
        <v/>
      </c>
      <c r="R112" s="85" t="str">
        <f>IF(AND(Tournament!I124&lt;&gt;"",Tournament!K124&lt;&gt;""),IF(Tournament!I124=Tournament!K124,Tournament!M124,""),"")</f>
        <v/>
      </c>
      <c r="S112" s="85" t="str">
        <f>IF(AND(Tournament!I124&lt;&gt;"",Tournament!K124&lt;&gt;""),IF(Tournament!I124&lt;Tournament!K124,Tournament!G124,""),"")</f>
        <v/>
      </c>
      <c r="T112" s="85">
        <f>IF(AND(Tournament!I124&lt;&gt;"",Tournament!K124&lt;&gt;""),Tournament!K124,0)</f>
        <v>0</v>
      </c>
      <c r="U112" s="85">
        <v>1</v>
      </c>
      <c r="V112" s="85">
        <v>109</v>
      </c>
      <c r="W112" s="85" t="str">
        <f>Tournament!G124</f>
        <v>Minnesota Timberwolves</v>
      </c>
      <c r="X112" s="85" t="str">
        <f>IF(Tournament!I124&lt;&gt;"",Tournament!I124,"")</f>
        <v/>
      </c>
      <c r="Y112" s="85" t="str">
        <f>IF(Tournament!K124&lt;&gt;"",Tournament!K124,"")</f>
        <v/>
      </c>
      <c r="Z112" s="85" t="str">
        <f>Tournament!M124</f>
        <v>Orlando Magic</v>
      </c>
    </row>
    <row r="113" spans="12:26" ht="12.75">
      <c r="L113" s="85">
        <v>110</v>
      </c>
      <c r="M113" s="85" t="str">
        <f>IF(AND(Tournament!I125&lt;&gt;"",Tournament!K125&lt;&gt;""),IF(Tournament!I125&gt;Tournament!K125,Tournament!G125,""),"")</f>
        <v/>
      </c>
      <c r="N113" s="85" t="str">
        <f>IF(AND(Tournament!I125&lt;&gt;"",Tournament!K125&lt;&gt;""),IF(Tournament!I125=Tournament!K125,Tournament!G125,""),"")</f>
        <v/>
      </c>
      <c r="O113" s="85" t="str">
        <f>IF(AND(Tournament!I125&lt;&gt;"",Tournament!K125&lt;&gt;""),IF(Tournament!I125&gt;Tournament!K125,Tournament!M125,""),"")</f>
        <v/>
      </c>
      <c r="P113" s="85">
        <f>IF(AND(Tournament!I125&lt;&gt;"",Tournament!K125&lt;&gt;""),Tournament!I125,0)</f>
        <v>0</v>
      </c>
      <c r="Q113" s="85" t="str">
        <f>IF(AND(Tournament!I125&lt;&gt;"",Tournament!K125&lt;&gt;""),IF(Tournament!I125&lt;Tournament!K125,Tournament!M125,""),"")</f>
        <v/>
      </c>
      <c r="R113" s="85" t="str">
        <f>IF(AND(Tournament!I125&lt;&gt;"",Tournament!K125&lt;&gt;""),IF(Tournament!I125=Tournament!K125,Tournament!M125,""),"")</f>
        <v/>
      </c>
      <c r="S113" s="85" t="str">
        <f>IF(AND(Tournament!I125&lt;&gt;"",Tournament!K125&lt;&gt;""),IF(Tournament!I125&lt;Tournament!K125,Tournament!G125,""),"")</f>
        <v/>
      </c>
      <c r="T113" s="85">
        <f>IF(AND(Tournament!I125&lt;&gt;"",Tournament!K125&lt;&gt;""),Tournament!K125,0)</f>
        <v>0</v>
      </c>
      <c r="U113" s="85">
        <v>1</v>
      </c>
      <c r="V113" s="85">
        <v>110</v>
      </c>
      <c r="W113" s="85" t="str">
        <f>Tournament!G125</f>
        <v>Brooklyn Nets</v>
      </c>
      <c r="X113" s="85" t="str">
        <f>IF(Tournament!I125&lt;&gt;"",Tournament!I125,"")</f>
        <v/>
      </c>
      <c r="Y113" s="85" t="str">
        <f>IF(Tournament!K125&lt;&gt;"",Tournament!K125,"")</f>
        <v/>
      </c>
      <c r="Z113" s="85" t="str">
        <f>Tournament!M125</f>
        <v>New York Knicks</v>
      </c>
    </row>
    <row r="114" spans="12:26" ht="12.75">
      <c r="L114" s="85">
        <v>111</v>
      </c>
      <c r="M114" s="85" t="str">
        <f>IF(AND(Tournament!I126&lt;&gt;"",Tournament!K126&lt;&gt;""),IF(Tournament!I126&gt;Tournament!K126,Tournament!G126,""),"")</f>
        <v/>
      </c>
      <c r="N114" s="85" t="str">
        <f>IF(AND(Tournament!I126&lt;&gt;"",Tournament!K126&lt;&gt;""),IF(Tournament!I126=Tournament!K126,Tournament!G126,""),"")</f>
        <v/>
      </c>
      <c r="O114" s="85" t="str">
        <f>IF(AND(Tournament!I126&lt;&gt;"",Tournament!K126&lt;&gt;""),IF(Tournament!I126&gt;Tournament!K126,Tournament!M126,""),"")</f>
        <v/>
      </c>
      <c r="P114" s="85">
        <f>IF(AND(Tournament!I126&lt;&gt;"",Tournament!K126&lt;&gt;""),Tournament!I126,0)</f>
        <v>0</v>
      </c>
      <c r="Q114" s="85" t="str">
        <f>IF(AND(Tournament!I126&lt;&gt;"",Tournament!K126&lt;&gt;""),IF(Tournament!I126&lt;Tournament!K126,Tournament!M126,""),"")</f>
        <v/>
      </c>
      <c r="R114" s="85" t="str">
        <f>IF(AND(Tournament!I126&lt;&gt;"",Tournament!K126&lt;&gt;""),IF(Tournament!I126=Tournament!K126,Tournament!M126,""),"")</f>
        <v/>
      </c>
      <c r="S114" s="85" t="str">
        <f>IF(AND(Tournament!I126&lt;&gt;"",Tournament!K126&lt;&gt;""),IF(Tournament!I126&lt;Tournament!K126,Tournament!G126,""),"")</f>
        <v/>
      </c>
      <c r="T114" s="85">
        <f>IF(AND(Tournament!I126&lt;&gt;"",Tournament!K126&lt;&gt;""),Tournament!K126,0)</f>
        <v>0</v>
      </c>
      <c r="U114" s="85">
        <v>1</v>
      </c>
      <c r="V114" s="85">
        <v>111</v>
      </c>
      <c r="W114" s="85" t="str">
        <f>Tournament!G126</f>
        <v>Chicago Bulls</v>
      </c>
      <c r="X114" s="85" t="str">
        <f>IF(Tournament!I126&lt;&gt;"",Tournament!I126,"")</f>
        <v/>
      </c>
      <c r="Y114" s="85" t="str">
        <f>IF(Tournament!K126&lt;&gt;"",Tournament!K126,"")</f>
        <v/>
      </c>
      <c r="Z114" s="85" t="str">
        <f>Tournament!M126</f>
        <v>Atlanta Hawks</v>
      </c>
    </row>
    <row r="115" spans="12:26" ht="12.75">
      <c r="L115" s="85">
        <v>112</v>
      </c>
      <c r="M115" s="85" t="str">
        <f>IF(AND(Tournament!I127&lt;&gt;"",Tournament!K127&lt;&gt;""),IF(Tournament!I127&gt;Tournament!K127,Tournament!G127,""),"")</f>
        <v/>
      </c>
      <c r="N115" s="85" t="str">
        <f>IF(AND(Tournament!I127&lt;&gt;"",Tournament!K127&lt;&gt;""),IF(Tournament!I127=Tournament!K127,Tournament!G127,""),"")</f>
        <v/>
      </c>
      <c r="O115" s="85" t="str">
        <f>IF(AND(Tournament!I127&lt;&gt;"",Tournament!K127&lt;&gt;""),IF(Tournament!I127&gt;Tournament!K127,Tournament!M127,""),"")</f>
        <v/>
      </c>
      <c r="P115" s="85">
        <f>IF(AND(Tournament!I127&lt;&gt;"",Tournament!K127&lt;&gt;""),Tournament!I127,0)</f>
        <v>0</v>
      </c>
      <c r="Q115" s="85" t="str">
        <f>IF(AND(Tournament!I127&lt;&gt;"",Tournament!K127&lt;&gt;""),IF(Tournament!I127&lt;Tournament!K127,Tournament!M127,""),"")</f>
        <v/>
      </c>
      <c r="R115" s="85" t="str">
        <f>IF(AND(Tournament!I127&lt;&gt;"",Tournament!K127&lt;&gt;""),IF(Tournament!I127=Tournament!K127,Tournament!M127,""),"")</f>
        <v/>
      </c>
      <c r="S115" s="85" t="str">
        <f>IF(AND(Tournament!I127&lt;&gt;"",Tournament!K127&lt;&gt;""),IF(Tournament!I127&lt;Tournament!K127,Tournament!G127,""),"")</f>
        <v/>
      </c>
      <c r="T115" s="85">
        <f>IF(AND(Tournament!I127&lt;&gt;"",Tournament!K127&lt;&gt;""),Tournament!K127,0)</f>
        <v>0</v>
      </c>
      <c r="U115" s="85">
        <v>1</v>
      </c>
      <c r="V115" s="85">
        <v>112</v>
      </c>
      <c r="W115" s="85" t="str">
        <f>Tournament!G127</f>
        <v>Toronto Raptors</v>
      </c>
      <c r="X115" s="85" t="str">
        <f>IF(Tournament!I127&lt;&gt;"",Tournament!I127,"")</f>
        <v/>
      </c>
      <c r="Y115" s="85" t="str">
        <f>IF(Tournament!K127&lt;&gt;"",Tournament!K127,"")</f>
        <v/>
      </c>
      <c r="Z115" s="85" t="str">
        <f>Tournament!M127</f>
        <v>Oklahoma City Thunder</v>
      </c>
    </row>
    <row r="116" spans="12:26" ht="12.75">
      <c r="L116" s="85">
        <v>113</v>
      </c>
      <c r="M116" s="85" t="str">
        <f>IF(AND(Tournament!I128&lt;&gt;"",Tournament!K128&lt;&gt;""),IF(Tournament!I128&gt;Tournament!K128,Tournament!G128,""),"")</f>
        <v/>
      </c>
      <c r="N116" s="85" t="str">
        <f>IF(AND(Tournament!I128&lt;&gt;"",Tournament!K128&lt;&gt;""),IF(Tournament!I128=Tournament!K128,Tournament!G128,""),"")</f>
        <v/>
      </c>
      <c r="O116" s="85" t="str">
        <f>IF(AND(Tournament!I128&lt;&gt;"",Tournament!K128&lt;&gt;""),IF(Tournament!I128&gt;Tournament!K128,Tournament!M128,""),"")</f>
        <v/>
      </c>
      <c r="P116" s="85">
        <f>IF(AND(Tournament!I128&lt;&gt;"",Tournament!K128&lt;&gt;""),Tournament!I128,0)</f>
        <v>0</v>
      </c>
      <c r="Q116" s="85" t="str">
        <f>IF(AND(Tournament!I128&lt;&gt;"",Tournament!K128&lt;&gt;""),IF(Tournament!I128&lt;Tournament!K128,Tournament!M128,""),"")</f>
        <v/>
      </c>
      <c r="R116" s="85" t="str">
        <f>IF(AND(Tournament!I128&lt;&gt;"",Tournament!K128&lt;&gt;""),IF(Tournament!I128=Tournament!K128,Tournament!M128,""),"")</f>
        <v/>
      </c>
      <c r="S116" s="85" t="str">
        <f>IF(AND(Tournament!I128&lt;&gt;"",Tournament!K128&lt;&gt;""),IF(Tournament!I128&lt;Tournament!K128,Tournament!G128,""),"")</f>
        <v/>
      </c>
      <c r="T116" s="85">
        <f>IF(AND(Tournament!I128&lt;&gt;"",Tournament!K128&lt;&gt;""),Tournament!K128,0)</f>
        <v>0</v>
      </c>
      <c r="U116" s="85">
        <v>1</v>
      </c>
      <c r="V116" s="85">
        <v>113</v>
      </c>
      <c r="W116" s="85" t="str">
        <f>Tournament!G128</f>
        <v>Detroit Pistons</v>
      </c>
      <c r="X116" s="85" t="str">
        <f>IF(Tournament!I128&lt;&gt;"",Tournament!I128,"")</f>
        <v/>
      </c>
      <c r="Y116" s="85" t="str">
        <f>IF(Tournament!K128&lt;&gt;"",Tournament!K128,"")</f>
        <v/>
      </c>
      <c r="Z116" s="85" t="str">
        <f>Tournament!M128</f>
        <v>Phoenix Suns</v>
      </c>
    </row>
    <row r="117" spans="12:26" ht="12.75">
      <c r="L117" s="85">
        <v>114</v>
      </c>
      <c r="M117" s="85" t="str">
        <f>IF(AND(Tournament!I129&lt;&gt;"",Tournament!K129&lt;&gt;""),IF(Tournament!I129&gt;Tournament!K129,Tournament!G129,""),"")</f>
        <v/>
      </c>
      <c r="N117" s="85" t="str">
        <f>IF(AND(Tournament!I129&lt;&gt;"",Tournament!K129&lt;&gt;""),IF(Tournament!I129=Tournament!K129,Tournament!G129,""),"")</f>
        <v/>
      </c>
      <c r="O117" s="85" t="str">
        <f>IF(AND(Tournament!I129&lt;&gt;"",Tournament!K129&lt;&gt;""),IF(Tournament!I129&gt;Tournament!K129,Tournament!M129,""),"")</f>
        <v/>
      </c>
      <c r="P117" s="85">
        <f>IF(AND(Tournament!I129&lt;&gt;"",Tournament!K129&lt;&gt;""),Tournament!I129,0)</f>
        <v>0</v>
      </c>
      <c r="Q117" s="85" t="str">
        <f>IF(AND(Tournament!I129&lt;&gt;"",Tournament!K129&lt;&gt;""),IF(Tournament!I129&lt;Tournament!K129,Tournament!M129,""),"")</f>
        <v/>
      </c>
      <c r="R117" s="85" t="str">
        <f>IF(AND(Tournament!I129&lt;&gt;"",Tournament!K129&lt;&gt;""),IF(Tournament!I129=Tournament!K129,Tournament!M129,""),"")</f>
        <v/>
      </c>
      <c r="S117" s="85" t="str">
        <f>IF(AND(Tournament!I129&lt;&gt;"",Tournament!K129&lt;&gt;""),IF(Tournament!I129&lt;Tournament!K129,Tournament!G129,""),"")</f>
        <v/>
      </c>
      <c r="T117" s="85">
        <f>IF(AND(Tournament!I129&lt;&gt;"",Tournament!K129&lt;&gt;""),Tournament!K129,0)</f>
        <v>0</v>
      </c>
      <c r="U117" s="85">
        <v>1</v>
      </c>
      <c r="V117" s="85">
        <v>114</v>
      </c>
      <c r="W117" s="85" t="str">
        <f>Tournament!G129</f>
        <v>Houston Rockets</v>
      </c>
      <c r="X117" s="85" t="str">
        <f>IF(Tournament!I129&lt;&gt;"",Tournament!I129,"")</f>
        <v/>
      </c>
      <c r="Y117" s="85" t="str">
        <f>IF(Tournament!K129&lt;&gt;"",Tournament!K129,"")</f>
        <v/>
      </c>
      <c r="Z117" s="85" t="str">
        <f>Tournament!M129</f>
        <v>San Antonio Spurs</v>
      </c>
    </row>
    <row r="118" spans="12:26" ht="12.75">
      <c r="L118" s="85">
        <v>115</v>
      </c>
      <c r="M118" s="85" t="str">
        <f>IF(AND(Tournament!I130&lt;&gt;"",Tournament!K130&lt;&gt;""),IF(Tournament!I130&gt;Tournament!K130,Tournament!G130,""),"")</f>
        <v/>
      </c>
      <c r="N118" s="85" t="str">
        <f>IF(AND(Tournament!I130&lt;&gt;"",Tournament!K130&lt;&gt;""),IF(Tournament!I130=Tournament!K130,Tournament!G130,""),"")</f>
        <v/>
      </c>
      <c r="O118" s="85" t="str">
        <f>IF(AND(Tournament!I130&lt;&gt;"",Tournament!K130&lt;&gt;""),IF(Tournament!I130&gt;Tournament!K130,Tournament!M130,""),"")</f>
        <v/>
      </c>
      <c r="P118" s="85">
        <f>IF(AND(Tournament!I130&lt;&gt;"",Tournament!K130&lt;&gt;""),Tournament!I130,0)</f>
        <v>0</v>
      </c>
      <c r="Q118" s="85" t="str">
        <f>IF(AND(Tournament!I130&lt;&gt;"",Tournament!K130&lt;&gt;""),IF(Tournament!I130&lt;Tournament!K130,Tournament!M130,""),"")</f>
        <v/>
      </c>
      <c r="R118" s="85" t="str">
        <f>IF(AND(Tournament!I130&lt;&gt;"",Tournament!K130&lt;&gt;""),IF(Tournament!I130=Tournament!K130,Tournament!M130,""),"")</f>
        <v/>
      </c>
      <c r="S118" s="85" t="str">
        <f>IF(AND(Tournament!I130&lt;&gt;"",Tournament!K130&lt;&gt;""),IF(Tournament!I130&lt;Tournament!K130,Tournament!G130,""),"")</f>
        <v/>
      </c>
      <c r="T118" s="85">
        <f>IF(AND(Tournament!I130&lt;&gt;"",Tournament!K130&lt;&gt;""),Tournament!K130,0)</f>
        <v>0</v>
      </c>
      <c r="U118" s="85">
        <v>1</v>
      </c>
      <c r="V118" s="85">
        <v>115</v>
      </c>
      <c r="W118" s="85" t="str">
        <f>Tournament!G130</f>
        <v>Dallas Mavericks</v>
      </c>
      <c r="X118" s="85" t="str">
        <f>IF(Tournament!I130&lt;&gt;"",Tournament!I130,"")</f>
        <v/>
      </c>
      <c r="Y118" s="85" t="str">
        <f>IF(Tournament!K130&lt;&gt;"",Tournament!K130,"")</f>
        <v/>
      </c>
      <c r="Z118" s="85" t="str">
        <f>Tournament!M130</f>
        <v>Golden State Warriors</v>
      </c>
    </row>
    <row r="119" spans="12:26" ht="12.75">
      <c r="L119" s="85">
        <v>116</v>
      </c>
      <c r="M119" s="85" t="str">
        <f>IF(AND(Tournament!I131&lt;&gt;"",Tournament!K131&lt;&gt;""),IF(Tournament!I131&gt;Tournament!K131,Tournament!G131,""),"")</f>
        <v/>
      </c>
      <c r="N119" s="85" t="str">
        <f>IF(AND(Tournament!I131&lt;&gt;"",Tournament!K131&lt;&gt;""),IF(Tournament!I131=Tournament!K131,Tournament!G131,""),"")</f>
        <v/>
      </c>
      <c r="O119" s="85" t="str">
        <f>IF(AND(Tournament!I131&lt;&gt;"",Tournament!K131&lt;&gt;""),IF(Tournament!I131&gt;Tournament!K131,Tournament!M131,""),"")</f>
        <v/>
      </c>
      <c r="P119" s="85">
        <f>IF(AND(Tournament!I131&lt;&gt;"",Tournament!K131&lt;&gt;""),Tournament!I131,0)</f>
        <v>0</v>
      </c>
      <c r="Q119" s="85" t="str">
        <f>IF(AND(Tournament!I131&lt;&gt;"",Tournament!K131&lt;&gt;""),IF(Tournament!I131&lt;Tournament!K131,Tournament!M131,""),"")</f>
        <v/>
      </c>
      <c r="R119" s="85" t="str">
        <f>IF(AND(Tournament!I131&lt;&gt;"",Tournament!K131&lt;&gt;""),IF(Tournament!I131=Tournament!K131,Tournament!M131,""),"")</f>
        <v/>
      </c>
      <c r="S119" s="85" t="str">
        <f>IF(AND(Tournament!I131&lt;&gt;"",Tournament!K131&lt;&gt;""),IF(Tournament!I131&lt;Tournament!K131,Tournament!G131,""),"")</f>
        <v/>
      </c>
      <c r="T119" s="85">
        <f>IF(AND(Tournament!I131&lt;&gt;"",Tournament!K131&lt;&gt;""),Tournament!K131,0)</f>
        <v>0</v>
      </c>
      <c r="U119" s="85">
        <v>1</v>
      </c>
      <c r="V119" s="85">
        <v>116</v>
      </c>
      <c r="W119" s="85" t="str">
        <f>Tournament!G131</f>
        <v>Portland Trail Blazers</v>
      </c>
      <c r="X119" s="85" t="str">
        <f>IF(Tournament!I131&lt;&gt;"",Tournament!I131,"")</f>
        <v/>
      </c>
      <c r="Y119" s="85" t="str">
        <f>IF(Tournament!K131&lt;&gt;"",Tournament!K131,"")</f>
        <v/>
      </c>
      <c r="Z119" s="85" t="str">
        <f>Tournament!M131</f>
        <v>L.A. Clippers</v>
      </c>
    </row>
    <row r="120" spans="12:26" ht="12.75">
      <c r="L120" s="85">
        <v>117</v>
      </c>
      <c r="M120" s="85" t="str">
        <f>IF(AND(Tournament!I132&lt;&gt;"",Tournament!K132&lt;&gt;""),IF(Tournament!I132&gt;Tournament!K132,Tournament!G132,""),"")</f>
        <v/>
      </c>
      <c r="N120" s="85" t="str">
        <f>IF(AND(Tournament!I132&lt;&gt;"",Tournament!K132&lt;&gt;""),IF(Tournament!I132=Tournament!K132,Tournament!G132,""),"")</f>
        <v/>
      </c>
      <c r="O120" s="85" t="str">
        <f>IF(AND(Tournament!I132&lt;&gt;"",Tournament!K132&lt;&gt;""),IF(Tournament!I132&gt;Tournament!K132,Tournament!M132,""),"")</f>
        <v/>
      </c>
      <c r="P120" s="85">
        <f>IF(AND(Tournament!I132&lt;&gt;"",Tournament!K132&lt;&gt;""),Tournament!I132,0)</f>
        <v>0</v>
      </c>
      <c r="Q120" s="85" t="str">
        <f>IF(AND(Tournament!I132&lt;&gt;"",Tournament!K132&lt;&gt;""),IF(Tournament!I132&lt;Tournament!K132,Tournament!M132,""),"")</f>
        <v/>
      </c>
      <c r="R120" s="85" t="str">
        <f>IF(AND(Tournament!I132&lt;&gt;"",Tournament!K132&lt;&gt;""),IF(Tournament!I132=Tournament!K132,Tournament!M132,""),"")</f>
        <v/>
      </c>
      <c r="S120" s="85" t="str">
        <f>IF(AND(Tournament!I132&lt;&gt;"",Tournament!K132&lt;&gt;""),IF(Tournament!I132&lt;Tournament!K132,Tournament!G132,""),"")</f>
        <v/>
      </c>
      <c r="T120" s="85">
        <f>IF(AND(Tournament!I132&lt;&gt;"",Tournament!K132&lt;&gt;""),Tournament!K132,0)</f>
        <v>0</v>
      </c>
      <c r="U120" s="85">
        <v>1</v>
      </c>
      <c r="V120" s="85">
        <v>117</v>
      </c>
      <c r="W120" s="85" t="str">
        <f>Tournament!G132</f>
        <v>Chicago Bulls</v>
      </c>
      <c r="X120" s="85" t="str">
        <f>IF(Tournament!I132&lt;&gt;"",Tournament!I132,"")</f>
        <v/>
      </c>
      <c r="Y120" s="85" t="str">
        <f>IF(Tournament!K132&lt;&gt;"",Tournament!K132,"")</f>
        <v/>
      </c>
      <c r="Z120" s="85" t="str">
        <f>Tournament!M132</f>
        <v>Miami Heat</v>
      </c>
    </row>
    <row r="121" spans="12:26" ht="12.75">
      <c r="L121" s="85">
        <v>118</v>
      </c>
      <c r="M121" s="85" t="str">
        <f>IF(AND(Tournament!I133&lt;&gt;"",Tournament!K133&lt;&gt;""),IF(Tournament!I133&gt;Tournament!K133,Tournament!G133,""),"")</f>
        <v/>
      </c>
      <c r="N121" s="85" t="str">
        <f>IF(AND(Tournament!I133&lt;&gt;"",Tournament!K133&lt;&gt;""),IF(Tournament!I133=Tournament!K133,Tournament!G133,""),"")</f>
        <v/>
      </c>
      <c r="O121" s="85" t="str">
        <f>IF(AND(Tournament!I133&lt;&gt;"",Tournament!K133&lt;&gt;""),IF(Tournament!I133&gt;Tournament!K133,Tournament!M133,""),"")</f>
        <v/>
      </c>
      <c r="P121" s="85">
        <f>IF(AND(Tournament!I133&lt;&gt;"",Tournament!K133&lt;&gt;""),Tournament!I133,0)</f>
        <v>0</v>
      </c>
      <c r="Q121" s="85" t="str">
        <f>IF(AND(Tournament!I133&lt;&gt;"",Tournament!K133&lt;&gt;""),IF(Tournament!I133&lt;Tournament!K133,Tournament!M133,""),"")</f>
        <v/>
      </c>
      <c r="R121" s="85" t="str">
        <f>IF(AND(Tournament!I133&lt;&gt;"",Tournament!K133&lt;&gt;""),IF(Tournament!I133=Tournament!K133,Tournament!M133,""),"")</f>
        <v/>
      </c>
      <c r="S121" s="85" t="str">
        <f>IF(AND(Tournament!I133&lt;&gt;"",Tournament!K133&lt;&gt;""),IF(Tournament!I133&lt;Tournament!K133,Tournament!G133,""),"")</f>
        <v/>
      </c>
      <c r="T121" s="85">
        <f>IF(AND(Tournament!I133&lt;&gt;"",Tournament!K133&lt;&gt;""),Tournament!K133,0)</f>
        <v>0</v>
      </c>
      <c r="U121" s="85">
        <v>1</v>
      </c>
      <c r="V121" s="85">
        <v>118</v>
      </c>
      <c r="W121" s="85" t="str">
        <f>Tournament!G133</f>
        <v>New Orleans Pelicans</v>
      </c>
      <c r="X121" s="85" t="str">
        <f>IF(Tournament!I133&lt;&gt;"",Tournament!I133,"")</f>
        <v/>
      </c>
      <c r="Y121" s="85" t="str">
        <f>IF(Tournament!K133&lt;&gt;"",Tournament!K133,"")</f>
        <v/>
      </c>
      <c r="Z121" s="85" t="str">
        <f>Tournament!M133</f>
        <v>Milwaukee Bucks</v>
      </c>
    </row>
    <row r="122" spans="12:26" ht="12.75">
      <c r="L122" s="85">
        <v>119</v>
      </c>
      <c r="M122" s="85" t="str">
        <f>IF(AND(Tournament!I134&lt;&gt;"",Tournament!K134&lt;&gt;""),IF(Tournament!I134&gt;Tournament!K134,Tournament!G134,""),"")</f>
        <v/>
      </c>
      <c r="N122" s="85" t="str">
        <f>IF(AND(Tournament!I134&lt;&gt;"",Tournament!K134&lt;&gt;""),IF(Tournament!I134=Tournament!K134,Tournament!G134,""),"")</f>
        <v/>
      </c>
      <c r="O122" s="85" t="str">
        <f>IF(AND(Tournament!I134&lt;&gt;"",Tournament!K134&lt;&gt;""),IF(Tournament!I134&gt;Tournament!K134,Tournament!M134,""),"")</f>
        <v/>
      </c>
      <c r="P122" s="85">
        <f>IF(AND(Tournament!I134&lt;&gt;"",Tournament!K134&lt;&gt;""),Tournament!I134,0)</f>
        <v>0</v>
      </c>
      <c r="Q122" s="85" t="str">
        <f>IF(AND(Tournament!I134&lt;&gt;"",Tournament!K134&lt;&gt;""),IF(Tournament!I134&lt;Tournament!K134,Tournament!M134,""),"")</f>
        <v/>
      </c>
      <c r="R122" s="85" t="str">
        <f>IF(AND(Tournament!I134&lt;&gt;"",Tournament!K134&lt;&gt;""),IF(Tournament!I134=Tournament!K134,Tournament!M134,""),"")</f>
        <v/>
      </c>
      <c r="S122" s="85" t="str">
        <f>IF(AND(Tournament!I134&lt;&gt;"",Tournament!K134&lt;&gt;""),IF(Tournament!I134&lt;Tournament!K134,Tournament!G134,""),"")</f>
        <v/>
      </c>
      <c r="T122" s="85">
        <f>IF(AND(Tournament!I134&lt;&gt;"",Tournament!K134&lt;&gt;""),Tournament!K134,0)</f>
        <v>0</v>
      </c>
      <c r="U122" s="85">
        <v>1</v>
      </c>
      <c r="V122" s="85">
        <v>119</v>
      </c>
      <c r="W122" s="85" t="str">
        <f>Tournament!G134</f>
        <v>Golden State Warriors</v>
      </c>
      <c r="X122" s="85" t="str">
        <f>IF(Tournament!I134&lt;&gt;"",Tournament!I134,"")</f>
        <v/>
      </c>
      <c r="Y122" s="85" t="str">
        <f>IF(Tournament!K134&lt;&gt;"",Tournament!K134,"")</f>
        <v/>
      </c>
      <c r="Z122" s="85" t="str">
        <f>Tournament!M134</f>
        <v>Denver Nuggets</v>
      </c>
    </row>
    <row r="123" spans="12:26" ht="12.75">
      <c r="L123" s="85">
        <v>120</v>
      </c>
      <c r="M123" s="85" t="str">
        <f>IF(AND(Tournament!I135&lt;&gt;"",Tournament!K135&lt;&gt;""),IF(Tournament!I135&gt;Tournament!K135,Tournament!G135,""),"")</f>
        <v/>
      </c>
      <c r="N123" s="85" t="str">
        <f>IF(AND(Tournament!I135&lt;&gt;"",Tournament!K135&lt;&gt;""),IF(Tournament!I135=Tournament!K135,Tournament!G135,""),"")</f>
        <v/>
      </c>
      <c r="O123" s="85" t="str">
        <f>IF(AND(Tournament!I135&lt;&gt;"",Tournament!K135&lt;&gt;""),IF(Tournament!I135&gt;Tournament!K135,Tournament!M135,""),"")</f>
        <v/>
      </c>
      <c r="P123" s="85">
        <f>IF(AND(Tournament!I135&lt;&gt;"",Tournament!K135&lt;&gt;""),Tournament!I135,0)</f>
        <v>0</v>
      </c>
      <c r="Q123" s="85" t="str">
        <f>IF(AND(Tournament!I135&lt;&gt;"",Tournament!K135&lt;&gt;""),IF(Tournament!I135&lt;Tournament!K135,Tournament!M135,""),"")</f>
        <v/>
      </c>
      <c r="R123" s="85" t="str">
        <f>IF(AND(Tournament!I135&lt;&gt;"",Tournament!K135&lt;&gt;""),IF(Tournament!I135=Tournament!K135,Tournament!M135,""),"")</f>
        <v/>
      </c>
      <c r="S123" s="85" t="str">
        <f>IF(AND(Tournament!I135&lt;&gt;"",Tournament!K135&lt;&gt;""),IF(Tournament!I135&lt;Tournament!K135,Tournament!G135,""),"")</f>
        <v/>
      </c>
      <c r="T123" s="85">
        <f>IF(AND(Tournament!I135&lt;&gt;"",Tournament!K135&lt;&gt;""),Tournament!K135,0)</f>
        <v>0</v>
      </c>
      <c r="U123" s="85">
        <v>1</v>
      </c>
      <c r="V123" s="85">
        <v>120</v>
      </c>
      <c r="W123" s="85" t="str">
        <f>Tournament!G135</f>
        <v>L.A. Lakers</v>
      </c>
      <c r="X123" s="85" t="str">
        <f>IF(Tournament!I135&lt;&gt;"",Tournament!I135,"")</f>
        <v/>
      </c>
      <c r="Y123" s="85" t="str">
        <f>IF(Tournament!K135&lt;&gt;"",Tournament!K135,"")</f>
        <v/>
      </c>
      <c r="Z123" s="85" t="str">
        <f>Tournament!M135</f>
        <v>Sacramento Kings</v>
      </c>
    </row>
    <row r="124" spans="12:26" ht="12.75">
      <c r="L124" s="85">
        <v>121</v>
      </c>
      <c r="M124" s="85" t="str">
        <f>IF(AND(Tournament!I136&lt;&gt;"",Tournament!K136&lt;&gt;""),IF(Tournament!I136&gt;Tournament!K136,Tournament!G136,""),"")</f>
        <v/>
      </c>
      <c r="N124" s="85" t="str">
        <f>IF(AND(Tournament!I136&lt;&gt;"",Tournament!K136&lt;&gt;""),IF(Tournament!I136=Tournament!K136,Tournament!G136,""),"")</f>
        <v/>
      </c>
      <c r="O124" s="85" t="str">
        <f>IF(AND(Tournament!I136&lt;&gt;"",Tournament!K136&lt;&gt;""),IF(Tournament!I136&gt;Tournament!K136,Tournament!M136,""),"")</f>
        <v/>
      </c>
      <c r="P124" s="85">
        <f>IF(AND(Tournament!I136&lt;&gt;"",Tournament!K136&lt;&gt;""),Tournament!I136,0)</f>
        <v>0</v>
      </c>
      <c r="Q124" s="85" t="str">
        <f>IF(AND(Tournament!I136&lt;&gt;"",Tournament!K136&lt;&gt;""),IF(Tournament!I136&lt;Tournament!K136,Tournament!M136,""),"")</f>
        <v/>
      </c>
      <c r="R124" s="85" t="str">
        <f>IF(AND(Tournament!I136&lt;&gt;"",Tournament!K136&lt;&gt;""),IF(Tournament!I136=Tournament!K136,Tournament!M136,""),"")</f>
        <v/>
      </c>
      <c r="S124" s="85" t="str">
        <f>IF(AND(Tournament!I136&lt;&gt;"",Tournament!K136&lt;&gt;""),IF(Tournament!I136&lt;Tournament!K136,Tournament!G136,""),"")</f>
        <v/>
      </c>
      <c r="T124" s="85">
        <f>IF(AND(Tournament!I136&lt;&gt;"",Tournament!K136&lt;&gt;""),Tournament!K136,0)</f>
        <v>0</v>
      </c>
      <c r="U124" s="85">
        <v>1</v>
      </c>
      <c r="V124" s="85">
        <v>121</v>
      </c>
      <c r="W124" s="85" t="str">
        <f>Tournament!G136</f>
        <v>Cleveland Cavaliers</v>
      </c>
      <c r="X124" s="85" t="str">
        <f>IF(Tournament!I136&lt;&gt;"",Tournament!I136,"")</f>
        <v/>
      </c>
      <c r="Y124" s="85" t="str">
        <f>IF(Tournament!K136&lt;&gt;"",Tournament!K136,"")</f>
        <v/>
      </c>
      <c r="Z124" s="85" t="str">
        <f>Tournament!M136</f>
        <v>Washington Wizards</v>
      </c>
    </row>
    <row r="125" spans="12:26" ht="12.75">
      <c r="L125" s="85">
        <v>122</v>
      </c>
      <c r="M125" s="85" t="str">
        <f>IF(AND(Tournament!I137&lt;&gt;"",Tournament!K137&lt;&gt;""),IF(Tournament!I137&gt;Tournament!K137,Tournament!G137,""),"")</f>
        <v/>
      </c>
      <c r="N125" s="85" t="str">
        <f>IF(AND(Tournament!I137&lt;&gt;"",Tournament!K137&lt;&gt;""),IF(Tournament!I137=Tournament!K137,Tournament!G137,""),"")</f>
        <v/>
      </c>
      <c r="O125" s="85" t="str">
        <f>IF(AND(Tournament!I137&lt;&gt;"",Tournament!K137&lt;&gt;""),IF(Tournament!I137&gt;Tournament!K137,Tournament!M137,""),"")</f>
        <v/>
      </c>
      <c r="P125" s="85">
        <f>IF(AND(Tournament!I137&lt;&gt;"",Tournament!K137&lt;&gt;""),Tournament!I137,0)</f>
        <v>0</v>
      </c>
      <c r="Q125" s="85" t="str">
        <f>IF(AND(Tournament!I137&lt;&gt;"",Tournament!K137&lt;&gt;""),IF(Tournament!I137&lt;Tournament!K137,Tournament!M137,""),"")</f>
        <v/>
      </c>
      <c r="R125" s="85" t="str">
        <f>IF(AND(Tournament!I137&lt;&gt;"",Tournament!K137&lt;&gt;""),IF(Tournament!I137=Tournament!K137,Tournament!M137,""),"")</f>
        <v/>
      </c>
      <c r="S125" s="85" t="str">
        <f>IF(AND(Tournament!I137&lt;&gt;"",Tournament!K137&lt;&gt;""),IF(Tournament!I137&lt;Tournament!K137,Tournament!G137,""),"")</f>
        <v/>
      </c>
      <c r="T125" s="85">
        <f>IF(AND(Tournament!I137&lt;&gt;"",Tournament!K137&lt;&gt;""),Tournament!K137,0)</f>
        <v>0</v>
      </c>
      <c r="U125" s="85">
        <v>1</v>
      </c>
      <c r="V125" s="85">
        <v>122</v>
      </c>
      <c r="W125" s="85" t="str">
        <f>Tournament!G137</f>
        <v>Utah Jazz</v>
      </c>
      <c r="X125" s="85" t="str">
        <f>IF(Tournament!I137&lt;&gt;"",Tournament!I137,"")</f>
        <v/>
      </c>
      <c r="Y125" s="85" t="str">
        <f>IF(Tournament!K137&lt;&gt;"",Tournament!K137,"")</f>
        <v/>
      </c>
      <c r="Z125" s="85" t="str">
        <f>Tournament!M137</f>
        <v>Orlando Magic</v>
      </c>
    </row>
    <row r="126" spans="12:26" ht="12.75">
      <c r="L126" s="85">
        <v>123</v>
      </c>
      <c r="M126" s="85" t="str">
        <f>IF(AND(Tournament!I138&lt;&gt;"",Tournament!K138&lt;&gt;""),IF(Tournament!I138&gt;Tournament!K138,Tournament!G138,""),"")</f>
        <v/>
      </c>
      <c r="N126" s="85" t="str">
        <f>IF(AND(Tournament!I138&lt;&gt;"",Tournament!K138&lt;&gt;""),IF(Tournament!I138=Tournament!K138,Tournament!G138,""),"")</f>
        <v/>
      </c>
      <c r="O126" s="85" t="str">
        <f>IF(AND(Tournament!I138&lt;&gt;"",Tournament!K138&lt;&gt;""),IF(Tournament!I138&gt;Tournament!K138,Tournament!M138,""),"")</f>
        <v/>
      </c>
      <c r="P126" s="85">
        <f>IF(AND(Tournament!I138&lt;&gt;"",Tournament!K138&lt;&gt;""),Tournament!I138,0)</f>
        <v>0</v>
      </c>
      <c r="Q126" s="85" t="str">
        <f>IF(AND(Tournament!I138&lt;&gt;"",Tournament!K138&lt;&gt;""),IF(Tournament!I138&lt;Tournament!K138,Tournament!M138,""),"")</f>
        <v/>
      </c>
      <c r="R126" s="85" t="str">
        <f>IF(AND(Tournament!I138&lt;&gt;"",Tournament!K138&lt;&gt;""),IF(Tournament!I138=Tournament!K138,Tournament!M138,""),"")</f>
        <v/>
      </c>
      <c r="S126" s="85" t="str">
        <f>IF(AND(Tournament!I138&lt;&gt;"",Tournament!K138&lt;&gt;""),IF(Tournament!I138&lt;Tournament!K138,Tournament!G138,""),"")</f>
        <v/>
      </c>
      <c r="T126" s="85">
        <f>IF(AND(Tournament!I138&lt;&gt;"",Tournament!K138&lt;&gt;""),Tournament!K138,0)</f>
        <v>0</v>
      </c>
      <c r="U126" s="85">
        <v>1</v>
      </c>
      <c r="V126" s="85">
        <v>123</v>
      </c>
      <c r="W126" s="85" t="str">
        <f>Tournament!G138</f>
        <v>Indiana Pacers</v>
      </c>
      <c r="X126" s="85" t="str">
        <f>IF(Tournament!I138&lt;&gt;"",Tournament!I138,"")</f>
        <v/>
      </c>
      <c r="Y126" s="85" t="str">
        <f>IF(Tournament!K138&lt;&gt;"",Tournament!K138,"")</f>
        <v/>
      </c>
      <c r="Z126" s="85" t="str">
        <f>Tournament!M138</f>
        <v>Philadelphia 76ers</v>
      </c>
    </row>
    <row r="127" spans="12:26" ht="12.75">
      <c r="L127" s="85">
        <v>124</v>
      </c>
      <c r="M127" s="85" t="str">
        <f>IF(AND(Tournament!I139&lt;&gt;"",Tournament!K139&lt;&gt;""),IF(Tournament!I139&gt;Tournament!K139,Tournament!G139,""),"")</f>
        <v/>
      </c>
      <c r="N127" s="85" t="str">
        <f>IF(AND(Tournament!I139&lt;&gt;"",Tournament!K139&lt;&gt;""),IF(Tournament!I139=Tournament!K139,Tournament!G139,""),"")</f>
        <v/>
      </c>
      <c r="O127" s="85" t="str">
        <f>IF(AND(Tournament!I139&lt;&gt;"",Tournament!K139&lt;&gt;""),IF(Tournament!I139&gt;Tournament!K139,Tournament!M139,""),"")</f>
        <v/>
      </c>
      <c r="P127" s="85">
        <f>IF(AND(Tournament!I139&lt;&gt;"",Tournament!K139&lt;&gt;""),Tournament!I139,0)</f>
        <v>0</v>
      </c>
      <c r="Q127" s="85" t="str">
        <f>IF(AND(Tournament!I139&lt;&gt;"",Tournament!K139&lt;&gt;""),IF(Tournament!I139&lt;Tournament!K139,Tournament!M139,""),"")</f>
        <v/>
      </c>
      <c r="R127" s="85" t="str">
        <f>IF(AND(Tournament!I139&lt;&gt;"",Tournament!K139&lt;&gt;""),IF(Tournament!I139=Tournament!K139,Tournament!M139,""),"")</f>
        <v/>
      </c>
      <c r="S127" s="85" t="str">
        <f>IF(AND(Tournament!I139&lt;&gt;"",Tournament!K139&lt;&gt;""),IF(Tournament!I139&lt;Tournament!K139,Tournament!G139,""),"")</f>
        <v/>
      </c>
      <c r="T127" s="85">
        <f>IF(AND(Tournament!I139&lt;&gt;"",Tournament!K139&lt;&gt;""),Tournament!K139,0)</f>
        <v>0</v>
      </c>
      <c r="U127" s="85">
        <v>1</v>
      </c>
      <c r="V127" s="85">
        <v>124</v>
      </c>
      <c r="W127" s="85" t="str">
        <f>Tournament!G139</f>
        <v>Toronto Raptors</v>
      </c>
      <c r="X127" s="85" t="str">
        <f>IF(Tournament!I139&lt;&gt;"",Tournament!I139,"")</f>
        <v/>
      </c>
      <c r="Y127" s="85" t="str">
        <f>IF(Tournament!K139&lt;&gt;"",Tournament!K139,"")</f>
        <v/>
      </c>
      <c r="Z127" s="85" t="str">
        <f>Tournament!M139</f>
        <v>Charlotte Hornets</v>
      </c>
    </row>
    <row r="128" spans="12:26" ht="12.75">
      <c r="L128" s="85">
        <v>125</v>
      </c>
      <c r="M128" s="85" t="str">
        <f>IF(AND(Tournament!I140&lt;&gt;"",Tournament!K140&lt;&gt;""),IF(Tournament!I140&gt;Tournament!K140,Tournament!G140,""),"")</f>
        <v/>
      </c>
      <c r="N128" s="85" t="str">
        <f>IF(AND(Tournament!I140&lt;&gt;"",Tournament!K140&lt;&gt;""),IF(Tournament!I140=Tournament!K140,Tournament!G140,""),"")</f>
        <v/>
      </c>
      <c r="O128" s="85" t="str">
        <f>IF(AND(Tournament!I140&lt;&gt;"",Tournament!K140&lt;&gt;""),IF(Tournament!I140&gt;Tournament!K140,Tournament!M140,""),"")</f>
        <v/>
      </c>
      <c r="P128" s="85">
        <f>IF(AND(Tournament!I140&lt;&gt;"",Tournament!K140&lt;&gt;""),Tournament!I140,0)</f>
        <v>0</v>
      </c>
      <c r="Q128" s="85" t="str">
        <f>IF(AND(Tournament!I140&lt;&gt;"",Tournament!K140&lt;&gt;""),IF(Tournament!I140&lt;Tournament!K140,Tournament!M140,""),"")</f>
        <v/>
      </c>
      <c r="R128" s="85" t="str">
        <f>IF(AND(Tournament!I140&lt;&gt;"",Tournament!K140&lt;&gt;""),IF(Tournament!I140=Tournament!K140,Tournament!M140,""),"")</f>
        <v/>
      </c>
      <c r="S128" s="85" t="str">
        <f>IF(AND(Tournament!I140&lt;&gt;"",Tournament!K140&lt;&gt;""),IF(Tournament!I140&lt;Tournament!K140,Tournament!G140,""),"")</f>
        <v/>
      </c>
      <c r="T128" s="85">
        <f>IF(AND(Tournament!I140&lt;&gt;"",Tournament!K140&lt;&gt;""),Tournament!K140,0)</f>
        <v>0</v>
      </c>
      <c r="U128" s="85">
        <v>1</v>
      </c>
      <c r="V128" s="85">
        <v>125</v>
      </c>
      <c r="W128" s="85" t="str">
        <f>Tournament!G140</f>
        <v>New York Knicks</v>
      </c>
      <c r="X128" s="85" t="str">
        <f>IF(Tournament!I140&lt;&gt;"",Tournament!I140,"")</f>
        <v/>
      </c>
      <c r="Y128" s="85" t="str">
        <f>IF(Tournament!K140&lt;&gt;"",Tournament!K140,"")</f>
        <v/>
      </c>
      <c r="Z128" s="85" t="str">
        <f>Tournament!M140</f>
        <v>Boston Celtics</v>
      </c>
    </row>
    <row r="129" spans="12:26" ht="12.75">
      <c r="L129" s="85">
        <v>126</v>
      </c>
      <c r="M129" s="85" t="str">
        <f>IF(AND(Tournament!I141&lt;&gt;"",Tournament!K141&lt;&gt;""),IF(Tournament!I141&gt;Tournament!K141,Tournament!G141,""),"")</f>
        <v/>
      </c>
      <c r="N129" s="85" t="str">
        <f>IF(AND(Tournament!I141&lt;&gt;"",Tournament!K141&lt;&gt;""),IF(Tournament!I141=Tournament!K141,Tournament!G141,""),"")</f>
        <v/>
      </c>
      <c r="O129" s="85" t="str">
        <f>IF(AND(Tournament!I141&lt;&gt;"",Tournament!K141&lt;&gt;""),IF(Tournament!I141&gt;Tournament!K141,Tournament!M141,""),"")</f>
        <v/>
      </c>
      <c r="P129" s="85">
        <f>IF(AND(Tournament!I141&lt;&gt;"",Tournament!K141&lt;&gt;""),Tournament!I141,0)</f>
        <v>0</v>
      </c>
      <c r="Q129" s="85" t="str">
        <f>IF(AND(Tournament!I141&lt;&gt;"",Tournament!K141&lt;&gt;""),IF(Tournament!I141&lt;Tournament!K141,Tournament!M141,""),"")</f>
        <v/>
      </c>
      <c r="R129" s="85" t="str">
        <f>IF(AND(Tournament!I141&lt;&gt;"",Tournament!K141&lt;&gt;""),IF(Tournament!I141=Tournament!K141,Tournament!M141,""),"")</f>
        <v/>
      </c>
      <c r="S129" s="85" t="str">
        <f>IF(AND(Tournament!I141&lt;&gt;"",Tournament!K141&lt;&gt;""),IF(Tournament!I141&lt;Tournament!K141,Tournament!G141,""),"")</f>
        <v/>
      </c>
      <c r="T129" s="85">
        <f>IF(AND(Tournament!I141&lt;&gt;"",Tournament!K141&lt;&gt;""),Tournament!K141,0)</f>
        <v>0</v>
      </c>
      <c r="U129" s="85">
        <v>1</v>
      </c>
      <c r="V129" s="85">
        <v>126</v>
      </c>
      <c r="W129" s="85" t="str">
        <f>Tournament!G141</f>
        <v>L.A. Clippers</v>
      </c>
      <c r="X129" s="85" t="str">
        <f>IF(Tournament!I141&lt;&gt;"",Tournament!I141,"")</f>
        <v/>
      </c>
      <c r="Y129" s="85" t="str">
        <f>IF(Tournament!K141&lt;&gt;"",Tournament!K141,"")</f>
        <v/>
      </c>
      <c r="Z129" s="85" t="str">
        <f>Tournament!M141</f>
        <v>Oklahoma City Thunder</v>
      </c>
    </row>
    <row r="130" spans="12:26" ht="12.75">
      <c r="L130" s="85">
        <v>127</v>
      </c>
      <c r="M130" s="85" t="str">
        <f>IF(AND(Tournament!I142&lt;&gt;"",Tournament!K142&lt;&gt;""),IF(Tournament!I142&gt;Tournament!K142,Tournament!G142,""),"")</f>
        <v/>
      </c>
      <c r="N130" s="85" t="str">
        <f>IF(AND(Tournament!I142&lt;&gt;"",Tournament!K142&lt;&gt;""),IF(Tournament!I142=Tournament!K142,Tournament!G142,""),"")</f>
        <v/>
      </c>
      <c r="O130" s="85" t="str">
        <f>IF(AND(Tournament!I142&lt;&gt;"",Tournament!K142&lt;&gt;""),IF(Tournament!I142&gt;Tournament!K142,Tournament!M142,""),"")</f>
        <v/>
      </c>
      <c r="P130" s="85">
        <f>IF(AND(Tournament!I142&lt;&gt;"",Tournament!K142&lt;&gt;""),Tournament!I142,0)</f>
        <v>0</v>
      </c>
      <c r="Q130" s="85" t="str">
        <f>IF(AND(Tournament!I142&lt;&gt;"",Tournament!K142&lt;&gt;""),IF(Tournament!I142&lt;Tournament!K142,Tournament!M142,""),"")</f>
        <v/>
      </c>
      <c r="R130" s="85" t="str">
        <f>IF(AND(Tournament!I142&lt;&gt;"",Tournament!K142&lt;&gt;""),IF(Tournament!I142=Tournament!K142,Tournament!M142,""),"")</f>
        <v/>
      </c>
      <c r="S130" s="85" t="str">
        <f>IF(AND(Tournament!I142&lt;&gt;"",Tournament!K142&lt;&gt;""),IF(Tournament!I142&lt;Tournament!K142,Tournament!G142,""),"")</f>
        <v/>
      </c>
      <c r="T130" s="85">
        <f>IF(AND(Tournament!I142&lt;&gt;"",Tournament!K142&lt;&gt;""),Tournament!K142,0)</f>
        <v>0</v>
      </c>
      <c r="U130" s="85">
        <v>1</v>
      </c>
      <c r="V130" s="85">
        <v>127</v>
      </c>
      <c r="W130" s="85" t="str">
        <f>Tournament!G142</f>
        <v>Detroit Pistons</v>
      </c>
      <c r="X130" s="85" t="str">
        <f>IF(Tournament!I142&lt;&gt;"",Tournament!I142,"")</f>
        <v/>
      </c>
      <c r="Y130" s="85" t="str">
        <f>IF(Tournament!K142&lt;&gt;"",Tournament!K142,"")</f>
        <v/>
      </c>
      <c r="Z130" s="85" t="str">
        <f>Tournament!M142</f>
        <v>San Antonio Spurs</v>
      </c>
    </row>
    <row r="131" spans="12:26" ht="12.75">
      <c r="L131" s="85">
        <v>128</v>
      </c>
      <c r="M131" s="85" t="str">
        <f>IF(AND(Tournament!I143&lt;&gt;"",Tournament!K143&lt;&gt;""),IF(Tournament!I143&gt;Tournament!K143,Tournament!G143,""),"")</f>
        <v/>
      </c>
      <c r="N131" s="85" t="str">
        <f>IF(AND(Tournament!I143&lt;&gt;"",Tournament!K143&lt;&gt;""),IF(Tournament!I143=Tournament!K143,Tournament!G143,""),"")</f>
        <v/>
      </c>
      <c r="O131" s="85" t="str">
        <f>IF(AND(Tournament!I143&lt;&gt;"",Tournament!K143&lt;&gt;""),IF(Tournament!I143&gt;Tournament!K143,Tournament!M143,""),"")</f>
        <v/>
      </c>
      <c r="P131" s="85">
        <f>IF(AND(Tournament!I143&lt;&gt;"",Tournament!K143&lt;&gt;""),Tournament!I143,0)</f>
        <v>0</v>
      </c>
      <c r="Q131" s="85" t="str">
        <f>IF(AND(Tournament!I143&lt;&gt;"",Tournament!K143&lt;&gt;""),IF(Tournament!I143&lt;Tournament!K143,Tournament!M143,""),"")</f>
        <v/>
      </c>
      <c r="R131" s="85" t="str">
        <f>IF(AND(Tournament!I143&lt;&gt;"",Tournament!K143&lt;&gt;""),IF(Tournament!I143=Tournament!K143,Tournament!M143,""),"")</f>
        <v/>
      </c>
      <c r="S131" s="85" t="str">
        <f>IF(AND(Tournament!I143&lt;&gt;"",Tournament!K143&lt;&gt;""),IF(Tournament!I143&lt;Tournament!K143,Tournament!G143,""),"")</f>
        <v/>
      </c>
      <c r="T131" s="85">
        <f>IF(AND(Tournament!I143&lt;&gt;"",Tournament!K143&lt;&gt;""),Tournament!K143,0)</f>
        <v>0</v>
      </c>
      <c r="U131" s="85">
        <v>1</v>
      </c>
      <c r="V131" s="85">
        <v>128</v>
      </c>
      <c r="W131" s="85" t="str">
        <f>Tournament!G143</f>
        <v>Sacramento Kings</v>
      </c>
      <c r="X131" s="85" t="str">
        <f>IF(Tournament!I143&lt;&gt;"",Tournament!I143,"")</f>
        <v/>
      </c>
      <c r="Y131" s="85" t="str">
        <f>IF(Tournament!K143&lt;&gt;"",Tournament!K143,"")</f>
        <v/>
      </c>
      <c r="Z131" s="85" t="str">
        <f>Tournament!M143</f>
        <v>Portland Trail Blazers</v>
      </c>
    </row>
    <row r="132" spans="12:26" ht="12.75">
      <c r="L132" s="85">
        <v>129</v>
      </c>
      <c r="M132" s="85" t="str">
        <f>IF(AND(Tournament!I144&lt;&gt;"",Tournament!K144&lt;&gt;""),IF(Tournament!I144&gt;Tournament!K144,Tournament!G144,""),"")</f>
        <v/>
      </c>
      <c r="N132" s="85" t="str">
        <f>IF(AND(Tournament!I144&lt;&gt;"",Tournament!K144&lt;&gt;""),IF(Tournament!I144=Tournament!K144,Tournament!G144,""),"")</f>
        <v/>
      </c>
      <c r="O132" s="85" t="str">
        <f>IF(AND(Tournament!I144&lt;&gt;"",Tournament!K144&lt;&gt;""),IF(Tournament!I144&gt;Tournament!K144,Tournament!M144,""),"")</f>
        <v/>
      </c>
      <c r="P132" s="85">
        <f>IF(AND(Tournament!I144&lt;&gt;"",Tournament!K144&lt;&gt;""),Tournament!I144,0)</f>
        <v>0</v>
      </c>
      <c r="Q132" s="85" t="str">
        <f>IF(AND(Tournament!I144&lt;&gt;"",Tournament!K144&lt;&gt;""),IF(Tournament!I144&lt;Tournament!K144,Tournament!M144,""),"")</f>
        <v/>
      </c>
      <c r="R132" s="85" t="str">
        <f>IF(AND(Tournament!I144&lt;&gt;"",Tournament!K144&lt;&gt;""),IF(Tournament!I144=Tournament!K144,Tournament!M144,""),"")</f>
        <v/>
      </c>
      <c r="S132" s="85" t="str">
        <f>IF(AND(Tournament!I144&lt;&gt;"",Tournament!K144&lt;&gt;""),IF(Tournament!I144&lt;Tournament!K144,Tournament!G144,""),"")</f>
        <v/>
      </c>
      <c r="T132" s="85">
        <f>IF(AND(Tournament!I144&lt;&gt;"",Tournament!K144&lt;&gt;""),Tournament!K144,0)</f>
        <v>0</v>
      </c>
      <c r="U132" s="85">
        <v>1</v>
      </c>
      <c r="V132" s="85">
        <v>129</v>
      </c>
      <c r="W132" s="85" t="str">
        <f>Tournament!G144</f>
        <v>L.A. Lakers</v>
      </c>
      <c r="X132" s="85" t="str">
        <f>IF(Tournament!I144&lt;&gt;"",Tournament!I144,"")</f>
        <v/>
      </c>
      <c r="Y132" s="85" t="str">
        <f>IF(Tournament!K144&lt;&gt;"",Tournament!K144,"")</f>
        <v/>
      </c>
      <c r="Z132" s="85" t="str">
        <f>Tournament!M144</f>
        <v>New Orleans Pelicans</v>
      </c>
    </row>
    <row r="133" spans="12:26" ht="12.75">
      <c r="L133" s="85">
        <v>130</v>
      </c>
      <c r="M133" s="85" t="str">
        <f>IF(AND(Tournament!I145&lt;&gt;"",Tournament!K145&lt;&gt;""),IF(Tournament!I145&gt;Tournament!K145,Tournament!G145,""),"")</f>
        <v/>
      </c>
      <c r="N133" s="85" t="str">
        <f>IF(AND(Tournament!I145&lt;&gt;"",Tournament!K145&lt;&gt;""),IF(Tournament!I145=Tournament!K145,Tournament!G145,""),"")</f>
        <v/>
      </c>
      <c r="O133" s="85" t="str">
        <f>IF(AND(Tournament!I145&lt;&gt;"",Tournament!K145&lt;&gt;""),IF(Tournament!I145&gt;Tournament!K145,Tournament!M145,""),"")</f>
        <v/>
      </c>
      <c r="P133" s="85">
        <f>IF(AND(Tournament!I145&lt;&gt;"",Tournament!K145&lt;&gt;""),Tournament!I145,0)</f>
        <v>0</v>
      </c>
      <c r="Q133" s="85" t="str">
        <f>IF(AND(Tournament!I145&lt;&gt;"",Tournament!K145&lt;&gt;""),IF(Tournament!I145&lt;Tournament!K145,Tournament!M145,""),"")</f>
        <v/>
      </c>
      <c r="R133" s="85" t="str">
        <f>IF(AND(Tournament!I145&lt;&gt;"",Tournament!K145&lt;&gt;""),IF(Tournament!I145=Tournament!K145,Tournament!M145,""),"")</f>
        <v/>
      </c>
      <c r="S133" s="85" t="str">
        <f>IF(AND(Tournament!I145&lt;&gt;"",Tournament!K145&lt;&gt;""),IF(Tournament!I145&lt;Tournament!K145,Tournament!G145,""),"")</f>
        <v/>
      </c>
      <c r="T133" s="85">
        <f>IF(AND(Tournament!I145&lt;&gt;"",Tournament!K145&lt;&gt;""),Tournament!K145,0)</f>
        <v>0</v>
      </c>
      <c r="U133" s="85">
        <v>1</v>
      </c>
      <c r="V133" s="85">
        <v>130</v>
      </c>
      <c r="W133" s="85" t="str">
        <f>Tournament!G145</f>
        <v>Boston Celtics</v>
      </c>
      <c r="X133" s="85" t="str">
        <f>IF(Tournament!I145&lt;&gt;"",Tournament!I145,"")</f>
        <v/>
      </c>
      <c r="Y133" s="85" t="str">
        <f>IF(Tournament!K145&lt;&gt;"",Tournament!K145,"")</f>
        <v/>
      </c>
      <c r="Z133" s="85" t="str">
        <f>Tournament!M145</f>
        <v>Indiana Pacers</v>
      </c>
    </row>
    <row r="134" spans="12:26" ht="12.75">
      <c r="L134" s="85">
        <v>131</v>
      </c>
      <c r="M134" s="85" t="str">
        <f>IF(AND(Tournament!I146&lt;&gt;"",Tournament!K146&lt;&gt;""),IF(Tournament!I146&gt;Tournament!K146,Tournament!G146,""),"")</f>
        <v/>
      </c>
      <c r="N134" s="85" t="str">
        <f>IF(AND(Tournament!I146&lt;&gt;"",Tournament!K146&lt;&gt;""),IF(Tournament!I146=Tournament!K146,Tournament!G146,""),"")</f>
        <v/>
      </c>
      <c r="O134" s="85" t="str">
        <f>IF(AND(Tournament!I146&lt;&gt;"",Tournament!K146&lt;&gt;""),IF(Tournament!I146&gt;Tournament!K146,Tournament!M146,""),"")</f>
        <v/>
      </c>
      <c r="P134" s="85">
        <f>IF(AND(Tournament!I146&lt;&gt;"",Tournament!K146&lt;&gt;""),Tournament!I146,0)</f>
        <v>0</v>
      </c>
      <c r="Q134" s="85" t="str">
        <f>IF(AND(Tournament!I146&lt;&gt;"",Tournament!K146&lt;&gt;""),IF(Tournament!I146&lt;Tournament!K146,Tournament!M146,""),"")</f>
        <v/>
      </c>
      <c r="R134" s="85" t="str">
        <f>IF(AND(Tournament!I146&lt;&gt;"",Tournament!K146&lt;&gt;""),IF(Tournament!I146=Tournament!K146,Tournament!M146,""),"")</f>
        <v/>
      </c>
      <c r="S134" s="85" t="str">
        <f>IF(AND(Tournament!I146&lt;&gt;"",Tournament!K146&lt;&gt;""),IF(Tournament!I146&lt;Tournament!K146,Tournament!G146,""),"")</f>
        <v/>
      </c>
      <c r="T134" s="85">
        <f>IF(AND(Tournament!I146&lt;&gt;"",Tournament!K146&lt;&gt;""),Tournament!K146,0)</f>
        <v>0</v>
      </c>
      <c r="U134" s="85">
        <v>1</v>
      </c>
      <c r="V134" s="85">
        <v>131</v>
      </c>
      <c r="W134" s="85" t="str">
        <f>Tournament!G146</f>
        <v>New York Knicks</v>
      </c>
      <c r="X134" s="85" t="str">
        <f>IF(Tournament!I146&lt;&gt;"",Tournament!I146,"")</f>
        <v/>
      </c>
      <c r="Y134" s="85" t="str">
        <f>IF(Tournament!K146&lt;&gt;"",Tournament!K146,"")</f>
        <v/>
      </c>
      <c r="Z134" s="85" t="str">
        <f>Tournament!M146</f>
        <v>Toronto Raptors</v>
      </c>
    </row>
    <row r="135" spans="12:26" ht="12.75">
      <c r="L135" s="85">
        <v>132</v>
      </c>
      <c r="M135" s="85" t="str">
        <f>IF(AND(Tournament!I147&lt;&gt;"",Tournament!K147&lt;&gt;""),IF(Tournament!I147&gt;Tournament!K147,Tournament!G147,""),"")</f>
        <v/>
      </c>
      <c r="N135" s="85" t="str">
        <f>IF(AND(Tournament!I147&lt;&gt;"",Tournament!K147&lt;&gt;""),IF(Tournament!I147=Tournament!K147,Tournament!G147,""),"")</f>
        <v/>
      </c>
      <c r="O135" s="85" t="str">
        <f>IF(AND(Tournament!I147&lt;&gt;"",Tournament!K147&lt;&gt;""),IF(Tournament!I147&gt;Tournament!K147,Tournament!M147,""),"")</f>
        <v/>
      </c>
      <c r="P135" s="85">
        <f>IF(AND(Tournament!I147&lt;&gt;"",Tournament!K147&lt;&gt;""),Tournament!I147,0)</f>
        <v>0</v>
      </c>
      <c r="Q135" s="85" t="str">
        <f>IF(AND(Tournament!I147&lt;&gt;"",Tournament!K147&lt;&gt;""),IF(Tournament!I147&lt;Tournament!K147,Tournament!M147,""),"")</f>
        <v/>
      </c>
      <c r="R135" s="85" t="str">
        <f>IF(AND(Tournament!I147&lt;&gt;"",Tournament!K147&lt;&gt;""),IF(Tournament!I147=Tournament!K147,Tournament!M147,""),"")</f>
        <v/>
      </c>
      <c r="S135" s="85" t="str">
        <f>IF(AND(Tournament!I147&lt;&gt;"",Tournament!K147&lt;&gt;""),IF(Tournament!I147&lt;Tournament!K147,Tournament!G147,""),"")</f>
        <v/>
      </c>
      <c r="T135" s="85">
        <f>IF(AND(Tournament!I147&lt;&gt;"",Tournament!K147&lt;&gt;""),Tournament!K147,0)</f>
        <v>0</v>
      </c>
      <c r="U135" s="85">
        <v>1</v>
      </c>
      <c r="V135" s="85">
        <v>132</v>
      </c>
      <c r="W135" s="85" t="str">
        <f>Tournament!G147</f>
        <v>Philadelphia 76ers</v>
      </c>
      <c r="X135" s="85" t="str">
        <f>IF(Tournament!I147&lt;&gt;"",Tournament!I147,"")</f>
        <v/>
      </c>
      <c r="Y135" s="85" t="str">
        <f>IF(Tournament!K147&lt;&gt;"",Tournament!K147,"")</f>
        <v/>
      </c>
      <c r="Z135" s="85" t="str">
        <f>Tournament!M147</f>
        <v>Atlanta Hawks</v>
      </c>
    </row>
    <row r="136" spans="12:26" ht="12.75">
      <c r="L136" s="85">
        <v>133</v>
      </c>
      <c r="M136" s="85" t="str">
        <f>IF(AND(Tournament!I148&lt;&gt;"",Tournament!K148&lt;&gt;""),IF(Tournament!I148&gt;Tournament!K148,Tournament!G148,""),"")</f>
        <v/>
      </c>
      <c r="N136" s="85" t="str">
        <f>IF(AND(Tournament!I148&lt;&gt;"",Tournament!K148&lt;&gt;""),IF(Tournament!I148=Tournament!K148,Tournament!G148,""),"")</f>
        <v/>
      </c>
      <c r="O136" s="85" t="str">
        <f>IF(AND(Tournament!I148&lt;&gt;"",Tournament!K148&lt;&gt;""),IF(Tournament!I148&gt;Tournament!K148,Tournament!M148,""),"")</f>
        <v/>
      </c>
      <c r="P136" s="85">
        <f>IF(AND(Tournament!I148&lt;&gt;"",Tournament!K148&lt;&gt;""),Tournament!I148,0)</f>
        <v>0</v>
      </c>
      <c r="Q136" s="85" t="str">
        <f>IF(AND(Tournament!I148&lt;&gt;"",Tournament!K148&lt;&gt;""),IF(Tournament!I148&lt;Tournament!K148,Tournament!M148,""),"")</f>
        <v/>
      </c>
      <c r="R136" s="85" t="str">
        <f>IF(AND(Tournament!I148&lt;&gt;"",Tournament!K148&lt;&gt;""),IF(Tournament!I148=Tournament!K148,Tournament!M148,""),"")</f>
        <v/>
      </c>
      <c r="S136" s="85" t="str">
        <f>IF(AND(Tournament!I148&lt;&gt;"",Tournament!K148&lt;&gt;""),IF(Tournament!I148&lt;Tournament!K148,Tournament!G148,""),"")</f>
        <v/>
      </c>
      <c r="T136" s="85">
        <f>IF(AND(Tournament!I148&lt;&gt;"",Tournament!K148&lt;&gt;""),Tournament!K148,0)</f>
        <v>0</v>
      </c>
      <c r="U136" s="85">
        <v>1</v>
      </c>
      <c r="V136" s="85">
        <v>133</v>
      </c>
      <c r="W136" s="85" t="str">
        <f>Tournament!G148</f>
        <v>Washington Wizards</v>
      </c>
      <c r="X136" s="85" t="str">
        <f>IF(Tournament!I148&lt;&gt;"",Tournament!I148,"")</f>
        <v/>
      </c>
      <c r="Y136" s="85" t="str">
        <f>IF(Tournament!K148&lt;&gt;"",Tournament!K148,"")</f>
        <v/>
      </c>
      <c r="Z136" s="85" t="str">
        <f>Tournament!M148</f>
        <v>Chicago Bulls</v>
      </c>
    </row>
    <row r="137" spans="12:26" ht="12.75">
      <c r="L137" s="85">
        <v>134</v>
      </c>
      <c r="M137" s="85" t="str">
        <f>IF(AND(Tournament!I149&lt;&gt;"",Tournament!K149&lt;&gt;""),IF(Tournament!I149&gt;Tournament!K149,Tournament!G149,""),"")</f>
        <v/>
      </c>
      <c r="N137" s="85" t="str">
        <f>IF(AND(Tournament!I149&lt;&gt;"",Tournament!K149&lt;&gt;""),IF(Tournament!I149=Tournament!K149,Tournament!G149,""),"")</f>
        <v/>
      </c>
      <c r="O137" s="85" t="str">
        <f>IF(AND(Tournament!I149&lt;&gt;"",Tournament!K149&lt;&gt;""),IF(Tournament!I149&gt;Tournament!K149,Tournament!M149,""),"")</f>
        <v/>
      </c>
      <c r="P137" s="85">
        <f>IF(AND(Tournament!I149&lt;&gt;"",Tournament!K149&lt;&gt;""),Tournament!I149,0)</f>
        <v>0</v>
      </c>
      <c r="Q137" s="85" t="str">
        <f>IF(AND(Tournament!I149&lt;&gt;"",Tournament!K149&lt;&gt;""),IF(Tournament!I149&lt;Tournament!K149,Tournament!M149,""),"")</f>
        <v/>
      </c>
      <c r="R137" s="85" t="str">
        <f>IF(AND(Tournament!I149&lt;&gt;"",Tournament!K149&lt;&gt;""),IF(Tournament!I149=Tournament!K149,Tournament!M149,""),"")</f>
        <v/>
      </c>
      <c r="S137" s="85" t="str">
        <f>IF(AND(Tournament!I149&lt;&gt;"",Tournament!K149&lt;&gt;""),IF(Tournament!I149&lt;Tournament!K149,Tournament!G149,""),"")</f>
        <v/>
      </c>
      <c r="T137" s="85">
        <f>IF(AND(Tournament!I149&lt;&gt;"",Tournament!K149&lt;&gt;""),Tournament!K149,0)</f>
        <v>0</v>
      </c>
      <c r="U137" s="85">
        <v>1</v>
      </c>
      <c r="V137" s="85">
        <v>134</v>
      </c>
      <c r="W137" s="85" t="str">
        <f>Tournament!G149</f>
        <v>San Antonio Spurs</v>
      </c>
      <c r="X137" s="85" t="str">
        <f>IF(Tournament!I149&lt;&gt;"",Tournament!I149,"")</f>
        <v/>
      </c>
      <c r="Y137" s="85" t="str">
        <f>IF(Tournament!K149&lt;&gt;"",Tournament!K149,"")</f>
        <v/>
      </c>
      <c r="Z137" s="85" t="str">
        <f>Tournament!M149</f>
        <v>Houston Rockets</v>
      </c>
    </row>
    <row r="138" spans="12:26" ht="12.75">
      <c r="L138" s="85">
        <v>135</v>
      </c>
      <c r="M138" s="85" t="str">
        <f>IF(AND(Tournament!I150&lt;&gt;"",Tournament!K150&lt;&gt;""),IF(Tournament!I150&gt;Tournament!K150,Tournament!G150,""),"")</f>
        <v/>
      </c>
      <c r="N138" s="85" t="str">
        <f>IF(AND(Tournament!I150&lt;&gt;"",Tournament!K150&lt;&gt;""),IF(Tournament!I150=Tournament!K150,Tournament!G150,""),"")</f>
        <v/>
      </c>
      <c r="O138" s="85" t="str">
        <f>IF(AND(Tournament!I150&lt;&gt;"",Tournament!K150&lt;&gt;""),IF(Tournament!I150&gt;Tournament!K150,Tournament!M150,""),"")</f>
        <v/>
      </c>
      <c r="P138" s="85">
        <f>IF(AND(Tournament!I150&lt;&gt;"",Tournament!K150&lt;&gt;""),Tournament!I150,0)</f>
        <v>0</v>
      </c>
      <c r="Q138" s="85" t="str">
        <f>IF(AND(Tournament!I150&lt;&gt;"",Tournament!K150&lt;&gt;""),IF(Tournament!I150&lt;Tournament!K150,Tournament!M150,""),"")</f>
        <v/>
      </c>
      <c r="R138" s="85" t="str">
        <f>IF(AND(Tournament!I150&lt;&gt;"",Tournament!K150&lt;&gt;""),IF(Tournament!I150=Tournament!K150,Tournament!M150,""),"")</f>
        <v/>
      </c>
      <c r="S138" s="85" t="str">
        <f>IF(AND(Tournament!I150&lt;&gt;"",Tournament!K150&lt;&gt;""),IF(Tournament!I150&lt;Tournament!K150,Tournament!G150,""),"")</f>
        <v/>
      </c>
      <c r="T138" s="85">
        <f>IF(AND(Tournament!I150&lt;&gt;"",Tournament!K150&lt;&gt;""),Tournament!K150,0)</f>
        <v>0</v>
      </c>
      <c r="U138" s="85">
        <v>1</v>
      </c>
      <c r="V138" s="85">
        <v>135</v>
      </c>
      <c r="W138" s="85" t="str">
        <f>Tournament!G150</f>
        <v>L.A. Clippers</v>
      </c>
      <c r="X138" s="85" t="str">
        <f>IF(Tournament!I150&lt;&gt;"",Tournament!I150,"")</f>
        <v/>
      </c>
      <c r="Y138" s="85" t="str">
        <f>IF(Tournament!K150&lt;&gt;"",Tournament!K150,"")</f>
        <v/>
      </c>
      <c r="Z138" s="85" t="str">
        <f>Tournament!M150</f>
        <v>Minnesota Timberwolves</v>
      </c>
    </row>
    <row r="139" spans="12:26" ht="12.75">
      <c r="L139" s="85">
        <v>136</v>
      </c>
      <c r="M139" s="85" t="str">
        <f>IF(AND(Tournament!I151&lt;&gt;"",Tournament!K151&lt;&gt;""),IF(Tournament!I151&gt;Tournament!K151,Tournament!G151,""),"")</f>
        <v/>
      </c>
      <c r="N139" s="85" t="str">
        <f>IF(AND(Tournament!I151&lt;&gt;"",Tournament!K151&lt;&gt;""),IF(Tournament!I151=Tournament!K151,Tournament!G151,""),"")</f>
        <v/>
      </c>
      <c r="O139" s="85" t="str">
        <f>IF(AND(Tournament!I151&lt;&gt;"",Tournament!K151&lt;&gt;""),IF(Tournament!I151&gt;Tournament!K151,Tournament!M151,""),"")</f>
        <v/>
      </c>
      <c r="P139" s="85">
        <f>IF(AND(Tournament!I151&lt;&gt;"",Tournament!K151&lt;&gt;""),Tournament!I151,0)</f>
        <v>0</v>
      </c>
      <c r="Q139" s="85" t="str">
        <f>IF(AND(Tournament!I151&lt;&gt;"",Tournament!K151&lt;&gt;""),IF(Tournament!I151&lt;Tournament!K151,Tournament!M151,""),"")</f>
        <v/>
      </c>
      <c r="R139" s="85" t="str">
        <f>IF(AND(Tournament!I151&lt;&gt;"",Tournament!K151&lt;&gt;""),IF(Tournament!I151=Tournament!K151,Tournament!M151,""),"")</f>
        <v/>
      </c>
      <c r="S139" s="85" t="str">
        <f>IF(AND(Tournament!I151&lt;&gt;"",Tournament!K151&lt;&gt;""),IF(Tournament!I151&lt;Tournament!K151,Tournament!G151,""),"")</f>
        <v/>
      </c>
      <c r="T139" s="85">
        <f>IF(AND(Tournament!I151&lt;&gt;"",Tournament!K151&lt;&gt;""),Tournament!K151,0)</f>
        <v>0</v>
      </c>
      <c r="U139" s="85">
        <v>1</v>
      </c>
      <c r="V139" s="85">
        <v>136</v>
      </c>
      <c r="W139" s="85" t="str">
        <f>Tournament!G151</f>
        <v>Utah Jazz</v>
      </c>
      <c r="X139" s="85" t="str">
        <f>IF(Tournament!I151&lt;&gt;"",Tournament!I151,"")</f>
        <v/>
      </c>
      <c r="Y139" s="85" t="str">
        <f>IF(Tournament!K151&lt;&gt;"",Tournament!K151,"")</f>
        <v/>
      </c>
      <c r="Z139" s="85" t="str">
        <f>Tournament!M151</f>
        <v>Miami Heat</v>
      </c>
    </row>
    <row r="140" spans="12:26" ht="12.75">
      <c r="L140" s="85">
        <v>137</v>
      </c>
      <c r="M140" s="85" t="str">
        <f>IF(AND(Tournament!I152&lt;&gt;"",Tournament!K152&lt;&gt;""),IF(Tournament!I152&gt;Tournament!K152,Tournament!G152,""),"")</f>
        <v/>
      </c>
      <c r="N140" s="85" t="str">
        <f>IF(AND(Tournament!I152&lt;&gt;"",Tournament!K152&lt;&gt;""),IF(Tournament!I152=Tournament!K152,Tournament!G152,""),"")</f>
        <v/>
      </c>
      <c r="O140" s="85" t="str">
        <f>IF(AND(Tournament!I152&lt;&gt;"",Tournament!K152&lt;&gt;""),IF(Tournament!I152&gt;Tournament!K152,Tournament!M152,""),"")</f>
        <v/>
      </c>
      <c r="P140" s="85">
        <f>IF(AND(Tournament!I152&lt;&gt;"",Tournament!K152&lt;&gt;""),Tournament!I152,0)</f>
        <v>0</v>
      </c>
      <c r="Q140" s="85" t="str">
        <f>IF(AND(Tournament!I152&lt;&gt;"",Tournament!K152&lt;&gt;""),IF(Tournament!I152&lt;Tournament!K152,Tournament!M152,""),"")</f>
        <v/>
      </c>
      <c r="R140" s="85" t="str">
        <f>IF(AND(Tournament!I152&lt;&gt;"",Tournament!K152&lt;&gt;""),IF(Tournament!I152=Tournament!K152,Tournament!M152,""),"")</f>
        <v/>
      </c>
      <c r="S140" s="85" t="str">
        <f>IF(AND(Tournament!I152&lt;&gt;"",Tournament!K152&lt;&gt;""),IF(Tournament!I152&lt;Tournament!K152,Tournament!G152,""),"")</f>
        <v/>
      </c>
      <c r="T140" s="85">
        <f>IF(AND(Tournament!I152&lt;&gt;"",Tournament!K152&lt;&gt;""),Tournament!K152,0)</f>
        <v>0</v>
      </c>
      <c r="U140" s="85">
        <v>1</v>
      </c>
      <c r="V140" s="85">
        <v>137</v>
      </c>
      <c r="W140" s="85" t="str">
        <f>Tournament!G152</f>
        <v>Memphis Grizzlies</v>
      </c>
      <c r="X140" s="85" t="str">
        <f>IF(Tournament!I152&lt;&gt;"",Tournament!I152,"")</f>
        <v/>
      </c>
      <c r="Y140" s="85" t="str">
        <f>IF(Tournament!K152&lt;&gt;"",Tournament!K152,"")</f>
        <v/>
      </c>
      <c r="Z140" s="85" t="str">
        <f>Tournament!M152</f>
        <v>Milwaukee Bucks</v>
      </c>
    </row>
    <row r="141" spans="12:26" ht="12.75">
      <c r="L141" s="85">
        <v>138</v>
      </c>
      <c r="M141" s="85" t="str">
        <f>IF(AND(Tournament!I153&lt;&gt;"",Tournament!K153&lt;&gt;""),IF(Tournament!I153&gt;Tournament!K153,Tournament!G153,""),"")</f>
        <v/>
      </c>
      <c r="N141" s="85" t="str">
        <f>IF(AND(Tournament!I153&lt;&gt;"",Tournament!K153&lt;&gt;""),IF(Tournament!I153=Tournament!K153,Tournament!G153,""),"")</f>
        <v/>
      </c>
      <c r="O141" s="85" t="str">
        <f>IF(AND(Tournament!I153&lt;&gt;"",Tournament!K153&lt;&gt;""),IF(Tournament!I153&gt;Tournament!K153,Tournament!M153,""),"")</f>
        <v/>
      </c>
      <c r="P141" s="85">
        <f>IF(AND(Tournament!I153&lt;&gt;"",Tournament!K153&lt;&gt;""),Tournament!I153,0)</f>
        <v>0</v>
      </c>
      <c r="Q141" s="85" t="str">
        <f>IF(AND(Tournament!I153&lt;&gt;"",Tournament!K153&lt;&gt;""),IF(Tournament!I153&lt;Tournament!K153,Tournament!M153,""),"")</f>
        <v/>
      </c>
      <c r="R141" s="85" t="str">
        <f>IF(AND(Tournament!I153&lt;&gt;"",Tournament!K153&lt;&gt;""),IF(Tournament!I153=Tournament!K153,Tournament!M153,""),"")</f>
        <v/>
      </c>
      <c r="S141" s="85" t="str">
        <f>IF(AND(Tournament!I153&lt;&gt;"",Tournament!K153&lt;&gt;""),IF(Tournament!I153&lt;Tournament!K153,Tournament!G153,""),"")</f>
        <v/>
      </c>
      <c r="T141" s="85">
        <f>IF(AND(Tournament!I153&lt;&gt;"",Tournament!K153&lt;&gt;""),Tournament!K153,0)</f>
        <v>0</v>
      </c>
      <c r="U141" s="85">
        <v>1</v>
      </c>
      <c r="V141" s="85">
        <v>138</v>
      </c>
      <c r="W141" s="85" t="str">
        <f>Tournament!G153</f>
        <v>Brooklyn Nets</v>
      </c>
      <c r="X141" s="85" t="str">
        <f>IF(Tournament!I153&lt;&gt;"",Tournament!I153,"")</f>
        <v/>
      </c>
      <c r="Y141" s="85" t="str">
        <f>IF(Tournament!K153&lt;&gt;"",Tournament!K153,"")</f>
        <v/>
      </c>
      <c r="Z141" s="85" t="str">
        <f>Tournament!M153</f>
        <v>Phoenix Suns</v>
      </c>
    </row>
    <row r="142" spans="12:26" ht="12.75">
      <c r="L142" s="85">
        <v>139</v>
      </c>
      <c r="M142" s="85" t="str">
        <f>IF(AND(Tournament!I154&lt;&gt;"",Tournament!K154&lt;&gt;""),IF(Tournament!I154&gt;Tournament!K154,Tournament!G154,""),"")</f>
        <v/>
      </c>
      <c r="N142" s="85" t="str">
        <f>IF(AND(Tournament!I154&lt;&gt;"",Tournament!K154&lt;&gt;""),IF(Tournament!I154=Tournament!K154,Tournament!G154,""),"")</f>
        <v/>
      </c>
      <c r="O142" s="85" t="str">
        <f>IF(AND(Tournament!I154&lt;&gt;"",Tournament!K154&lt;&gt;""),IF(Tournament!I154&gt;Tournament!K154,Tournament!M154,""),"")</f>
        <v/>
      </c>
      <c r="P142" s="85">
        <f>IF(AND(Tournament!I154&lt;&gt;"",Tournament!K154&lt;&gt;""),Tournament!I154,0)</f>
        <v>0</v>
      </c>
      <c r="Q142" s="85" t="str">
        <f>IF(AND(Tournament!I154&lt;&gt;"",Tournament!K154&lt;&gt;""),IF(Tournament!I154&lt;Tournament!K154,Tournament!M154,""),"")</f>
        <v/>
      </c>
      <c r="R142" s="85" t="str">
        <f>IF(AND(Tournament!I154&lt;&gt;"",Tournament!K154&lt;&gt;""),IF(Tournament!I154=Tournament!K154,Tournament!M154,""),"")</f>
        <v/>
      </c>
      <c r="S142" s="85" t="str">
        <f>IF(AND(Tournament!I154&lt;&gt;"",Tournament!K154&lt;&gt;""),IF(Tournament!I154&lt;Tournament!K154,Tournament!G154,""),"")</f>
        <v/>
      </c>
      <c r="T142" s="85">
        <f>IF(AND(Tournament!I154&lt;&gt;"",Tournament!K154&lt;&gt;""),Tournament!K154,0)</f>
        <v>0</v>
      </c>
      <c r="U142" s="85">
        <v>1</v>
      </c>
      <c r="V142" s="85">
        <v>139</v>
      </c>
      <c r="W142" s="85" t="str">
        <f>Tournament!G154</f>
        <v>Detroit Pistons</v>
      </c>
      <c r="X142" s="85" t="str">
        <f>IF(Tournament!I154&lt;&gt;"",Tournament!I154,"")</f>
        <v/>
      </c>
      <c r="Y142" s="85" t="str">
        <f>IF(Tournament!K154&lt;&gt;"",Tournament!K154,"")</f>
        <v/>
      </c>
      <c r="Z142" s="85" t="str">
        <f>Tournament!M154</f>
        <v>Denver Nuggets</v>
      </c>
    </row>
    <row r="143" spans="12:26" ht="12.75">
      <c r="L143" s="85">
        <v>140</v>
      </c>
      <c r="M143" s="85" t="str">
        <f>IF(AND(Tournament!I155&lt;&gt;"",Tournament!K155&lt;&gt;""),IF(Tournament!I155&gt;Tournament!K155,Tournament!G155,""),"")</f>
        <v/>
      </c>
      <c r="N143" s="85" t="str">
        <f>IF(AND(Tournament!I155&lt;&gt;"",Tournament!K155&lt;&gt;""),IF(Tournament!I155=Tournament!K155,Tournament!G155,""),"")</f>
        <v/>
      </c>
      <c r="O143" s="85" t="str">
        <f>IF(AND(Tournament!I155&lt;&gt;"",Tournament!K155&lt;&gt;""),IF(Tournament!I155&gt;Tournament!K155,Tournament!M155,""),"")</f>
        <v/>
      </c>
      <c r="P143" s="85">
        <f>IF(AND(Tournament!I155&lt;&gt;"",Tournament!K155&lt;&gt;""),Tournament!I155,0)</f>
        <v>0</v>
      </c>
      <c r="Q143" s="85" t="str">
        <f>IF(AND(Tournament!I155&lt;&gt;"",Tournament!K155&lt;&gt;""),IF(Tournament!I155&lt;Tournament!K155,Tournament!M155,""),"")</f>
        <v/>
      </c>
      <c r="R143" s="85" t="str">
        <f>IF(AND(Tournament!I155&lt;&gt;"",Tournament!K155&lt;&gt;""),IF(Tournament!I155=Tournament!K155,Tournament!M155,""),"")</f>
        <v/>
      </c>
      <c r="S143" s="85" t="str">
        <f>IF(AND(Tournament!I155&lt;&gt;"",Tournament!K155&lt;&gt;""),IF(Tournament!I155&lt;Tournament!K155,Tournament!G155,""),"")</f>
        <v/>
      </c>
      <c r="T143" s="85">
        <f>IF(AND(Tournament!I155&lt;&gt;"",Tournament!K155&lt;&gt;""),Tournament!K155,0)</f>
        <v>0</v>
      </c>
      <c r="U143" s="85">
        <v>1</v>
      </c>
      <c r="V143" s="85">
        <v>140</v>
      </c>
      <c r="W143" s="85" t="str">
        <f>Tournament!G155</f>
        <v>Charlotte Hornets</v>
      </c>
      <c r="X143" s="85" t="str">
        <f>IF(Tournament!I155&lt;&gt;"",Tournament!I155,"")</f>
        <v/>
      </c>
      <c r="Y143" s="85" t="str">
        <f>IF(Tournament!K155&lt;&gt;"",Tournament!K155,"")</f>
        <v/>
      </c>
      <c r="Z143" s="85" t="str">
        <f>Tournament!M155</f>
        <v>Cleveland Cavaliers</v>
      </c>
    </row>
    <row r="144" spans="12:26" ht="12.75">
      <c r="L144" s="85">
        <v>141</v>
      </c>
      <c r="M144" s="85" t="str">
        <f>IF(AND(Tournament!I156&lt;&gt;"",Tournament!K156&lt;&gt;""),IF(Tournament!I156&gt;Tournament!K156,Tournament!G156,""),"")</f>
        <v/>
      </c>
      <c r="N144" s="85" t="str">
        <f>IF(AND(Tournament!I156&lt;&gt;"",Tournament!K156&lt;&gt;""),IF(Tournament!I156=Tournament!K156,Tournament!G156,""),"")</f>
        <v/>
      </c>
      <c r="O144" s="85" t="str">
        <f>IF(AND(Tournament!I156&lt;&gt;"",Tournament!K156&lt;&gt;""),IF(Tournament!I156&gt;Tournament!K156,Tournament!M156,""),"")</f>
        <v/>
      </c>
      <c r="P144" s="85">
        <f>IF(AND(Tournament!I156&lt;&gt;"",Tournament!K156&lt;&gt;""),Tournament!I156,0)</f>
        <v>0</v>
      </c>
      <c r="Q144" s="85" t="str">
        <f>IF(AND(Tournament!I156&lt;&gt;"",Tournament!K156&lt;&gt;""),IF(Tournament!I156&lt;Tournament!K156,Tournament!M156,""),"")</f>
        <v/>
      </c>
      <c r="R144" s="85" t="str">
        <f>IF(AND(Tournament!I156&lt;&gt;"",Tournament!K156&lt;&gt;""),IF(Tournament!I156=Tournament!K156,Tournament!M156,""),"")</f>
        <v/>
      </c>
      <c r="S144" s="85" t="str">
        <f>IF(AND(Tournament!I156&lt;&gt;"",Tournament!K156&lt;&gt;""),IF(Tournament!I156&lt;Tournament!K156,Tournament!G156,""),"")</f>
        <v/>
      </c>
      <c r="T144" s="85">
        <f>IF(AND(Tournament!I156&lt;&gt;"",Tournament!K156&lt;&gt;""),Tournament!K156,0)</f>
        <v>0</v>
      </c>
      <c r="U144" s="85">
        <v>1</v>
      </c>
      <c r="V144" s="85">
        <v>141</v>
      </c>
      <c r="W144" s="85" t="str">
        <f>Tournament!G156</f>
        <v>L.A. Lakers</v>
      </c>
      <c r="X144" s="85" t="str">
        <f>IF(Tournament!I156&lt;&gt;"",Tournament!I156,"")</f>
        <v/>
      </c>
      <c r="Y144" s="85" t="str">
        <f>IF(Tournament!K156&lt;&gt;"",Tournament!K156,"")</f>
        <v/>
      </c>
      <c r="Z144" s="85" t="str">
        <f>Tournament!M156</f>
        <v>Minnesota Timberwolves</v>
      </c>
    </row>
    <row r="145" spans="12:26" ht="12.75">
      <c r="L145" s="85">
        <v>142</v>
      </c>
      <c r="M145" s="85" t="str">
        <f>IF(AND(Tournament!I157&lt;&gt;"",Tournament!K157&lt;&gt;""),IF(Tournament!I157&gt;Tournament!K157,Tournament!G157,""),"")</f>
        <v/>
      </c>
      <c r="N145" s="85" t="str">
        <f>IF(AND(Tournament!I157&lt;&gt;"",Tournament!K157&lt;&gt;""),IF(Tournament!I157=Tournament!K157,Tournament!G157,""),"")</f>
        <v/>
      </c>
      <c r="O145" s="85" t="str">
        <f>IF(AND(Tournament!I157&lt;&gt;"",Tournament!K157&lt;&gt;""),IF(Tournament!I157&gt;Tournament!K157,Tournament!M157,""),"")</f>
        <v/>
      </c>
      <c r="P145" s="85">
        <f>IF(AND(Tournament!I157&lt;&gt;"",Tournament!K157&lt;&gt;""),Tournament!I157,0)</f>
        <v>0</v>
      </c>
      <c r="Q145" s="85" t="str">
        <f>IF(AND(Tournament!I157&lt;&gt;"",Tournament!K157&lt;&gt;""),IF(Tournament!I157&lt;Tournament!K157,Tournament!M157,""),"")</f>
        <v/>
      </c>
      <c r="R145" s="85" t="str">
        <f>IF(AND(Tournament!I157&lt;&gt;"",Tournament!K157&lt;&gt;""),IF(Tournament!I157=Tournament!K157,Tournament!M157,""),"")</f>
        <v/>
      </c>
      <c r="S145" s="85" t="str">
        <f>IF(AND(Tournament!I157&lt;&gt;"",Tournament!K157&lt;&gt;""),IF(Tournament!I157&lt;Tournament!K157,Tournament!G157,""),"")</f>
        <v/>
      </c>
      <c r="T145" s="85">
        <f>IF(AND(Tournament!I157&lt;&gt;"",Tournament!K157&lt;&gt;""),Tournament!K157,0)</f>
        <v>0</v>
      </c>
      <c r="U145" s="85">
        <v>1</v>
      </c>
      <c r="V145" s="85">
        <v>142</v>
      </c>
      <c r="W145" s="85" t="str">
        <f>Tournament!G157</f>
        <v>Orlando Magic</v>
      </c>
      <c r="X145" s="85" t="str">
        <f>IF(Tournament!I157&lt;&gt;"",Tournament!I157,"")</f>
        <v/>
      </c>
      <c r="Y145" s="85" t="str">
        <f>IF(Tournament!K157&lt;&gt;"",Tournament!K157,"")</f>
        <v/>
      </c>
      <c r="Z145" s="85" t="str">
        <f>Tournament!M157</f>
        <v>Oklahoma City Thunder</v>
      </c>
    </row>
    <row r="146" spans="12:26" ht="12.75">
      <c r="L146" s="85">
        <v>143</v>
      </c>
      <c r="M146" s="85" t="str">
        <f>IF(AND(Tournament!I158&lt;&gt;"",Tournament!K158&lt;&gt;""),IF(Tournament!I158&gt;Tournament!K158,Tournament!G158,""),"")</f>
        <v/>
      </c>
      <c r="N146" s="85" t="str">
        <f>IF(AND(Tournament!I158&lt;&gt;"",Tournament!K158&lt;&gt;""),IF(Tournament!I158=Tournament!K158,Tournament!G158,""),"")</f>
        <v/>
      </c>
      <c r="O146" s="85" t="str">
        <f>IF(AND(Tournament!I158&lt;&gt;"",Tournament!K158&lt;&gt;""),IF(Tournament!I158&gt;Tournament!K158,Tournament!M158,""),"")</f>
        <v/>
      </c>
      <c r="P146" s="85">
        <f>IF(AND(Tournament!I158&lt;&gt;"",Tournament!K158&lt;&gt;""),Tournament!I158,0)</f>
        <v>0</v>
      </c>
      <c r="Q146" s="85" t="str">
        <f>IF(AND(Tournament!I158&lt;&gt;"",Tournament!K158&lt;&gt;""),IF(Tournament!I158&lt;Tournament!K158,Tournament!M158,""),"")</f>
        <v/>
      </c>
      <c r="R146" s="85" t="str">
        <f>IF(AND(Tournament!I158&lt;&gt;"",Tournament!K158&lt;&gt;""),IF(Tournament!I158=Tournament!K158,Tournament!M158,""),"")</f>
        <v/>
      </c>
      <c r="S146" s="85" t="str">
        <f>IF(AND(Tournament!I158&lt;&gt;"",Tournament!K158&lt;&gt;""),IF(Tournament!I158&lt;Tournament!K158,Tournament!G158,""),"")</f>
        <v/>
      </c>
      <c r="T146" s="85">
        <f>IF(AND(Tournament!I158&lt;&gt;"",Tournament!K158&lt;&gt;""),Tournament!K158,0)</f>
        <v>0</v>
      </c>
      <c r="U146" s="85">
        <v>1</v>
      </c>
      <c r="V146" s="85">
        <v>143</v>
      </c>
      <c r="W146" s="85" t="str">
        <f>Tournament!G158</f>
        <v>Phoenix Suns</v>
      </c>
      <c r="X146" s="85" t="str">
        <f>IF(Tournament!I158&lt;&gt;"",Tournament!I158,"")</f>
        <v/>
      </c>
      <c r="Y146" s="85" t="str">
        <f>IF(Tournament!K158&lt;&gt;"",Tournament!K158,"")</f>
        <v/>
      </c>
      <c r="Z146" s="85" t="str">
        <f>Tournament!M158</f>
        <v>Golden State Warriors</v>
      </c>
    </row>
    <row r="147" spans="12:26" ht="12.75">
      <c r="L147" s="85">
        <v>144</v>
      </c>
      <c r="M147" s="85" t="str">
        <f>IF(AND(Tournament!I159&lt;&gt;"",Tournament!K159&lt;&gt;""),IF(Tournament!I159&gt;Tournament!K159,Tournament!G159,""),"")</f>
        <v/>
      </c>
      <c r="N147" s="85" t="str">
        <f>IF(AND(Tournament!I159&lt;&gt;"",Tournament!K159&lt;&gt;""),IF(Tournament!I159=Tournament!K159,Tournament!G159,""),"")</f>
        <v/>
      </c>
      <c r="O147" s="85" t="str">
        <f>IF(AND(Tournament!I159&lt;&gt;"",Tournament!K159&lt;&gt;""),IF(Tournament!I159&gt;Tournament!K159,Tournament!M159,""),"")</f>
        <v/>
      </c>
      <c r="P147" s="85">
        <f>IF(AND(Tournament!I159&lt;&gt;"",Tournament!K159&lt;&gt;""),Tournament!I159,0)</f>
        <v>0</v>
      </c>
      <c r="Q147" s="85" t="str">
        <f>IF(AND(Tournament!I159&lt;&gt;"",Tournament!K159&lt;&gt;""),IF(Tournament!I159&lt;Tournament!K159,Tournament!M159,""),"")</f>
        <v/>
      </c>
      <c r="R147" s="85" t="str">
        <f>IF(AND(Tournament!I159&lt;&gt;"",Tournament!K159&lt;&gt;""),IF(Tournament!I159=Tournament!K159,Tournament!M159,""),"")</f>
        <v/>
      </c>
      <c r="S147" s="85" t="str">
        <f>IF(AND(Tournament!I159&lt;&gt;"",Tournament!K159&lt;&gt;""),IF(Tournament!I159&lt;Tournament!K159,Tournament!G159,""),"")</f>
        <v/>
      </c>
      <c r="T147" s="85">
        <f>IF(AND(Tournament!I159&lt;&gt;"",Tournament!K159&lt;&gt;""),Tournament!K159,0)</f>
        <v>0</v>
      </c>
      <c r="U147" s="85">
        <v>1</v>
      </c>
      <c r="V147" s="85">
        <v>144</v>
      </c>
      <c r="W147" s="85" t="str">
        <f>Tournament!G159</f>
        <v>Denver Nuggets</v>
      </c>
      <c r="X147" s="85" t="str">
        <f>IF(Tournament!I159&lt;&gt;"",Tournament!I159,"")</f>
        <v/>
      </c>
      <c r="Y147" s="85" t="str">
        <f>IF(Tournament!K159&lt;&gt;"",Tournament!K159,"")</f>
        <v/>
      </c>
      <c r="Z147" s="85" t="str">
        <f>Tournament!M159</f>
        <v>Portland Trail Blazers</v>
      </c>
    </row>
    <row r="148" spans="12:26" ht="12.75">
      <c r="L148" s="85">
        <v>145</v>
      </c>
      <c r="M148" s="85" t="str">
        <f>IF(AND(Tournament!I160&lt;&gt;"",Tournament!K160&lt;&gt;""),IF(Tournament!I160&gt;Tournament!K160,Tournament!G160,""),"")</f>
        <v/>
      </c>
      <c r="N148" s="85" t="str">
        <f>IF(AND(Tournament!I160&lt;&gt;"",Tournament!K160&lt;&gt;""),IF(Tournament!I160=Tournament!K160,Tournament!G160,""),"")</f>
        <v/>
      </c>
      <c r="O148" s="85" t="str">
        <f>IF(AND(Tournament!I160&lt;&gt;"",Tournament!K160&lt;&gt;""),IF(Tournament!I160&gt;Tournament!K160,Tournament!M160,""),"")</f>
        <v/>
      </c>
      <c r="P148" s="85">
        <f>IF(AND(Tournament!I160&lt;&gt;"",Tournament!K160&lt;&gt;""),Tournament!I160,0)</f>
        <v>0</v>
      </c>
      <c r="Q148" s="85" t="str">
        <f>IF(AND(Tournament!I160&lt;&gt;"",Tournament!K160&lt;&gt;""),IF(Tournament!I160&lt;Tournament!K160,Tournament!M160,""),"")</f>
        <v/>
      </c>
      <c r="R148" s="85" t="str">
        <f>IF(AND(Tournament!I160&lt;&gt;"",Tournament!K160&lt;&gt;""),IF(Tournament!I160=Tournament!K160,Tournament!M160,""),"")</f>
        <v/>
      </c>
      <c r="S148" s="85" t="str">
        <f>IF(AND(Tournament!I160&lt;&gt;"",Tournament!K160&lt;&gt;""),IF(Tournament!I160&lt;Tournament!K160,Tournament!G160,""),"")</f>
        <v/>
      </c>
      <c r="T148" s="85">
        <f>IF(AND(Tournament!I160&lt;&gt;"",Tournament!K160&lt;&gt;""),Tournament!K160,0)</f>
        <v>0</v>
      </c>
      <c r="U148" s="85">
        <v>1</v>
      </c>
      <c r="V148" s="85">
        <v>145</v>
      </c>
      <c r="W148" s="85" t="str">
        <f>Tournament!G160</f>
        <v>Orlando Magic</v>
      </c>
      <c r="X148" s="85" t="str">
        <f>IF(Tournament!I160&lt;&gt;"",Tournament!I160,"")</f>
        <v/>
      </c>
      <c r="Y148" s="85" t="str">
        <f>IF(Tournament!K160&lt;&gt;"",Tournament!K160,"")</f>
        <v/>
      </c>
      <c r="Z148" s="85" t="str">
        <f>Tournament!M160</f>
        <v>Indiana Pacers</v>
      </c>
    </row>
    <row r="149" spans="12:26" ht="12.75">
      <c r="L149" s="85">
        <v>146</v>
      </c>
      <c r="M149" s="85" t="str">
        <f>IF(AND(Tournament!I161&lt;&gt;"",Tournament!K161&lt;&gt;""),IF(Tournament!I161&gt;Tournament!K161,Tournament!G161,""),"")</f>
        <v/>
      </c>
      <c r="N149" s="85" t="str">
        <f>IF(AND(Tournament!I161&lt;&gt;"",Tournament!K161&lt;&gt;""),IF(Tournament!I161=Tournament!K161,Tournament!G161,""),"")</f>
        <v/>
      </c>
      <c r="O149" s="85" t="str">
        <f>IF(AND(Tournament!I161&lt;&gt;"",Tournament!K161&lt;&gt;""),IF(Tournament!I161&gt;Tournament!K161,Tournament!M161,""),"")</f>
        <v/>
      </c>
      <c r="P149" s="85">
        <f>IF(AND(Tournament!I161&lt;&gt;"",Tournament!K161&lt;&gt;""),Tournament!I161,0)</f>
        <v>0</v>
      </c>
      <c r="Q149" s="85" t="str">
        <f>IF(AND(Tournament!I161&lt;&gt;"",Tournament!K161&lt;&gt;""),IF(Tournament!I161&lt;Tournament!K161,Tournament!M161,""),"")</f>
        <v/>
      </c>
      <c r="R149" s="85" t="str">
        <f>IF(AND(Tournament!I161&lt;&gt;"",Tournament!K161&lt;&gt;""),IF(Tournament!I161=Tournament!K161,Tournament!M161,""),"")</f>
        <v/>
      </c>
      <c r="S149" s="85" t="str">
        <f>IF(AND(Tournament!I161&lt;&gt;"",Tournament!K161&lt;&gt;""),IF(Tournament!I161&lt;Tournament!K161,Tournament!G161,""),"")</f>
        <v/>
      </c>
      <c r="T149" s="85">
        <f>IF(AND(Tournament!I161&lt;&gt;"",Tournament!K161&lt;&gt;""),Tournament!K161,0)</f>
        <v>0</v>
      </c>
      <c r="U149" s="85">
        <v>1</v>
      </c>
      <c r="V149" s="85">
        <v>146</v>
      </c>
      <c r="W149" s="85" t="str">
        <f>Tournament!G161</f>
        <v>Oklahoma City Thunder</v>
      </c>
      <c r="X149" s="85" t="str">
        <f>IF(Tournament!I161&lt;&gt;"",Tournament!I161,"")</f>
        <v/>
      </c>
      <c r="Y149" s="85" t="str">
        <f>IF(Tournament!K161&lt;&gt;"",Tournament!K161,"")</f>
        <v/>
      </c>
      <c r="Z149" s="85" t="str">
        <f>Tournament!M161</f>
        <v>Detroit Pistons</v>
      </c>
    </row>
    <row r="150" spans="12:26" ht="12.75">
      <c r="L150" s="85">
        <v>147</v>
      </c>
      <c r="M150" s="85" t="str">
        <f>IF(AND(Tournament!I162&lt;&gt;"",Tournament!K162&lt;&gt;""),IF(Tournament!I162&gt;Tournament!K162,Tournament!G162,""),"")</f>
        <v/>
      </c>
      <c r="N150" s="85" t="str">
        <f>IF(AND(Tournament!I162&lt;&gt;"",Tournament!K162&lt;&gt;""),IF(Tournament!I162=Tournament!K162,Tournament!G162,""),"")</f>
        <v/>
      </c>
      <c r="O150" s="85" t="str">
        <f>IF(AND(Tournament!I162&lt;&gt;"",Tournament!K162&lt;&gt;""),IF(Tournament!I162&gt;Tournament!K162,Tournament!M162,""),"")</f>
        <v/>
      </c>
      <c r="P150" s="85">
        <f>IF(AND(Tournament!I162&lt;&gt;"",Tournament!K162&lt;&gt;""),Tournament!I162,0)</f>
        <v>0</v>
      </c>
      <c r="Q150" s="85" t="str">
        <f>IF(AND(Tournament!I162&lt;&gt;"",Tournament!K162&lt;&gt;""),IF(Tournament!I162&lt;Tournament!K162,Tournament!M162,""),"")</f>
        <v/>
      </c>
      <c r="R150" s="85" t="str">
        <f>IF(AND(Tournament!I162&lt;&gt;"",Tournament!K162&lt;&gt;""),IF(Tournament!I162=Tournament!K162,Tournament!M162,""),"")</f>
        <v/>
      </c>
      <c r="S150" s="85" t="str">
        <f>IF(AND(Tournament!I162&lt;&gt;"",Tournament!K162&lt;&gt;""),IF(Tournament!I162&lt;Tournament!K162,Tournament!G162,""),"")</f>
        <v/>
      </c>
      <c r="T150" s="85">
        <f>IF(AND(Tournament!I162&lt;&gt;"",Tournament!K162&lt;&gt;""),Tournament!K162,0)</f>
        <v>0</v>
      </c>
      <c r="U150" s="85">
        <v>1</v>
      </c>
      <c r="V150" s="85">
        <v>147</v>
      </c>
      <c r="W150" s="85" t="str">
        <f>Tournament!G162</f>
        <v>Dallas Mavericks</v>
      </c>
      <c r="X150" s="85" t="str">
        <f>IF(Tournament!I162&lt;&gt;"",Tournament!I162,"")</f>
        <v/>
      </c>
      <c r="Y150" s="85" t="str">
        <f>IF(Tournament!K162&lt;&gt;"",Tournament!K162,"")</f>
        <v/>
      </c>
      <c r="Z150" s="85" t="str">
        <f>Tournament!M162</f>
        <v>New York Knicks</v>
      </c>
    </row>
    <row r="151" spans="12:26" ht="12.75">
      <c r="L151" s="85">
        <v>148</v>
      </c>
      <c r="M151" s="85" t="str">
        <f>IF(AND(Tournament!I163&lt;&gt;"",Tournament!K163&lt;&gt;""),IF(Tournament!I163&gt;Tournament!K163,Tournament!G163,""),"")</f>
        <v/>
      </c>
      <c r="N151" s="85" t="str">
        <f>IF(AND(Tournament!I163&lt;&gt;"",Tournament!K163&lt;&gt;""),IF(Tournament!I163=Tournament!K163,Tournament!G163,""),"")</f>
        <v/>
      </c>
      <c r="O151" s="85" t="str">
        <f>IF(AND(Tournament!I163&lt;&gt;"",Tournament!K163&lt;&gt;""),IF(Tournament!I163&gt;Tournament!K163,Tournament!M163,""),"")</f>
        <v/>
      </c>
      <c r="P151" s="85">
        <f>IF(AND(Tournament!I163&lt;&gt;"",Tournament!K163&lt;&gt;""),Tournament!I163,0)</f>
        <v>0</v>
      </c>
      <c r="Q151" s="85" t="str">
        <f>IF(AND(Tournament!I163&lt;&gt;"",Tournament!K163&lt;&gt;""),IF(Tournament!I163&lt;Tournament!K163,Tournament!M163,""),"")</f>
        <v/>
      </c>
      <c r="R151" s="85" t="str">
        <f>IF(AND(Tournament!I163&lt;&gt;"",Tournament!K163&lt;&gt;""),IF(Tournament!I163=Tournament!K163,Tournament!M163,""),"")</f>
        <v/>
      </c>
      <c r="S151" s="85" t="str">
        <f>IF(AND(Tournament!I163&lt;&gt;"",Tournament!K163&lt;&gt;""),IF(Tournament!I163&lt;Tournament!K163,Tournament!G163,""),"")</f>
        <v/>
      </c>
      <c r="T151" s="85">
        <f>IF(AND(Tournament!I163&lt;&gt;"",Tournament!K163&lt;&gt;""),Tournament!K163,0)</f>
        <v>0</v>
      </c>
      <c r="U151" s="85">
        <v>1</v>
      </c>
      <c r="V151" s="85">
        <v>148</v>
      </c>
      <c r="W151" s="85" t="str">
        <f>Tournament!G163</f>
        <v>Boston Celtics</v>
      </c>
      <c r="X151" s="85" t="str">
        <f>IF(Tournament!I163&lt;&gt;"",Tournament!I163,"")</f>
        <v/>
      </c>
      <c r="Y151" s="85" t="str">
        <f>IF(Tournament!K163&lt;&gt;"",Tournament!K163,"")</f>
        <v/>
      </c>
      <c r="Z151" s="85" t="str">
        <f>Tournament!M163</f>
        <v>New Orleans Pelicans</v>
      </c>
    </row>
    <row r="152" spans="12:26" ht="12.75">
      <c r="L152" s="85">
        <v>149</v>
      </c>
      <c r="M152" s="85" t="str">
        <f>IF(AND(Tournament!I164&lt;&gt;"",Tournament!K164&lt;&gt;""),IF(Tournament!I164&gt;Tournament!K164,Tournament!G164,""),"")</f>
        <v/>
      </c>
      <c r="N152" s="85" t="str">
        <f>IF(AND(Tournament!I164&lt;&gt;"",Tournament!K164&lt;&gt;""),IF(Tournament!I164=Tournament!K164,Tournament!G164,""),"")</f>
        <v/>
      </c>
      <c r="O152" s="85" t="str">
        <f>IF(AND(Tournament!I164&lt;&gt;"",Tournament!K164&lt;&gt;""),IF(Tournament!I164&gt;Tournament!K164,Tournament!M164,""),"")</f>
        <v/>
      </c>
      <c r="P152" s="85">
        <f>IF(AND(Tournament!I164&lt;&gt;"",Tournament!K164&lt;&gt;""),Tournament!I164,0)</f>
        <v>0</v>
      </c>
      <c r="Q152" s="85" t="str">
        <f>IF(AND(Tournament!I164&lt;&gt;"",Tournament!K164&lt;&gt;""),IF(Tournament!I164&lt;Tournament!K164,Tournament!M164,""),"")</f>
        <v/>
      </c>
      <c r="R152" s="85" t="str">
        <f>IF(AND(Tournament!I164&lt;&gt;"",Tournament!K164&lt;&gt;""),IF(Tournament!I164=Tournament!K164,Tournament!M164,""),"")</f>
        <v/>
      </c>
      <c r="S152" s="85" t="str">
        <f>IF(AND(Tournament!I164&lt;&gt;"",Tournament!K164&lt;&gt;""),IF(Tournament!I164&lt;Tournament!K164,Tournament!G164,""),"")</f>
        <v/>
      </c>
      <c r="T152" s="85">
        <f>IF(AND(Tournament!I164&lt;&gt;"",Tournament!K164&lt;&gt;""),Tournament!K164,0)</f>
        <v>0</v>
      </c>
      <c r="U152" s="85">
        <v>1</v>
      </c>
      <c r="V152" s="85">
        <v>149</v>
      </c>
      <c r="W152" s="85" t="str">
        <f>Tournament!G164</f>
        <v>Philadelphia 76ers</v>
      </c>
      <c r="X152" s="85" t="str">
        <f>IF(Tournament!I164&lt;&gt;"",Tournament!I164,"")</f>
        <v/>
      </c>
      <c r="Y152" s="85" t="str">
        <f>IF(Tournament!K164&lt;&gt;"",Tournament!K164,"")</f>
        <v/>
      </c>
      <c r="Z152" s="85" t="str">
        <f>Tournament!M164</f>
        <v>Houston Rockets</v>
      </c>
    </row>
    <row r="153" spans="12:26" ht="12.75">
      <c r="L153" s="85">
        <v>150</v>
      </c>
      <c r="M153" s="85" t="str">
        <f>IF(AND(Tournament!I165&lt;&gt;"",Tournament!K165&lt;&gt;""),IF(Tournament!I165&gt;Tournament!K165,Tournament!G165,""),"")</f>
        <v/>
      </c>
      <c r="N153" s="85" t="str">
        <f>IF(AND(Tournament!I165&lt;&gt;"",Tournament!K165&lt;&gt;""),IF(Tournament!I165=Tournament!K165,Tournament!G165,""),"")</f>
        <v/>
      </c>
      <c r="O153" s="85" t="str">
        <f>IF(AND(Tournament!I165&lt;&gt;"",Tournament!K165&lt;&gt;""),IF(Tournament!I165&gt;Tournament!K165,Tournament!M165,""),"")</f>
        <v/>
      </c>
      <c r="P153" s="85">
        <f>IF(AND(Tournament!I165&lt;&gt;"",Tournament!K165&lt;&gt;""),Tournament!I165,0)</f>
        <v>0</v>
      </c>
      <c r="Q153" s="85" t="str">
        <f>IF(AND(Tournament!I165&lt;&gt;"",Tournament!K165&lt;&gt;""),IF(Tournament!I165&lt;Tournament!K165,Tournament!M165,""),"")</f>
        <v/>
      </c>
      <c r="R153" s="85" t="str">
        <f>IF(AND(Tournament!I165&lt;&gt;"",Tournament!K165&lt;&gt;""),IF(Tournament!I165=Tournament!K165,Tournament!M165,""),"")</f>
        <v/>
      </c>
      <c r="S153" s="85" t="str">
        <f>IF(AND(Tournament!I165&lt;&gt;"",Tournament!K165&lt;&gt;""),IF(Tournament!I165&lt;Tournament!K165,Tournament!G165,""),"")</f>
        <v/>
      </c>
      <c r="T153" s="85">
        <f>IF(AND(Tournament!I165&lt;&gt;"",Tournament!K165&lt;&gt;""),Tournament!K165,0)</f>
        <v>0</v>
      </c>
      <c r="U153" s="85">
        <v>1</v>
      </c>
      <c r="V153" s="85">
        <v>150</v>
      </c>
      <c r="W153" s="85" t="str">
        <f>Tournament!G165</f>
        <v>Miami Heat</v>
      </c>
      <c r="X153" s="85" t="str">
        <f>IF(Tournament!I165&lt;&gt;"",Tournament!I165,"")</f>
        <v/>
      </c>
      <c r="Y153" s="85" t="str">
        <f>IF(Tournament!K165&lt;&gt;"",Tournament!K165,"")</f>
        <v/>
      </c>
      <c r="Z153" s="85" t="str">
        <f>Tournament!M165</f>
        <v>San Antonio Spurs</v>
      </c>
    </row>
    <row r="154" spans="12:26" ht="12.75">
      <c r="L154" s="85">
        <v>151</v>
      </c>
      <c r="M154" s="85" t="str">
        <f>IF(AND(Tournament!I166&lt;&gt;"",Tournament!K166&lt;&gt;""),IF(Tournament!I166&gt;Tournament!K166,Tournament!G166,""),"")</f>
        <v/>
      </c>
      <c r="N154" s="85" t="str">
        <f>IF(AND(Tournament!I166&lt;&gt;"",Tournament!K166&lt;&gt;""),IF(Tournament!I166=Tournament!K166,Tournament!G166,""),"")</f>
        <v/>
      </c>
      <c r="O154" s="85" t="str">
        <f>IF(AND(Tournament!I166&lt;&gt;"",Tournament!K166&lt;&gt;""),IF(Tournament!I166&gt;Tournament!K166,Tournament!M166,""),"")</f>
        <v/>
      </c>
      <c r="P154" s="85">
        <f>IF(AND(Tournament!I166&lt;&gt;"",Tournament!K166&lt;&gt;""),Tournament!I166,0)</f>
        <v>0</v>
      </c>
      <c r="Q154" s="85" t="str">
        <f>IF(AND(Tournament!I166&lt;&gt;"",Tournament!K166&lt;&gt;""),IF(Tournament!I166&lt;Tournament!K166,Tournament!M166,""),"")</f>
        <v/>
      </c>
      <c r="R154" s="85" t="str">
        <f>IF(AND(Tournament!I166&lt;&gt;"",Tournament!K166&lt;&gt;""),IF(Tournament!I166=Tournament!K166,Tournament!M166,""),"")</f>
        <v/>
      </c>
      <c r="S154" s="85" t="str">
        <f>IF(AND(Tournament!I166&lt;&gt;"",Tournament!K166&lt;&gt;""),IF(Tournament!I166&lt;Tournament!K166,Tournament!G166,""),"")</f>
        <v/>
      </c>
      <c r="T154" s="85">
        <f>IF(AND(Tournament!I166&lt;&gt;"",Tournament!K166&lt;&gt;""),Tournament!K166,0)</f>
        <v>0</v>
      </c>
      <c r="U154" s="85">
        <v>1</v>
      </c>
      <c r="V154" s="85">
        <v>151</v>
      </c>
      <c r="W154" s="85" t="str">
        <f>Tournament!G166</f>
        <v>Memphis Grizzlies</v>
      </c>
      <c r="X154" s="85" t="str">
        <f>IF(Tournament!I166&lt;&gt;"",Tournament!I166,"")</f>
        <v/>
      </c>
      <c r="Y154" s="85" t="str">
        <f>IF(Tournament!K166&lt;&gt;"",Tournament!K166,"")</f>
        <v/>
      </c>
      <c r="Z154" s="85" t="str">
        <f>Tournament!M166</f>
        <v>Utah Jazz</v>
      </c>
    </row>
    <row r="155" spans="12:26" ht="12.75">
      <c r="L155" s="85">
        <v>152</v>
      </c>
      <c r="M155" s="85" t="str">
        <f>IF(AND(Tournament!I167&lt;&gt;"",Tournament!K167&lt;&gt;""),IF(Tournament!I167&gt;Tournament!K167,Tournament!G167,""),"")</f>
        <v/>
      </c>
      <c r="N155" s="85" t="str">
        <f>IF(AND(Tournament!I167&lt;&gt;"",Tournament!K167&lt;&gt;""),IF(Tournament!I167=Tournament!K167,Tournament!G167,""),"")</f>
        <v/>
      </c>
      <c r="O155" s="85" t="str">
        <f>IF(AND(Tournament!I167&lt;&gt;"",Tournament!K167&lt;&gt;""),IF(Tournament!I167&gt;Tournament!K167,Tournament!M167,""),"")</f>
        <v/>
      </c>
      <c r="P155" s="85">
        <f>IF(AND(Tournament!I167&lt;&gt;"",Tournament!K167&lt;&gt;""),Tournament!I167,0)</f>
        <v>0</v>
      </c>
      <c r="Q155" s="85" t="str">
        <f>IF(AND(Tournament!I167&lt;&gt;"",Tournament!K167&lt;&gt;""),IF(Tournament!I167&lt;Tournament!K167,Tournament!M167,""),"")</f>
        <v/>
      </c>
      <c r="R155" s="85" t="str">
        <f>IF(AND(Tournament!I167&lt;&gt;"",Tournament!K167&lt;&gt;""),IF(Tournament!I167=Tournament!K167,Tournament!M167,""),"")</f>
        <v/>
      </c>
      <c r="S155" s="85" t="str">
        <f>IF(AND(Tournament!I167&lt;&gt;"",Tournament!K167&lt;&gt;""),IF(Tournament!I167&lt;Tournament!K167,Tournament!G167,""),"")</f>
        <v/>
      </c>
      <c r="T155" s="85">
        <f>IF(AND(Tournament!I167&lt;&gt;"",Tournament!K167&lt;&gt;""),Tournament!K167,0)</f>
        <v>0</v>
      </c>
      <c r="U155" s="85">
        <v>1</v>
      </c>
      <c r="V155" s="85">
        <v>152</v>
      </c>
      <c r="W155" s="85" t="str">
        <f>Tournament!G167</f>
        <v>Brooklyn Nets</v>
      </c>
      <c r="X155" s="85" t="str">
        <f>IF(Tournament!I167&lt;&gt;"",Tournament!I167,"")</f>
        <v/>
      </c>
      <c r="Y155" s="85" t="str">
        <f>IF(Tournament!K167&lt;&gt;"",Tournament!K167,"")</f>
        <v/>
      </c>
      <c r="Z155" s="85" t="str">
        <f>Tournament!M167</f>
        <v>L.A. Clippers</v>
      </c>
    </row>
    <row r="156" spans="12:26" ht="12.75">
      <c r="L156" s="85">
        <v>153</v>
      </c>
      <c r="M156" s="85" t="str">
        <f>IF(AND(Tournament!I168&lt;&gt;"",Tournament!K168&lt;&gt;""),IF(Tournament!I168&gt;Tournament!K168,Tournament!G168,""),"")</f>
        <v/>
      </c>
      <c r="N156" s="85" t="str">
        <f>IF(AND(Tournament!I168&lt;&gt;"",Tournament!K168&lt;&gt;""),IF(Tournament!I168=Tournament!K168,Tournament!G168,""),"")</f>
        <v/>
      </c>
      <c r="O156" s="85" t="str">
        <f>IF(AND(Tournament!I168&lt;&gt;"",Tournament!K168&lt;&gt;""),IF(Tournament!I168&gt;Tournament!K168,Tournament!M168,""),"")</f>
        <v/>
      </c>
      <c r="P156" s="85">
        <f>IF(AND(Tournament!I168&lt;&gt;"",Tournament!K168&lt;&gt;""),Tournament!I168,0)</f>
        <v>0</v>
      </c>
      <c r="Q156" s="85" t="str">
        <f>IF(AND(Tournament!I168&lt;&gt;"",Tournament!K168&lt;&gt;""),IF(Tournament!I168&lt;Tournament!K168,Tournament!M168,""),"")</f>
        <v/>
      </c>
      <c r="R156" s="85" t="str">
        <f>IF(AND(Tournament!I168&lt;&gt;"",Tournament!K168&lt;&gt;""),IF(Tournament!I168=Tournament!K168,Tournament!M168,""),"")</f>
        <v/>
      </c>
      <c r="S156" s="85" t="str">
        <f>IF(AND(Tournament!I168&lt;&gt;"",Tournament!K168&lt;&gt;""),IF(Tournament!I168&lt;Tournament!K168,Tournament!G168,""),"")</f>
        <v/>
      </c>
      <c r="T156" s="85">
        <f>IF(AND(Tournament!I168&lt;&gt;"",Tournament!K168&lt;&gt;""),Tournament!K168,0)</f>
        <v>0</v>
      </c>
      <c r="U156" s="85">
        <v>1</v>
      </c>
      <c r="V156" s="85">
        <v>153</v>
      </c>
      <c r="W156" s="85" t="str">
        <f>Tournament!G168</f>
        <v>Toronto Raptors</v>
      </c>
      <c r="X156" s="85" t="str">
        <f>IF(Tournament!I168&lt;&gt;"",Tournament!I168,"")</f>
        <v/>
      </c>
      <c r="Y156" s="85" t="str">
        <f>IF(Tournament!K168&lt;&gt;"",Tournament!K168,"")</f>
        <v/>
      </c>
      <c r="Z156" s="85" t="str">
        <f>Tournament!M168</f>
        <v>Cleveland Cavaliers</v>
      </c>
    </row>
    <row r="157" spans="12:26" ht="12.75">
      <c r="L157" s="85">
        <v>154</v>
      </c>
      <c r="M157" s="85" t="str">
        <f>IF(AND(Tournament!I169&lt;&gt;"",Tournament!K169&lt;&gt;""),IF(Tournament!I169&gt;Tournament!K169,Tournament!G169,""),"")</f>
        <v/>
      </c>
      <c r="N157" s="85" t="str">
        <f>IF(AND(Tournament!I169&lt;&gt;"",Tournament!K169&lt;&gt;""),IF(Tournament!I169=Tournament!K169,Tournament!G169,""),"")</f>
        <v/>
      </c>
      <c r="O157" s="85" t="str">
        <f>IF(AND(Tournament!I169&lt;&gt;"",Tournament!K169&lt;&gt;""),IF(Tournament!I169&gt;Tournament!K169,Tournament!M169,""),"")</f>
        <v/>
      </c>
      <c r="P157" s="85">
        <f>IF(AND(Tournament!I169&lt;&gt;"",Tournament!K169&lt;&gt;""),Tournament!I169,0)</f>
        <v>0</v>
      </c>
      <c r="Q157" s="85" t="str">
        <f>IF(AND(Tournament!I169&lt;&gt;"",Tournament!K169&lt;&gt;""),IF(Tournament!I169&lt;Tournament!K169,Tournament!M169,""),"")</f>
        <v/>
      </c>
      <c r="R157" s="85" t="str">
        <f>IF(AND(Tournament!I169&lt;&gt;"",Tournament!K169&lt;&gt;""),IF(Tournament!I169=Tournament!K169,Tournament!M169,""),"")</f>
        <v/>
      </c>
      <c r="S157" s="85" t="str">
        <f>IF(AND(Tournament!I169&lt;&gt;"",Tournament!K169&lt;&gt;""),IF(Tournament!I169&lt;Tournament!K169,Tournament!G169,""),"")</f>
        <v/>
      </c>
      <c r="T157" s="85">
        <f>IF(AND(Tournament!I169&lt;&gt;"",Tournament!K169&lt;&gt;""),Tournament!K169,0)</f>
        <v>0</v>
      </c>
      <c r="U157" s="85">
        <v>1</v>
      </c>
      <c r="V157" s="85">
        <v>154</v>
      </c>
      <c r="W157" s="85" t="str">
        <f>Tournament!G169</f>
        <v>Atlanta Hawks</v>
      </c>
      <c r="X157" s="85" t="str">
        <f>IF(Tournament!I169&lt;&gt;"",Tournament!I169,"")</f>
        <v/>
      </c>
      <c r="Y157" s="85" t="str">
        <f>IF(Tournament!K169&lt;&gt;"",Tournament!K169,"")</f>
        <v/>
      </c>
      <c r="Z157" s="85" t="str">
        <f>Tournament!M169</f>
        <v>Miami Heat</v>
      </c>
    </row>
    <row r="158" spans="12:26" ht="12.75">
      <c r="L158" s="85">
        <v>155</v>
      </c>
      <c r="M158" s="85" t="str">
        <f>IF(AND(Tournament!I170&lt;&gt;"",Tournament!K170&lt;&gt;""),IF(Tournament!I170&gt;Tournament!K170,Tournament!G170,""),"")</f>
        <v/>
      </c>
      <c r="N158" s="85" t="str">
        <f>IF(AND(Tournament!I170&lt;&gt;"",Tournament!K170&lt;&gt;""),IF(Tournament!I170=Tournament!K170,Tournament!G170,""),"")</f>
        <v/>
      </c>
      <c r="O158" s="85" t="str">
        <f>IF(AND(Tournament!I170&lt;&gt;"",Tournament!K170&lt;&gt;""),IF(Tournament!I170&gt;Tournament!K170,Tournament!M170,""),"")</f>
        <v/>
      </c>
      <c r="P158" s="85">
        <f>IF(AND(Tournament!I170&lt;&gt;"",Tournament!K170&lt;&gt;""),Tournament!I170,0)</f>
        <v>0</v>
      </c>
      <c r="Q158" s="85" t="str">
        <f>IF(AND(Tournament!I170&lt;&gt;"",Tournament!K170&lt;&gt;""),IF(Tournament!I170&lt;Tournament!K170,Tournament!M170,""),"")</f>
        <v/>
      </c>
      <c r="R158" s="85" t="str">
        <f>IF(AND(Tournament!I170&lt;&gt;"",Tournament!K170&lt;&gt;""),IF(Tournament!I170=Tournament!K170,Tournament!M170,""),"")</f>
        <v/>
      </c>
      <c r="S158" s="85" t="str">
        <f>IF(AND(Tournament!I170&lt;&gt;"",Tournament!K170&lt;&gt;""),IF(Tournament!I170&lt;Tournament!K170,Tournament!G170,""),"")</f>
        <v/>
      </c>
      <c r="T158" s="85">
        <f>IF(AND(Tournament!I170&lt;&gt;"",Tournament!K170&lt;&gt;""),Tournament!K170,0)</f>
        <v>0</v>
      </c>
      <c r="U158" s="85">
        <v>1</v>
      </c>
      <c r="V158" s="85">
        <v>155</v>
      </c>
      <c r="W158" s="85" t="str">
        <f>Tournament!G170</f>
        <v>Charlotte Hornets</v>
      </c>
      <c r="X158" s="85" t="str">
        <f>IF(Tournament!I170&lt;&gt;"",Tournament!I170,"")</f>
        <v/>
      </c>
      <c r="Y158" s="85" t="str">
        <f>IF(Tournament!K170&lt;&gt;"",Tournament!K170,"")</f>
        <v/>
      </c>
      <c r="Z158" s="85" t="str">
        <f>Tournament!M170</f>
        <v>Minnesota Timberwolves</v>
      </c>
    </row>
    <row r="159" spans="12:26" ht="12.75">
      <c r="L159" s="85">
        <v>156</v>
      </c>
      <c r="M159" s="85" t="str">
        <f>IF(AND(Tournament!I171&lt;&gt;"",Tournament!K171&lt;&gt;""),IF(Tournament!I171&gt;Tournament!K171,Tournament!G171,""),"")</f>
        <v/>
      </c>
      <c r="N159" s="85" t="str">
        <f>IF(AND(Tournament!I171&lt;&gt;"",Tournament!K171&lt;&gt;""),IF(Tournament!I171=Tournament!K171,Tournament!G171,""),"")</f>
        <v/>
      </c>
      <c r="O159" s="85" t="str">
        <f>IF(AND(Tournament!I171&lt;&gt;"",Tournament!K171&lt;&gt;""),IF(Tournament!I171&gt;Tournament!K171,Tournament!M171,""),"")</f>
        <v/>
      </c>
      <c r="P159" s="85">
        <f>IF(AND(Tournament!I171&lt;&gt;"",Tournament!K171&lt;&gt;""),Tournament!I171,0)</f>
        <v>0</v>
      </c>
      <c r="Q159" s="85" t="str">
        <f>IF(AND(Tournament!I171&lt;&gt;"",Tournament!K171&lt;&gt;""),IF(Tournament!I171&lt;Tournament!K171,Tournament!M171,""),"")</f>
        <v/>
      </c>
      <c r="R159" s="85" t="str">
        <f>IF(AND(Tournament!I171&lt;&gt;"",Tournament!K171&lt;&gt;""),IF(Tournament!I171=Tournament!K171,Tournament!M171,""),"")</f>
        <v/>
      </c>
      <c r="S159" s="85" t="str">
        <f>IF(AND(Tournament!I171&lt;&gt;"",Tournament!K171&lt;&gt;""),IF(Tournament!I171&lt;Tournament!K171,Tournament!G171,""),"")</f>
        <v/>
      </c>
      <c r="T159" s="85">
        <f>IF(AND(Tournament!I171&lt;&gt;"",Tournament!K171&lt;&gt;""),Tournament!K171,0)</f>
        <v>0</v>
      </c>
      <c r="U159" s="85">
        <v>1</v>
      </c>
      <c r="V159" s="85">
        <v>156</v>
      </c>
      <c r="W159" s="85" t="str">
        <f>Tournament!G171</f>
        <v>Chicago Bulls</v>
      </c>
      <c r="X159" s="85" t="str">
        <f>IF(Tournament!I171&lt;&gt;"",Tournament!I171,"")</f>
        <v/>
      </c>
      <c r="Y159" s="85" t="str">
        <f>IF(Tournament!K171&lt;&gt;"",Tournament!K171,"")</f>
        <v/>
      </c>
      <c r="Z159" s="85" t="str">
        <f>Tournament!M171</f>
        <v>Portland Trail Blazers</v>
      </c>
    </row>
    <row r="160" spans="12:26" ht="12.75">
      <c r="L160" s="85">
        <v>157</v>
      </c>
      <c r="M160" s="85" t="str">
        <f>IF(AND(Tournament!I172&lt;&gt;"",Tournament!K172&lt;&gt;""),IF(Tournament!I172&gt;Tournament!K172,Tournament!G172,""),"")</f>
        <v/>
      </c>
      <c r="N160" s="85" t="str">
        <f>IF(AND(Tournament!I172&lt;&gt;"",Tournament!K172&lt;&gt;""),IF(Tournament!I172=Tournament!K172,Tournament!G172,""),"")</f>
        <v/>
      </c>
      <c r="O160" s="85" t="str">
        <f>IF(AND(Tournament!I172&lt;&gt;"",Tournament!K172&lt;&gt;""),IF(Tournament!I172&gt;Tournament!K172,Tournament!M172,""),"")</f>
        <v/>
      </c>
      <c r="P160" s="85">
        <f>IF(AND(Tournament!I172&lt;&gt;"",Tournament!K172&lt;&gt;""),Tournament!I172,0)</f>
        <v>0</v>
      </c>
      <c r="Q160" s="85" t="str">
        <f>IF(AND(Tournament!I172&lt;&gt;"",Tournament!K172&lt;&gt;""),IF(Tournament!I172&lt;Tournament!K172,Tournament!M172,""),"")</f>
        <v/>
      </c>
      <c r="R160" s="85" t="str">
        <f>IF(AND(Tournament!I172&lt;&gt;"",Tournament!K172&lt;&gt;""),IF(Tournament!I172=Tournament!K172,Tournament!M172,""),"")</f>
        <v/>
      </c>
      <c r="S160" s="85" t="str">
        <f>IF(AND(Tournament!I172&lt;&gt;"",Tournament!K172&lt;&gt;""),IF(Tournament!I172&lt;Tournament!K172,Tournament!G172,""),"")</f>
        <v/>
      </c>
      <c r="T160" s="85">
        <f>IF(AND(Tournament!I172&lt;&gt;"",Tournament!K172&lt;&gt;""),Tournament!K172,0)</f>
        <v>0</v>
      </c>
      <c r="U160" s="85">
        <v>1</v>
      </c>
      <c r="V160" s="85">
        <v>157</v>
      </c>
      <c r="W160" s="85" t="str">
        <f>Tournament!G172</f>
        <v>Brooklyn Nets</v>
      </c>
      <c r="X160" s="85" t="str">
        <f>IF(Tournament!I172&lt;&gt;"",Tournament!I172,"")</f>
        <v/>
      </c>
      <c r="Y160" s="85" t="str">
        <f>IF(Tournament!K172&lt;&gt;"",Tournament!K172,"")</f>
        <v/>
      </c>
      <c r="Z160" s="85" t="str">
        <f>Tournament!M172</f>
        <v>L.A. Lakers</v>
      </c>
    </row>
    <row r="161" spans="12:26" ht="12.75">
      <c r="L161" s="85">
        <v>158</v>
      </c>
      <c r="M161" s="85" t="str">
        <f>IF(AND(Tournament!I173&lt;&gt;"",Tournament!K173&lt;&gt;""),IF(Tournament!I173&gt;Tournament!K173,Tournament!G173,""),"")</f>
        <v/>
      </c>
      <c r="N161" s="85" t="str">
        <f>IF(AND(Tournament!I173&lt;&gt;"",Tournament!K173&lt;&gt;""),IF(Tournament!I173=Tournament!K173,Tournament!G173,""),"")</f>
        <v/>
      </c>
      <c r="O161" s="85" t="str">
        <f>IF(AND(Tournament!I173&lt;&gt;"",Tournament!K173&lt;&gt;""),IF(Tournament!I173&gt;Tournament!K173,Tournament!M173,""),"")</f>
        <v/>
      </c>
      <c r="P161" s="85">
        <f>IF(AND(Tournament!I173&lt;&gt;"",Tournament!K173&lt;&gt;""),Tournament!I173,0)</f>
        <v>0</v>
      </c>
      <c r="Q161" s="85" t="str">
        <f>IF(AND(Tournament!I173&lt;&gt;"",Tournament!K173&lt;&gt;""),IF(Tournament!I173&lt;Tournament!K173,Tournament!M173,""),"")</f>
        <v/>
      </c>
      <c r="R161" s="85" t="str">
        <f>IF(AND(Tournament!I173&lt;&gt;"",Tournament!K173&lt;&gt;""),IF(Tournament!I173=Tournament!K173,Tournament!M173,""),"")</f>
        <v/>
      </c>
      <c r="S161" s="85" t="str">
        <f>IF(AND(Tournament!I173&lt;&gt;"",Tournament!K173&lt;&gt;""),IF(Tournament!I173&lt;Tournament!K173,Tournament!G173,""),"")</f>
        <v/>
      </c>
      <c r="T161" s="85">
        <f>IF(AND(Tournament!I173&lt;&gt;"",Tournament!K173&lt;&gt;""),Tournament!K173,0)</f>
        <v>0</v>
      </c>
      <c r="U161" s="85">
        <v>1</v>
      </c>
      <c r="V161" s="85">
        <v>158</v>
      </c>
      <c r="W161" s="85" t="str">
        <f>Tournament!G173</f>
        <v>New Orleans Pelicans</v>
      </c>
      <c r="X161" s="85" t="str">
        <f>IF(Tournament!I173&lt;&gt;"",Tournament!I173,"")</f>
        <v/>
      </c>
      <c r="Y161" s="85" t="str">
        <f>IF(Tournament!K173&lt;&gt;"",Tournament!K173,"")</f>
        <v/>
      </c>
      <c r="Z161" s="85" t="str">
        <f>Tournament!M173</f>
        <v>Orlando Magic</v>
      </c>
    </row>
    <row r="162" spans="12:26" ht="12.75">
      <c r="L162" s="85">
        <v>159</v>
      </c>
      <c r="M162" s="85" t="str">
        <f>IF(AND(Tournament!I174&lt;&gt;"",Tournament!K174&lt;&gt;""),IF(Tournament!I174&gt;Tournament!K174,Tournament!G174,""),"")</f>
        <v/>
      </c>
      <c r="N162" s="85" t="str">
        <f>IF(AND(Tournament!I174&lt;&gt;"",Tournament!K174&lt;&gt;""),IF(Tournament!I174=Tournament!K174,Tournament!G174,""),"")</f>
        <v/>
      </c>
      <c r="O162" s="85" t="str">
        <f>IF(AND(Tournament!I174&lt;&gt;"",Tournament!K174&lt;&gt;""),IF(Tournament!I174&gt;Tournament!K174,Tournament!M174,""),"")</f>
        <v/>
      </c>
      <c r="P162" s="85">
        <f>IF(AND(Tournament!I174&lt;&gt;"",Tournament!K174&lt;&gt;""),Tournament!I174,0)</f>
        <v>0</v>
      </c>
      <c r="Q162" s="85" t="str">
        <f>IF(AND(Tournament!I174&lt;&gt;"",Tournament!K174&lt;&gt;""),IF(Tournament!I174&lt;Tournament!K174,Tournament!M174,""),"")</f>
        <v/>
      </c>
      <c r="R162" s="85" t="str">
        <f>IF(AND(Tournament!I174&lt;&gt;"",Tournament!K174&lt;&gt;""),IF(Tournament!I174=Tournament!K174,Tournament!M174,""),"")</f>
        <v/>
      </c>
      <c r="S162" s="85" t="str">
        <f>IF(AND(Tournament!I174&lt;&gt;"",Tournament!K174&lt;&gt;""),IF(Tournament!I174&lt;Tournament!K174,Tournament!G174,""),"")</f>
        <v/>
      </c>
      <c r="T162" s="85">
        <f>IF(AND(Tournament!I174&lt;&gt;"",Tournament!K174&lt;&gt;""),Tournament!K174,0)</f>
        <v>0</v>
      </c>
      <c r="U162" s="85">
        <v>1</v>
      </c>
      <c r="V162" s="85">
        <v>159</v>
      </c>
      <c r="W162" s="85" t="str">
        <f>Tournament!G174</f>
        <v>Washington Wizards</v>
      </c>
      <c r="X162" s="85" t="str">
        <f>IF(Tournament!I174&lt;&gt;"",Tournament!I174,"")</f>
        <v/>
      </c>
      <c r="Y162" s="85" t="str">
        <f>IF(Tournament!K174&lt;&gt;"",Tournament!K174,"")</f>
        <v/>
      </c>
      <c r="Z162" s="85" t="str">
        <f>Tournament!M174</f>
        <v>Philadelphia 76ers</v>
      </c>
    </row>
    <row r="163" spans="12:26" ht="12.75">
      <c r="L163" s="85">
        <v>160</v>
      </c>
      <c r="M163" s="85" t="str">
        <f>IF(AND(Tournament!I175&lt;&gt;"",Tournament!K175&lt;&gt;""),IF(Tournament!I175&gt;Tournament!K175,Tournament!G175,""),"")</f>
        <v/>
      </c>
      <c r="N163" s="85" t="str">
        <f>IF(AND(Tournament!I175&lt;&gt;"",Tournament!K175&lt;&gt;""),IF(Tournament!I175=Tournament!K175,Tournament!G175,""),"")</f>
        <v/>
      </c>
      <c r="O163" s="85" t="str">
        <f>IF(AND(Tournament!I175&lt;&gt;"",Tournament!K175&lt;&gt;""),IF(Tournament!I175&gt;Tournament!K175,Tournament!M175,""),"")</f>
        <v/>
      </c>
      <c r="P163" s="85">
        <f>IF(AND(Tournament!I175&lt;&gt;"",Tournament!K175&lt;&gt;""),Tournament!I175,0)</f>
        <v>0</v>
      </c>
      <c r="Q163" s="85" t="str">
        <f>IF(AND(Tournament!I175&lt;&gt;"",Tournament!K175&lt;&gt;""),IF(Tournament!I175&lt;Tournament!K175,Tournament!M175,""),"")</f>
        <v/>
      </c>
      <c r="R163" s="85" t="str">
        <f>IF(AND(Tournament!I175&lt;&gt;"",Tournament!K175&lt;&gt;""),IF(Tournament!I175=Tournament!K175,Tournament!M175,""),"")</f>
        <v/>
      </c>
      <c r="S163" s="85" t="str">
        <f>IF(AND(Tournament!I175&lt;&gt;"",Tournament!K175&lt;&gt;""),IF(Tournament!I175&lt;Tournament!K175,Tournament!G175,""),"")</f>
        <v/>
      </c>
      <c r="T163" s="85">
        <f>IF(AND(Tournament!I175&lt;&gt;"",Tournament!K175&lt;&gt;""),Tournament!K175,0)</f>
        <v>0</v>
      </c>
      <c r="U163" s="85">
        <v>1</v>
      </c>
      <c r="V163" s="85">
        <v>160</v>
      </c>
      <c r="W163" s="85" t="str">
        <f>Tournament!G175</f>
        <v>Cleveland Cavaliers</v>
      </c>
      <c r="X163" s="85" t="str">
        <f>IF(Tournament!I175&lt;&gt;"",Tournament!I175,"")</f>
        <v/>
      </c>
      <c r="Y163" s="85" t="str">
        <f>IF(Tournament!K175&lt;&gt;"",Tournament!K175,"")</f>
        <v/>
      </c>
      <c r="Z163" s="85" t="str">
        <f>Tournament!M175</f>
        <v>Indiana Pacers</v>
      </c>
    </row>
    <row r="164" spans="12:26" ht="12.75">
      <c r="L164" s="85">
        <v>161</v>
      </c>
      <c r="M164" s="85" t="str">
        <f>IF(AND(Tournament!I176&lt;&gt;"",Tournament!K176&lt;&gt;""),IF(Tournament!I176&gt;Tournament!K176,Tournament!G176,""),"")</f>
        <v/>
      </c>
      <c r="N164" s="85" t="str">
        <f>IF(AND(Tournament!I176&lt;&gt;"",Tournament!K176&lt;&gt;""),IF(Tournament!I176=Tournament!K176,Tournament!G176,""),"")</f>
        <v/>
      </c>
      <c r="O164" s="85" t="str">
        <f>IF(AND(Tournament!I176&lt;&gt;"",Tournament!K176&lt;&gt;""),IF(Tournament!I176&gt;Tournament!K176,Tournament!M176,""),"")</f>
        <v/>
      </c>
      <c r="P164" s="85">
        <f>IF(AND(Tournament!I176&lt;&gt;"",Tournament!K176&lt;&gt;""),Tournament!I176,0)</f>
        <v>0</v>
      </c>
      <c r="Q164" s="85" t="str">
        <f>IF(AND(Tournament!I176&lt;&gt;"",Tournament!K176&lt;&gt;""),IF(Tournament!I176&lt;Tournament!K176,Tournament!M176,""),"")</f>
        <v/>
      </c>
      <c r="R164" s="85" t="str">
        <f>IF(AND(Tournament!I176&lt;&gt;"",Tournament!K176&lt;&gt;""),IF(Tournament!I176=Tournament!K176,Tournament!M176,""),"")</f>
        <v/>
      </c>
      <c r="S164" s="85" t="str">
        <f>IF(AND(Tournament!I176&lt;&gt;"",Tournament!K176&lt;&gt;""),IF(Tournament!I176&lt;Tournament!K176,Tournament!G176,""),"")</f>
        <v/>
      </c>
      <c r="T164" s="85">
        <f>IF(AND(Tournament!I176&lt;&gt;"",Tournament!K176&lt;&gt;""),Tournament!K176,0)</f>
        <v>0</v>
      </c>
      <c r="U164" s="85">
        <v>1</v>
      </c>
      <c r="V164" s="85">
        <v>161</v>
      </c>
      <c r="W164" s="85" t="str">
        <f>Tournament!G176</f>
        <v>Dallas Mavericks</v>
      </c>
      <c r="X164" s="85" t="str">
        <f>IF(Tournament!I176&lt;&gt;"",Tournament!I176,"")</f>
        <v/>
      </c>
      <c r="Y164" s="85" t="str">
        <f>IF(Tournament!K176&lt;&gt;"",Tournament!K176,"")</f>
        <v/>
      </c>
      <c r="Z164" s="85" t="str">
        <f>Tournament!M176</f>
        <v>Boston Celtics</v>
      </c>
    </row>
    <row r="165" spans="12:26" ht="12.75">
      <c r="L165" s="85">
        <v>162</v>
      </c>
      <c r="M165" s="85" t="str">
        <f>IF(AND(Tournament!I177&lt;&gt;"",Tournament!K177&lt;&gt;""),IF(Tournament!I177&gt;Tournament!K177,Tournament!G177,""),"")</f>
        <v/>
      </c>
      <c r="N165" s="85" t="str">
        <f>IF(AND(Tournament!I177&lt;&gt;"",Tournament!K177&lt;&gt;""),IF(Tournament!I177=Tournament!K177,Tournament!G177,""),"")</f>
        <v/>
      </c>
      <c r="O165" s="85" t="str">
        <f>IF(AND(Tournament!I177&lt;&gt;"",Tournament!K177&lt;&gt;""),IF(Tournament!I177&gt;Tournament!K177,Tournament!M177,""),"")</f>
        <v/>
      </c>
      <c r="P165" s="85">
        <f>IF(AND(Tournament!I177&lt;&gt;"",Tournament!K177&lt;&gt;""),Tournament!I177,0)</f>
        <v>0</v>
      </c>
      <c r="Q165" s="85" t="str">
        <f>IF(AND(Tournament!I177&lt;&gt;"",Tournament!K177&lt;&gt;""),IF(Tournament!I177&lt;Tournament!K177,Tournament!M177,""),"")</f>
        <v/>
      </c>
      <c r="R165" s="85" t="str">
        <f>IF(AND(Tournament!I177&lt;&gt;"",Tournament!K177&lt;&gt;""),IF(Tournament!I177=Tournament!K177,Tournament!M177,""),"")</f>
        <v/>
      </c>
      <c r="S165" s="85" t="str">
        <f>IF(AND(Tournament!I177&lt;&gt;"",Tournament!K177&lt;&gt;""),IF(Tournament!I177&lt;Tournament!K177,Tournament!G177,""),"")</f>
        <v/>
      </c>
      <c r="T165" s="85">
        <f>IF(AND(Tournament!I177&lt;&gt;"",Tournament!K177&lt;&gt;""),Tournament!K177,0)</f>
        <v>0</v>
      </c>
      <c r="U165" s="85">
        <v>1</v>
      </c>
      <c r="V165" s="85">
        <v>162</v>
      </c>
      <c r="W165" s="85" t="str">
        <f>Tournament!G177</f>
        <v>Detroit Pistons</v>
      </c>
      <c r="X165" s="85" t="str">
        <f>IF(Tournament!I177&lt;&gt;"",Tournament!I177,"")</f>
        <v/>
      </c>
      <c r="Y165" s="85" t="str">
        <f>IF(Tournament!K177&lt;&gt;"",Tournament!K177,"")</f>
        <v/>
      </c>
      <c r="Z165" s="85" t="str">
        <f>Tournament!M177</f>
        <v>New York Knicks</v>
      </c>
    </row>
    <row r="166" spans="12:26" ht="12.75">
      <c r="L166" s="85">
        <v>163</v>
      </c>
      <c r="M166" s="85" t="str">
        <f>IF(AND(Tournament!I178&lt;&gt;"",Tournament!K178&lt;&gt;""),IF(Tournament!I178&gt;Tournament!K178,Tournament!G178,""),"")</f>
        <v/>
      </c>
      <c r="N166" s="85" t="str">
        <f>IF(AND(Tournament!I178&lt;&gt;"",Tournament!K178&lt;&gt;""),IF(Tournament!I178=Tournament!K178,Tournament!G178,""),"")</f>
        <v/>
      </c>
      <c r="O166" s="85" t="str">
        <f>IF(AND(Tournament!I178&lt;&gt;"",Tournament!K178&lt;&gt;""),IF(Tournament!I178&gt;Tournament!K178,Tournament!M178,""),"")</f>
        <v/>
      </c>
      <c r="P166" s="85">
        <f>IF(AND(Tournament!I178&lt;&gt;"",Tournament!K178&lt;&gt;""),Tournament!I178,0)</f>
        <v>0</v>
      </c>
      <c r="Q166" s="85" t="str">
        <f>IF(AND(Tournament!I178&lt;&gt;"",Tournament!K178&lt;&gt;""),IF(Tournament!I178&lt;Tournament!K178,Tournament!M178,""),"")</f>
        <v/>
      </c>
      <c r="R166" s="85" t="str">
        <f>IF(AND(Tournament!I178&lt;&gt;"",Tournament!K178&lt;&gt;""),IF(Tournament!I178=Tournament!K178,Tournament!M178,""),"")</f>
        <v/>
      </c>
      <c r="S166" s="85" t="str">
        <f>IF(AND(Tournament!I178&lt;&gt;"",Tournament!K178&lt;&gt;""),IF(Tournament!I178&lt;Tournament!K178,Tournament!G178,""),"")</f>
        <v/>
      </c>
      <c r="T166" s="85">
        <f>IF(AND(Tournament!I178&lt;&gt;"",Tournament!K178&lt;&gt;""),Tournament!K178,0)</f>
        <v>0</v>
      </c>
      <c r="U166" s="85">
        <v>1</v>
      </c>
      <c r="V166" s="85">
        <v>163</v>
      </c>
      <c r="W166" s="85" t="str">
        <f>Tournament!G178</f>
        <v>Milwaukee Bucks</v>
      </c>
      <c r="X166" s="85" t="str">
        <f>IF(Tournament!I178&lt;&gt;"",Tournament!I178,"")</f>
        <v/>
      </c>
      <c r="Y166" s="85" t="str">
        <f>IF(Tournament!K178&lt;&gt;"",Tournament!K178,"")</f>
        <v/>
      </c>
      <c r="Z166" s="85" t="str">
        <f>Tournament!M178</f>
        <v>Atlanta Hawks</v>
      </c>
    </row>
    <row r="167" spans="12:26" ht="12.75">
      <c r="L167" s="85">
        <v>164</v>
      </c>
      <c r="M167" s="85" t="str">
        <f>IF(AND(Tournament!I179&lt;&gt;"",Tournament!K179&lt;&gt;""),IF(Tournament!I179&gt;Tournament!K179,Tournament!G179,""),"")</f>
        <v/>
      </c>
      <c r="N167" s="85" t="str">
        <f>IF(AND(Tournament!I179&lt;&gt;"",Tournament!K179&lt;&gt;""),IF(Tournament!I179=Tournament!K179,Tournament!G179,""),"")</f>
        <v/>
      </c>
      <c r="O167" s="85" t="str">
        <f>IF(AND(Tournament!I179&lt;&gt;"",Tournament!K179&lt;&gt;""),IF(Tournament!I179&gt;Tournament!K179,Tournament!M179,""),"")</f>
        <v/>
      </c>
      <c r="P167" s="85">
        <f>IF(AND(Tournament!I179&lt;&gt;"",Tournament!K179&lt;&gt;""),Tournament!I179,0)</f>
        <v>0</v>
      </c>
      <c r="Q167" s="85" t="str">
        <f>IF(AND(Tournament!I179&lt;&gt;"",Tournament!K179&lt;&gt;""),IF(Tournament!I179&lt;Tournament!K179,Tournament!M179,""),"")</f>
        <v/>
      </c>
      <c r="R167" s="85" t="str">
        <f>IF(AND(Tournament!I179&lt;&gt;"",Tournament!K179&lt;&gt;""),IF(Tournament!I179=Tournament!K179,Tournament!M179,""),"")</f>
        <v/>
      </c>
      <c r="S167" s="85" t="str">
        <f>IF(AND(Tournament!I179&lt;&gt;"",Tournament!K179&lt;&gt;""),IF(Tournament!I179&lt;Tournament!K179,Tournament!G179,""),"")</f>
        <v/>
      </c>
      <c r="T167" s="85">
        <f>IF(AND(Tournament!I179&lt;&gt;"",Tournament!K179&lt;&gt;""),Tournament!K179,0)</f>
        <v>0</v>
      </c>
      <c r="U167" s="85">
        <v>1</v>
      </c>
      <c r="V167" s="85">
        <v>164</v>
      </c>
      <c r="W167" s="85" t="str">
        <f>Tournament!G179</f>
        <v>Houston Rockets</v>
      </c>
      <c r="X167" s="85" t="str">
        <f>IF(Tournament!I179&lt;&gt;"",Tournament!I179,"")</f>
        <v/>
      </c>
      <c r="Y167" s="85" t="str">
        <f>IF(Tournament!K179&lt;&gt;"",Tournament!K179,"")</f>
        <v/>
      </c>
      <c r="Z167" s="85" t="str">
        <f>Tournament!M179</f>
        <v>Oklahoma City Thunder</v>
      </c>
    </row>
    <row r="168" spans="12:26" ht="12.75">
      <c r="L168" s="85">
        <v>165</v>
      </c>
      <c r="M168" s="85" t="str">
        <f>IF(AND(Tournament!I180&lt;&gt;"",Tournament!K180&lt;&gt;""),IF(Tournament!I180&gt;Tournament!K180,Tournament!G180,""),"")</f>
        <v/>
      </c>
      <c r="N168" s="85" t="str">
        <f>IF(AND(Tournament!I180&lt;&gt;"",Tournament!K180&lt;&gt;""),IF(Tournament!I180=Tournament!K180,Tournament!G180,""),"")</f>
        <v/>
      </c>
      <c r="O168" s="85" t="str">
        <f>IF(AND(Tournament!I180&lt;&gt;"",Tournament!K180&lt;&gt;""),IF(Tournament!I180&gt;Tournament!K180,Tournament!M180,""),"")</f>
        <v/>
      </c>
      <c r="P168" s="85">
        <f>IF(AND(Tournament!I180&lt;&gt;"",Tournament!K180&lt;&gt;""),Tournament!I180,0)</f>
        <v>0</v>
      </c>
      <c r="Q168" s="85" t="str">
        <f>IF(AND(Tournament!I180&lt;&gt;"",Tournament!K180&lt;&gt;""),IF(Tournament!I180&lt;Tournament!K180,Tournament!M180,""),"")</f>
        <v/>
      </c>
      <c r="R168" s="85" t="str">
        <f>IF(AND(Tournament!I180&lt;&gt;"",Tournament!K180&lt;&gt;""),IF(Tournament!I180=Tournament!K180,Tournament!M180,""),"")</f>
        <v/>
      </c>
      <c r="S168" s="85" t="str">
        <f>IF(AND(Tournament!I180&lt;&gt;"",Tournament!K180&lt;&gt;""),IF(Tournament!I180&lt;Tournament!K180,Tournament!G180,""),"")</f>
        <v/>
      </c>
      <c r="T168" s="85">
        <f>IF(AND(Tournament!I180&lt;&gt;"",Tournament!K180&lt;&gt;""),Tournament!K180,0)</f>
        <v>0</v>
      </c>
      <c r="U168" s="85">
        <v>1</v>
      </c>
      <c r="V168" s="85">
        <v>165</v>
      </c>
      <c r="W168" s="85" t="str">
        <f>Tournament!G180</f>
        <v>Golden State Warriors</v>
      </c>
      <c r="X168" s="85" t="str">
        <f>IF(Tournament!I180&lt;&gt;"",Tournament!I180,"")</f>
        <v/>
      </c>
      <c r="Y168" s="85" t="str">
        <f>IF(Tournament!K180&lt;&gt;"",Tournament!K180,"")</f>
        <v/>
      </c>
      <c r="Z168" s="85" t="str">
        <f>Tournament!M180</f>
        <v>Toronto Raptors</v>
      </c>
    </row>
    <row r="169" spans="12:26" ht="12.75">
      <c r="L169" s="85">
        <v>166</v>
      </c>
      <c r="M169" s="85" t="str">
        <f>IF(AND(Tournament!I181&lt;&gt;"",Tournament!K181&lt;&gt;""),IF(Tournament!I181&gt;Tournament!K181,Tournament!G181,""),"")</f>
        <v/>
      </c>
      <c r="N169" s="85" t="str">
        <f>IF(AND(Tournament!I181&lt;&gt;"",Tournament!K181&lt;&gt;""),IF(Tournament!I181=Tournament!K181,Tournament!G181,""),"")</f>
        <v/>
      </c>
      <c r="O169" s="85" t="str">
        <f>IF(AND(Tournament!I181&lt;&gt;"",Tournament!K181&lt;&gt;""),IF(Tournament!I181&gt;Tournament!K181,Tournament!M181,""),"")</f>
        <v/>
      </c>
      <c r="P169" s="85">
        <f>IF(AND(Tournament!I181&lt;&gt;"",Tournament!K181&lt;&gt;""),Tournament!I181,0)</f>
        <v>0</v>
      </c>
      <c r="Q169" s="85" t="str">
        <f>IF(AND(Tournament!I181&lt;&gt;"",Tournament!K181&lt;&gt;""),IF(Tournament!I181&lt;Tournament!K181,Tournament!M181,""),"")</f>
        <v/>
      </c>
      <c r="R169" s="85" t="str">
        <f>IF(AND(Tournament!I181&lt;&gt;"",Tournament!K181&lt;&gt;""),IF(Tournament!I181=Tournament!K181,Tournament!M181,""),"")</f>
        <v/>
      </c>
      <c r="S169" s="85" t="str">
        <f>IF(AND(Tournament!I181&lt;&gt;"",Tournament!K181&lt;&gt;""),IF(Tournament!I181&lt;Tournament!K181,Tournament!G181,""),"")</f>
        <v/>
      </c>
      <c r="T169" s="85">
        <f>IF(AND(Tournament!I181&lt;&gt;"",Tournament!K181&lt;&gt;""),Tournament!K181,0)</f>
        <v>0</v>
      </c>
      <c r="U169" s="85">
        <v>1</v>
      </c>
      <c r="V169" s="85">
        <v>166</v>
      </c>
      <c r="W169" s="85" t="str">
        <f>Tournament!G181</f>
        <v>Phoenix Suns</v>
      </c>
      <c r="X169" s="85" t="str">
        <f>IF(Tournament!I181&lt;&gt;"",Tournament!I181,"")</f>
        <v/>
      </c>
      <c r="Y169" s="85" t="str">
        <f>IF(Tournament!K181&lt;&gt;"",Tournament!K181,"")</f>
        <v/>
      </c>
      <c r="Z169" s="85" t="str">
        <f>Tournament!M181</f>
        <v>Denver Nuggets</v>
      </c>
    </row>
    <row r="170" spans="12:26" ht="12.75">
      <c r="L170" s="85">
        <v>167</v>
      </c>
      <c r="M170" s="85" t="str">
        <f>IF(AND(Tournament!I182&lt;&gt;"",Tournament!K182&lt;&gt;""),IF(Tournament!I182&gt;Tournament!K182,Tournament!G182,""),"")</f>
        <v/>
      </c>
      <c r="N170" s="85" t="str">
        <f>IF(AND(Tournament!I182&lt;&gt;"",Tournament!K182&lt;&gt;""),IF(Tournament!I182=Tournament!K182,Tournament!G182,""),"")</f>
        <v/>
      </c>
      <c r="O170" s="85" t="str">
        <f>IF(AND(Tournament!I182&lt;&gt;"",Tournament!K182&lt;&gt;""),IF(Tournament!I182&gt;Tournament!K182,Tournament!M182,""),"")</f>
        <v/>
      </c>
      <c r="P170" s="85">
        <f>IF(AND(Tournament!I182&lt;&gt;"",Tournament!K182&lt;&gt;""),Tournament!I182,0)</f>
        <v>0</v>
      </c>
      <c r="Q170" s="85" t="str">
        <f>IF(AND(Tournament!I182&lt;&gt;"",Tournament!K182&lt;&gt;""),IF(Tournament!I182&lt;Tournament!K182,Tournament!M182,""),"")</f>
        <v/>
      </c>
      <c r="R170" s="85" t="str">
        <f>IF(AND(Tournament!I182&lt;&gt;"",Tournament!K182&lt;&gt;""),IF(Tournament!I182=Tournament!K182,Tournament!M182,""),"")</f>
        <v/>
      </c>
      <c r="S170" s="85" t="str">
        <f>IF(AND(Tournament!I182&lt;&gt;"",Tournament!K182&lt;&gt;""),IF(Tournament!I182&lt;Tournament!K182,Tournament!G182,""),"")</f>
        <v/>
      </c>
      <c r="T170" s="85">
        <f>IF(AND(Tournament!I182&lt;&gt;"",Tournament!K182&lt;&gt;""),Tournament!K182,0)</f>
        <v>0</v>
      </c>
      <c r="U170" s="85">
        <v>1</v>
      </c>
      <c r="V170" s="85">
        <v>167</v>
      </c>
      <c r="W170" s="85" t="str">
        <f>Tournament!G182</f>
        <v>San Antonio Spurs</v>
      </c>
      <c r="X170" s="85" t="str">
        <f>IF(Tournament!I182&lt;&gt;"",Tournament!I182,"")</f>
        <v/>
      </c>
      <c r="Y170" s="85" t="str">
        <f>IF(Tournament!K182&lt;&gt;"",Tournament!K182,"")</f>
        <v/>
      </c>
      <c r="Z170" s="85" t="str">
        <f>Tournament!M182</f>
        <v>Sacramento Kings</v>
      </c>
    </row>
    <row r="171" spans="12:26" ht="12.75">
      <c r="L171" s="85">
        <v>168</v>
      </c>
      <c r="M171" s="85" t="str">
        <f>IF(AND(Tournament!I183&lt;&gt;"",Tournament!K183&lt;&gt;""),IF(Tournament!I183&gt;Tournament!K183,Tournament!G183,""),"")</f>
        <v/>
      </c>
      <c r="N171" s="85" t="str">
        <f>IF(AND(Tournament!I183&lt;&gt;"",Tournament!K183&lt;&gt;""),IF(Tournament!I183=Tournament!K183,Tournament!G183,""),"")</f>
        <v/>
      </c>
      <c r="O171" s="85" t="str">
        <f>IF(AND(Tournament!I183&lt;&gt;"",Tournament!K183&lt;&gt;""),IF(Tournament!I183&gt;Tournament!K183,Tournament!M183,""),"")</f>
        <v/>
      </c>
      <c r="P171" s="85">
        <f>IF(AND(Tournament!I183&lt;&gt;"",Tournament!K183&lt;&gt;""),Tournament!I183,0)</f>
        <v>0</v>
      </c>
      <c r="Q171" s="85" t="str">
        <f>IF(AND(Tournament!I183&lt;&gt;"",Tournament!K183&lt;&gt;""),IF(Tournament!I183&lt;Tournament!K183,Tournament!M183,""),"")</f>
        <v/>
      </c>
      <c r="R171" s="85" t="str">
        <f>IF(AND(Tournament!I183&lt;&gt;"",Tournament!K183&lt;&gt;""),IF(Tournament!I183=Tournament!K183,Tournament!M183,""),"")</f>
        <v/>
      </c>
      <c r="S171" s="85" t="str">
        <f>IF(AND(Tournament!I183&lt;&gt;"",Tournament!K183&lt;&gt;""),IF(Tournament!I183&lt;Tournament!K183,Tournament!G183,""),"")</f>
        <v/>
      </c>
      <c r="T171" s="85">
        <f>IF(AND(Tournament!I183&lt;&gt;"",Tournament!K183&lt;&gt;""),Tournament!K183,0)</f>
        <v>0</v>
      </c>
      <c r="U171" s="85">
        <v>1</v>
      </c>
      <c r="V171" s="85">
        <v>168</v>
      </c>
      <c r="W171" s="85" t="str">
        <f>Tournament!G183</f>
        <v>Memphis Grizzlies</v>
      </c>
      <c r="X171" s="85" t="str">
        <f>IF(Tournament!I183&lt;&gt;"",Tournament!I183,"")</f>
        <v/>
      </c>
      <c r="Y171" s="85" t="str">
        <f>IF(Tournament!K183&lt;&gt;"",Tournament!K183,"")</f>
        <v/>
      </c>
      <c r="Z171" s="85" t="str">
        <f>Tournament!M183</f>
        <v>L.A. Clippers</v>
      </c>
    </row>
    <row r="172" spans="12:26" ht="12.75">
      <c r="L172" s="85">
        <v>169</v>
      </c>
      <c r="M172" s="85" t="str">
        <f>IF(AND(Tournament!I184&lt;&gt;"",Tournament!K184&lt;&gt;""),IF(Tournament!I184&gt;Tournament!K184,Tournament!G184,""),"")</f>
        <v/>
      </c>
      <c r="N172" s="85" t="str">
        <f>IF(AND(Tournament!I184&lt;&gt;"",Tournament!K184&lt;&gt;""),IF(Tournament!I184=Tournament!K184,Tournament!G184,""),"")</f>
        <v/>
      </c>
      <c r="O172" s="85" t="str">
        <f>IF(AND(Tournament!I184&lt;&gt;"",Tournament!K184&lt;&gt;""),IF(Tournament!I184&gt;Tournament!K184,Tournament!M184,""),"")</f>
        <v/>
      </c>
      <c r="P172" s="85">
        <f>IF(AND(Tournament!I184&lt;&gt;"",Tournament!K184&lt;&gt;""),Tournament!I184,0)</f>
        <v>0</v>
      </c>
      <c r="Q172" s="85" t="str">
        <f>IF(AND(Tournament!I184&lt;&gt;"",Tournament!K184&lt;&gt;""),IF(Tournament!I184&lt;Tournament!K184,Tournament!M184,""),"")</f>
        <v/>
      </c>
      <c r="R172" s="85" t="str">
        <f>IF(AND(Tournament!I184&lt;&gt;"",Tournament!K184&lt;&gt;""),IF(Tournament!I184=Tournament!K184,Tournament!M184,""),"")</f>
        <v/>
      </c>
      <c r="S172" s="85" t="str">
        <f>IF(AND(Tournament!I184&lt;&gt;"",Tournament!K184&lt;&gt;""),IF(Tournament!I184&lt;Tournament!K184,Tournament!G184,""),"")</f>
        <v/>
      </c>
      <c r="T172" s="85">
        <f>IF(AND(Tournament!I184&lt;&gt;"",Tournament!K184&lt;&gt;""),Tournament!K184,0)</f>
        <v>0</v>
      </c>
      <c r="U172" s="85">
        <v>1</v>
      </c>
      <c r="V172" s="85">
        <v>169</v>
      </c>
      <c r="W172" s="85" t="str">
        <f>Tournament!G184</f>
        <v>New York Knicks</v>
      </c>
      <c r="X172" s="85" t="str">
        <f>IF(Tournament!I184&lt;&gt;"",Tournament!I184,"")</f>
        <v/>
      </c>
      <c r="Y172" s="85" t="str">
        <f>IF(Tournament!K184&lt;&gt;"",Tournament!K184,"")</f>
        <v/>
      </c>
      <c r="Z172" s="85" t="str">
        <f>Tournament!M184</f>
        <v>Washington Wizards</v>
      </c>
    </row>
    <row r="173" spans="12:26" ht="12.75">
      <c r="L173" s="85">
        <v>170</v>
      </c>
      <c r="M173" s="85" t="str">
        <f>IF(AND(Tournament!I185&lt;&gt;"",Tournament!K185&lt;&gt;""),IF(Tournament!I185&gt;Tournament!K185,Tournament!G185,""),"")</f>
        <v/>
      </c>
      <c r="N173" s="85" t="str">
        <f>IF(AND(Tournament!I185&lt;&gt;"",Tournament!K185&lt;&gt;""),IF(Tournament!I185=Tournament!K185,Tournament!G185,""),"")</f>
        <v/>
      </c>
      <c r="O173" s="85" t="str">
        <f>IF(AND(Tournament!I185&lt;&gt;"",Tournament!K185&lt;&gt;""),IF(Tournament!I185&gt;Tournament!K185,Tournament!M185,""),"")</f>
        <v/>
      </c>
      <c r="P173" s="85">
        <f>IF(AND(Tournament!I185&lt;&gt;"",Tournament!K185&lt;&gt;""),Tournament!I185,0)</f>
        <v>0</v>
      </c>
      <c r="Q173" s="85" t="str">
        <f>IF(AND(Tournament!I185&lt;&gt;"",Tournament!K185&lt;&gt;""),IF(Tournament!I185&lt;Tournament!K185,Tournament!M185,""),"")</f>
        <v/>
      </c>
      <c r="R173" s="85" t="str">
        <f>IF(AND(Tournament!I185&lt;&gt;"",Tournament!K185&lt;&gt;""),IF(Tournament!I185=Tournament!K185,Tournament!M185,""),"")</f>
        <v/>
      </c>
      <c r="S173" s="85" t="str">
        <f>IF(AND(Tournament!I185&lt;&gt;"",Tournament!K185&lt;&gt;""),IF(Tournament!I185&lt;Tournament!K185,Tournament!G185,""),"")</f>
        <v/>
      </c>
      <c r="T173" s="85">
        <f>IF(AND(Tournament!I185&lt;&gt;"",Tournament!K185&lt;&gt;""),Tournament!K185,0)</f>
        <v>0</v>
      </c>
      <c r="U173" s="85">
        <v>1</v>
      </c>
      <c r="V173" s="85">
        <v>170</v>
      </c>
      <c r="W173" s="85" t="str">
        <f>Tournament!G185</f>
        <v>Milwaukee Bucks</v>
      </c>
      <c r="X173" s="85" t="str">
        <f>IF(Tournament!I185&lt;&gt;"",Tournament!I185,"")</f>
        <v/>
      </c>
      <c r="Y173" s="85" t="str">
        <f>IF(Tournament!K185&lt;&gt;"",Tournament!K185,"")</f>
        <v/>
      </c>
      <c r="Z173" s="85" t="str">
        <f>Tournament!M185</f>
        <v>Miami Heat</v>
      </c>
    </row>
    <row r="174" spans="12:26" ht="12.75">
      <c r="L174" s="85">
        <v>171</v>
      </c>
      <c r="M174" s="85" t="str">
        <f>IF(AND(Tournament!I186&lt;&gt;"",Tournament!K186&lt;&gt;""),IF(Tournament!I186&gt;Tournament!K186,Tournament!G186,""),"")</f>
        <v/>
      </c>
      <c r="N174" s="85" t="str">
        <f>IF(AND(Tournament!I186&lt;&gt;"",Tournament!K186&lt;&gt;""),IF(Tournament!I186=Tournament!K186,Tournament!G186,""),"")</f>
        <v/>
      </c>
      <c r="O174" s="85" t="str">
        <f>IF(AND(Tournament!I186&lt;&gt;"",Tournament!K186&lt;&gt;""),IF(Tournament!I186&gt;Tournament!K186,Tournament!M186,""),"")</f>
        <v/>
      </c>
      <c r="P174" s="85">
        <f>IF(AND(Tournament!I186&lt;&gt;"",Tournament!K186&lt;&gt;""),Tournament!I186,0)</f>
        <v>0</v>
      </c>
      <c r="Q174" s="85" t="str">
        <f>IF(AND(Tournament!I186&lt;&gt;"",Tournament!K186&lt;&gt;""),IF(Tournament!I186&lt;Tournament!K186,Tournament!M186,""),"")</f>
        <v/>
      </c>
      <c r="R174" s="85" t="str">
        <f>IF(AND(Tournament!I186&lt;&gt;"",Tournament!K186&lt;&gt;""),IF(Tournament!I186=Tournament!K186,Tournament!M186,""),"")</f>
        <v/>
      </c>
      <c r="S174" s="85" t="str">
        <f>IF(AND(Tournament!I186&lt;&gt;"",Tournament!K186&lt;&gt;""),IF(Tournament!I186&lt;Tournament!K186,Tournament!G186,""),"")</f>
        <v/>
      </c>
      <c r="T174" s="85">
        <f>IF(AND(Tournament!I186&lt;&gt;"",Tournament!K186&lt;&gt;""),Tournament!K186,0)</f>
        <v>0</v>
      </c>
      <c r="U174" s="85">
        <v>1</v>
      </c>
      <c r="V174" s="85">
        <v>171</v>
      </c>
      <c r="W174" s="85" t="str">
        <f>Tournament!G186</f>
        <v>Philadelphia 76ers</v>
      </c>
      <c r="X174" s="85" t="str">
        <f>IF(Tournament!I186&lt;&gt;"",Tournament!I186,"")</f>
        <v/>
      </c>
      <c r="Y174" s="85" t="str">
        <f>IF(Tournament!K186&lt;&gt;"",Tournament!K186,"")</f>
        <v/>
      </c>
      <c r="Z174" s="85" t="str">
        <f>Tournament!M186</f>
        <v>Minnesota Timberwolves</v>
      </c>
    </row>
    <row r="175" spans="12:26" ht="12.75">
      <c r="L175" s="85">
        <v>172</v>
      </c>
      <c r="M175" s="85" t="str">
        <f>IF(AND(Tournament!I187&lt;&gt;"",Tournament!K187&lt;&gt;""),IF(Tournament!I187&gt;Tournament!K187,Tournament!G187,""),"")</f>
        <v/>
      </c>
      <c r="N175" s="85" t="str">
        <f>IF(AND(Tournament!I187&lt;&gt;"",Tournament!K187&lt;&gt;""),IF(Tournament!I187=Tournament!K187,Tournament!G187,""),"")</f>
        <v/>
      </c>
      <c r="O175" s="85" t="str">
        <f>IF(AND(Tournament!I187&lt;&gt;"",Tournament!K187&lt;&gt;""),IF(Tournament!I187&gt;Tournament!K187,Tournament!M187,""),"")</f>
        <v/>
      </c>
      <c r="P175" s="85">
        <f>IF(AND(Tournament!I187&lt;&gt;"",Tournament!K187&lt;&gt;""),Tournament!I187,0)</f>
        <v>0</v>
      </c>
      <c r="Q175" s="85" t="str">
        <f>IF(AND(Tournament!I187&lt;&gt;"",Tournament!K187&lt;&gt;""),IF(Tournament!I187&lt;Tournament!K187,Tournament!M187,""),"")</f>
        <v/>
      </c>
      <c r="R175" s="85" t="str">
        <f>IF(AND(Tournament!I187&lt;&gt;"",Tournament!K187&lt;&gt;""),IF(Tournament!I187=Tournament!K187,Tournament!M187,""),"")</f>
        <v/>
      </c>
      <c r="S175" s="85" t="str">
        <f>IF(AND(Tournament!I187&lt;&gt;"",Tournament!K187&lt;&gt;""),IF(Tournament!I187&lt;Tournament!K187,Tournament!G187,""),"")</f>
        <v/>
      </c>
      <c r="T175" s="85">
        <f>IF(AND(Tournament!I187&lt;&gt;"",Tournament!K187&lt;&gt;""),Tournament!K187,0)</f>
        <v>0</v>
      </c>
      <c r="U175" s="85">
        <v>1</v>
      </c>
      <c r="V175" s="85">
        <v>172</v>
      </c>
      <c r="W175" s="85" t="str">
        <f>Tournament!G187</f>
        <v>Portland Trail Blazers</v>
      </c>
      <c r="X175" s="85" t="str">
        <f>IF(Tournament!I187&lt;&gt;"",Tournament!I187,"")</f>
        <v/>
      </c>
      <c r="Y175" s="85" t="str">
        <f>IF(Tournament!K187&lt;&gt;"",Tournament!K187,"")</f>
        <v/>
      </c>
      <c r="Z175" s="85" t="str">
        <f>Tournament!M187</f>
        <v>Houston Rockets</v>
      </c>
    </row>
    <row r="176" spans="12:26" ht="12.75">
      <c r="L176" s="85">
        <v>173</v>
      </c>
      <c r="M176" s="85" t="str">
        <f>IF(AND(Tournament!I188&lt;&gt;"",Tournament!K188&lt;&gt;""),IF(Tournament!I188&gt;Tournament!K188,Tournament!G188,""),"")</f>
        <v/>
      </c>
      <c r="N176" s="85" t="str">
        <f>IF(AND(Tournament!I188&lt;&gt;"",Tournament!K188&lt;&gt;""),IF(Tournament!I188=Tournament!K188,Tournament!G188,""),"")</f>
        <v/>
      </c>
      <c r="O176" s="85" t="str">
        <f>IF(AND(Tournament!I188&lt;&gt;"",Tournament!K188&lt;&gt;""),IF(Tournament!I188&gt;Tournament!K188,Tournament!M188,""),"")</f>
        <v/>
      </c>
      <c r="P176" s="85">
        <f>IF(AND(Tournament!I188&lt;&gt;"",Tournament!K188&lt;&gt;""),Tournament!I188,0)</f>
        <v>0</v>
      </c>
      <c r="Q176" s="85" t="str">
        <f>IF(AND(Tournament!I188&lt;&gt;"",Tournament!K188&lt;&gt;""),IF(Tournament!I188&lt;Tournament!K188,Tournament!M188,""),"")</f>
        <v/>
      </c>
      <c r="R176" s="85" t="str">
        <f>IF(AND(Tournament!I188&lt;&gt;"",Tournament!K188&lt;&gt;""),IF(Tournament!I188=Tournament!K188,Tournament!M188,""),"")</f>
        <v/>
      </c>
      <c r="S176" s="85" t="str">
        <f>IF(AND(Tournament!I188&lt;&gt;"",Tournament!K188&lt;&gt;""),IF(Tournament!I188&lt;Tournament!K188,Tournament!G188,""),"")</f>
        <v/>
      </c>
      <c r="T176" s="85">
        <f>IF(AND(Tournament!I188&lt;&gt;"",Tournament!K188&lt;&gt;""),Tournament!K188,0)</f>
        <v>0</v>
      </c>
      <c r="U176" s="85">
        <v>1</v>
      </c>
      <c r="V176" s="85">
        <v>173</v>
      </c>
      <c r="W176" s="85" t="str">
        <f>Tournament!G188</f>
        <v>Chicago Bulls</v>
      </c>
      <c r="X176" s="85" t="str">
        <f>IF(Tournament!I188&lt;&gt;"",Tournament!I188,"")</f>
        <v/>
      </c>
      <c r="Y176" s="85" t="str">
        <f>IF(Tournament!K188&lt;&gt;"",Tournament!K188,"")</f>
        <v/>
      </c>
      <c r="Z176" s="85" t="str">
        <f>Tournament!M188</f>
        <v>Utah Jazz</v>
      </c>
    </row>
    <row r="177" spans="12:26" ht="12.75">
      <c r="L177" s="85">
        <v>174</v>
      </c>
      <c r="M177" s="85" t="str">
        <f>IF(AND(Tournament!I189&lt;&gt;"",Tournament!K189&lt;&gt;""),IF(Tournament!I189&gt;Tournament!K189,Tournament!G189,""),"")</f>
        <v/>
      </c>
      <c r="N177" s="85" t="str">
        <f>IF(AND(Tournament!I189&lt;&gt;"",Tournament!K189&lt;&gt;""),IF(Tournament!I189=Tournament!K189,Tournament!G189,""),"")</f>
        <v/>
      </c>
      <c r="O177" s="85" t="str">
        <f>IF(AND(Tournament!I189&lt;&gt;"",Tournament!K189&lt;&gt;""),IF(Tournament!I189&gt;Tournament!K189,Tournament!M189,""),"")</f>
        <v/>
      </c>
      <c r="P177" s="85">
        <f>IF(AND(Tournament!I189&lt;&gt;"",Tournament!K189&lt;&gt;""),Tournament!I189,0)</f>
        <v>0</v>
      </c>
      <c r="Q177" s="85" t="str">
        <f>IF(AND(Tournament!I189&lt;&gt;"",Tournament!K189&lt;&gt;""),IF(Tournament!I189&lt;Tournament!K189,Tournament!M189,""),"")</f>
        <v/>
      </c>
      <c r="R177" s="85" t="str">
        <f>IF(AND(Tournament!I189&lt;&gt;"",Tournament!K189&lt;&gt;""),IF(Tournament!I189=Tournament!K189,Tournament!M189,""),"")</f>
        <v/>
      </c>
      <c r="S177" s="85" t="str">
        <f>IF(AND(Tournament!I189&lt;&gt;"",Tournament!K189&lt;&gt;""),IF(Tournament!I189&lt;Tournament!K189,Tournament!G189,""),"")</f>
        <v/>
      </c>
      <c r="T177" s="85">
        <f>IF(AND(Tournament!I189&lt;&gt;"",Tournament!K189&lt;&gt;""),Tournament!K189,0)</f>
        <v>0</v>
      </c>
      <c r="U177" s="85">
        <v>1</v>
      </c>
      <c r="V177" s="85">
        <v>174</v>
      </c>
      <c r="W177" s="85" t="str">
        <f>Tournament!G189</f>
        <v>Atlanta Hawks</v>
      </c>
      <c r="X177" s="85" t="str">
        <f>IF(Tournament!I189&lt;&gt;"",Tournament!I189,"")</f>
        <v/>
      </c>
      <c r="Y177" s="85" t="str">
        <f>IF(Tournament!K189&lt;&gt;"",Tournament!K189,"")</f>
        <v/>
      </c>
      <c r="Z177" s="85" t="str">
        <f>Tournament!M189</f>
        <v>Charlotte Hornets</v>
      </c>
    </row>
    <row r="178" spans="12:26" ht="12.75">
      <c r="L178" s="85">
        <v>175</v>
      </c>
      <c r="M178" s="85" t="str">
        <f>IF(AND(Tournament!I190&lt;&gt;"",Tournament!K190&lt;&gt;""),IF(Tournament!I190&gt;Tournament!K190,Tournament!G190,""),"")</f>
        <v/>
      </c>
      <c r="N178" s="85" t="str">
        <f>IF(AND(Tournament!I190&lt;&gt;"",Tournament!K190&lt;&gt;""),IF(Tournament!I190=Tournament!K190,Tournament!G190,""),"")</f>
        <v/>
      </c>
      <c r="O178" s="85" t="str">
        <f>IF(AND(Tournament!I190&lt;&gt;"",Tournament!K190&lt;&gt;""),IF(Tournament!I190&gt;Tournament!K190,Tournament!M190,""),"")</f>
        <v/>
      </c>
      <c r="P178" s="85">
        <f>IF(AND(Tournament!I190&lt;&gt;"",Tournament!K190&lt;&gt;""),Tournament!I190,0)</f>
        <v>0</v>
      </c>
      <c r="Q178" s="85" t="str">
        <f>IF(AND(Tournament!I190&lt;&gt;"",Tournament!K190&lt;&gt;""),IF(Tournament!I190&lt;Tournament!K190,Tournament!M190,""),"")</f>
        <v/>
      </c>
      <c r="R178" s="85" t="str">
        <f>IF(AND(Tournament!I190&lt;&gt;"",Tournament!K190&lt;&gt;""),IF(Tournament!I190=Tournament!K190,Tournament!M190,""),"")</f>
        <v/>
      </c>
      <c r="S178" s="85" t="str">
        <f>IF(AND(Tournament!I190&lt;&gt;"",Tournament!K190&lt;&gt;""),IF(Tournament!I190&lt;Tournament!K190,Tournament!G190,""),"")</f>
        <v/>
      </c>
      <c r="T178" s="85">
        <f>IF(AND(Tournament!I190&lt;&gt;"",Tournament!K190&lt;&gt;""),Tournament!K190,0)</f>
        <v>0</v>
      </c>
      <c r="U178" s="85">
        <v>1</v>
      </c>
      <c r="V178" s="85">
        <v>175</v>
      </c>
      <c r="W178" s="85" t="str">
        <f>Tournament!G190</f>
        <v>Phoenix Suns</v>
      </c>
      <c r="X178" s="85" t="str">
        <f>IF(Tournament!I190&lt;&gt;"",Tournament!I190,"")</f>
        <v/>
      </c>
      <c r="Y178" s="85" t="str">
        <f>IF(Tournament!K190&lt;&gt;"",Tournament!K190,"")</f>
        <v/>
      </c>
      <c r="Z178" s="85" t="str">
        <f>Tournament!M190</f>
        <v>Indiana Pacers</v>
      </c>
    </row>
    <row r="179" spans="12:26" ht="12.75">
      <c r="L179" s="85">
        <v>176</v>
      </c>
      <c r="M179" s="85" t="str">
        <f>IF(AND(Tournament!I191&lt;&gt;"",Tournament!K191&lt;&gt;""),IF(Tournament!I191&gt;Tournament!K191,Tournament!G191,""),"")</f>
        <v/>
      </c>
      <c r="N179" s="85" t="str">
        <f>IF(AND(Tournament!I191&lt;&gt;"",Tournament!K191&lt;&gt;""),IF(Tournament!I191=Tournament!K191,Tournament!G191,""),"")</f>
        <v/>
      </c>
      <c r="O179" s="85" t="str">
        <f>IF(AND(Tournament!I191&lt;&gt;"",Tournament!K191&lt;&gt;""),IF(Tournament!I191&gt;Tournament!K191,Tournament!M191,""),"")</f>
        <v/>
      </c>
      <c r="P179" s="85">
        <f>IF(AND(Tournament!I191&lt;&gt;"",Tournament!K191&lt;&gt;""),Tournament!I191,0)</f>
        <v>0</v>
      </c>
      <c r="Q179" s="85" t="str">
        <f>IF(AND(Tournament!I191&lt;&gt;"",Tournament!K191&lt;&gt;""),IF(Tournament!I191&lt;Tournament!K191,Tournament!M191,""),"")</f>
        <v/>
      </c>
      <c r="R179" s="85" t="str">
        <f>IF(AND(Tournament!I191&lt;&gt;"",Tournament!K191&lt;&gt;""),IF(Tournament!I191=Tournament!K191,Tournament!M191,""),"")</f>
        <v/>
      </c>
      <c r="S179" s="85" t="str">
        <f>IF(AND(Tournament!I191&lt;&gt;"",Tournament!K191&lt;&gt;""),IF(Tournament!I191&lt;Tournament!K191,Tournament!G191,""),"")</f>
        <v/>
      </c>
      <c r="T179" s="85">
        <f>IF(AND(Tournament!I191&lt;&gt;"",Tournament!K191&lt;&gt;""),Tournament!K191,0)</f>
        <v>0</v>
      </c>
      <c r="U179" s="85">
        <v>1</v>
      </c>
      <c r="V179" s="85">
        <v>176</v>
      </c>
      <c r="W179" s="85" t="str">
        <f>Tournament!G191</f>
        <v>Detroit Pistons</v>
      </c>
      <c r="X179" s="85" t="str">
        <f>IF(Tournament!I191&lt;&gt;"",Tournament!I191,"")</f>
        <v/>
      </c>
      <c r="Y179" s="85" t="str">
        <f>IF(Tournament!K191&lt;&gt;"",Tournament!K191,"")</f>
        <v/>
      </c>
      <c r="Z179" s="85" t="str">
        <f>Tournament!M191</f>
        <v>Cleveland Cavaliers</v>
      </c>
    </row>
    <row r="180" spans="12:26" ht="12.75">
      <c r="L180" s="85">
        <v>177</v>
      </c>
      <c r="M180" s="85" t="str">
        <f>IF(AND(Tournament!I192&lt;&gt;"",Tournament!K192&lt;&gt;""),IF(Tournament!I192&gt;Tournament!K192,Tournament!G192,""),"")</f>
        <v/>
      </c>
      <c r="N180" s="85" t="str">
        <f>IF(AND(Tournament!I192&lt;&gt;"",Tournament!K192&lt;&gt;""),IF(Tournament!I192=Tournament!K192,Tournament!G192,""),"")</f>
        <v/>
      </c>
      <c r="O180" s="85" t="str">
        <f>IF(AND(Tournament!I192&lt;&gt;"",Tournament!K192&lt;&gt;""),IF(Tournament!I192&gt;Tournament!K192,Tournament!M192,""),"")</f>
        <v/>
      </c>
      <c r="P180" s="85">
        <f>IF(AND(Tournament!I192&lt;&gt;"",Tournament!K192&lt;&gt;""),Tournament!I192,0)</f>
        <v>0</v>
      </c>
      <c r="Q180" s="85" t="str">
        <f>IF(AND(Tournament!I192&lt;&gt;"",Tournament!K192&lt;&gt;""),IF(Tournament!I192&lt;Tournament!K192,Tournament!M192,""),"")</f>
        <v/>
      </c>
      <c r="R180" s="85" t="str">
        <f>IF(AND(Tournament!I192&lt;&gt;"",Tournament!K192&lt;&gt;""),IF(Tournament!I192=Tournament!K192,Tournament!M192,""),"")</f>
        <v/>
      </c>
      <c r="S180" s="85" t="str">
        <f>IF(AND(Tournament!I192&lt;&gt;"",Tournament!K192&lt;&gt;""),IF(Tournament!I192&lt;Tournament!K192,Tournament!G192,""),"")</f>
        <v/>
      </c>
      <c r="T180" s="85">
        <f>IF(AND(Tournament!I192&lt;&gt;"",Tournament!K192&lt;&gt;""),Tournament!K192,0)</f>
        <v>0</v>
      </c>
      <c r="U180" s="85">
        <v>1</v>
      </c>
      <c r="V180" s="85">
        <v>177</v>
      </c>
      <c r="W180" s="85" t="str">
        <f>Tournament!G192</f>
        <v>Brooklyn Nets</v>
      </c>
      <c r="X180" s="85" t="str">
        <f>IF(Tournament!I192&lt;&gt;"",Tournament!I192,"")</f>
        <v/>
      </c>
      <c r="Y180" s="85" t="str">
        <f>IF(Tournament!K192&lt;&gt;"",Tournament!K192,"")</f>
        <v/>
      </c>
      <c r="Z180" s="85" t="str">
        <f>Tournament!M192</f>
        <v>Oklahoma City Thunder</v>
      </c>
    </row>
    <row r="181" spans="12:26" ht="12.75">
      <c r="L181" s="85">
        <v>178</v>
      </c>
      <c r="M181" s="85" t="str">
        <f>IF(AND(Tournament!I193&lt;&gt;"",Tournament!K193&lt;&gt;""),IF(Tournament!I193&gt;Tournament!K193,Tournament!G193,""),"")</f>
        <v/>
      </c>
      <c r="N181" s="85" t="str">
        <f>IF(AND(Tournament!I193&lt;&gt;"",Tournament!K193&lt;&gt;""),IF(Tournament!I193=Tournament!K193,Tournament!G193,""),"")</f>
        <v/>
      </c>
      <c r="O181" s="85" t="str">
        <f>IF(AND(Tournament!I193&lt;&gt;"",Tournament!K193&lt;&gt;""),IF(Tournament!I193&gt;Tournament!K193,Tournament!M193,""),"")</f>
        <v/>
      </c>
      <c r="P181" s="85">
        <f>IF(AND(Tournament!I193&lt;&gt;"",Tournament!K193&lt;&gt;""),Tournament!I193,0)</f>
        <v>0</v>
      </c>
      <c r="Q181" s="85" t="str">
        <f>IF(AND(Tournament!I193&lt;&gt;"",Tournament!K193&lt;&gt;""),IF(Tournament!I193&lt;Tournament!K193,Tournament!M193,""),"")</f>
        <v/>
      </c>
      <c r="R181" s="85" t="str">
        <f>IF(AND(Tournament!I193&lt;&gt;"",Tournament!K193&lt;&gt;""),IF(Tournament!I193=Tournament!K193,Tournament!M193,""),"")</f>
        <v/>
      </c>
      <c r="S181" s="85" t="str">
        <f>IF(AND(Tournament!I193&lt;&gt;"",Tournament!K193&lt;&gt;""),IF(Tournament!I193&lt;Tournament!K193,Tournament!G193,""),"")</f>
        <v/>
      </c>
      <c r="T181" s="85">
        <f>IF(AND(Tournament!I193&lt;&gt;"",Tournament!K193&lt;&gt;""),Tournament!K193,0)</f>
        <v>0</v>
      </c>
      <c r="U181" s="85">
        <v>1</v>
      </c>
      <c r="V181" s="85">
        <v>178</v>
      </c>
      <c r="W181" s="85" t="str">
        <f>Tournament!G193</f>
        <v>Portland Trail Blazers</v>
      </c>
      <c r="X181" s="85" t="str">
        <f>IF(Tournament!I193&lt;&gt;"",Tournament!I193,"")</f>
        <v/>
      </c>
      <c r="Y181" s="85" t="str">
        <f>IF(Tournament!K193&lt;&gt;"",Tournament!K193,"")</f>
        <v/>
      </c>
      <c r="Z181" s="85" t="str">
        <f>Tournament!M193</f>
        <v>New Orleans Pelicans</v>
      </c>
    </row>
    <row r="182" spans="12:26" ht="12.75">
      <c r="L182" s="85">
        <v>179</v>
      </c>
      <c r="M182" s="85" t="str">
        <f>IF(AND(Tournament!I194&lt;&gt;"",Tournament!K194&lt;&gt;""),IF(Tournament!I194&gt;Tournament!K194,Tournament!G194,""),"")</f>
        <v/>
      </c>
      <c r="N182" s="85" t="str">
        <f>IF(AND(Tournament!I194&lt;&gt;"",Tournament!K194&lt;&gt;""),IF(Tournament!I194=Tournament!K194,Tournament!G194,""),"")</f>
        <v/>
      </c>
      <c r="O182" s="85" t="str">
        <f>IF(AND(Tournament!I194&lt;&gt;"",Tournament!K194&lt;&gt;""),IF(Tournament!I194&gt;Tournament!K194,Tournament!M194,""),"")</f>
        <v/>
      </c>
      <c r="P182" s="85">
        <f>IF(AND(Tournament!I194&lt;&gt;"",Tournament!K194&lt;&gt;""),Tournament!I194,0)</f>
        <v>0</v>
      </c>
      <c r="Q182" s="85" t="str">
        <f>IF(AND(Tournament!I194&lt;&gt;"",Tournament!K194&lt;&gt;""),IF(Tournament!I194&lt;Tournament!K194,Tournament!M194,""),"")</f>
        <v/>
      </c>
      <c r="R182" s="85" t="str">
        <f>IF(AND(Tournament!I194&lt;&gt;"",Tournament!K194&lt;&gt;""),IF(Tournament!I194=Tournament!K194,Tournament!M194,""),"")</f>
        <v/>
      </c>
      <c r="S182" s="85" t="str">
        <f>IF(AND(Tournament!I194&lt;&gt;"",Tournament!K194&lt;&gt;""),IF(Tournament!I194&lt;Tournament!K194,Tournament!G194,""),"")</f>
        <v/>
      </c>
      <c r="T182" s="85">
        <f>IF(AND(Tournament!I194&lt;&gt;"",Tournament!K194&lt;&gt;""),Tournament!K194,0)</f>
        <v>0</v>
      </c>
      <c r="U182" s="85">
        <v>1</v>
      </c>
      <c r="V182" s="85">
        <v>179</v>
      </c>
      <c r="W182" s="85" t="str">
        <f>Tournament!G194</f>
        <v>Golden State Warriors</v>
      </c>
      <c r="X182" s="85" t="str">
        <f>IF(Tournament!I194&lt;&gt;"",Tournament!I194,"")</f>
        <v/>
      </c>
      <c r="Y182" s="85" t="str">
        <f>IF(Tournament!K194&lt;&gt;"",Tournament!K194,"")</f>
        <v/>
      </c>
      <c r="Z182" s="85" t="str">
        <f>Tournament!M194</f>
        <v>Boston Celtics</v>
      </c>
    </row>
    <row r="183" spans="12:26" ht="12.75">
      <c r="L183" s="85">
        <v>180</v>
      </c>
      <c r="M183" s="85" t="str">
        <f>IF(AND(Tournament!I195&lt;&gt;"",Tournament!K195&lt;&gt;""),IF(Tournament!I195&gt;Tournament!K195,Tournament!G195,""),"")</f>
        <v/>
      </c>
      <c r="N183" s="85" t="str">
        <f>IF(AND(Tournament!I195&lt;&gt;"",Tournament!K195&lt;&gt;""),IF(Tournament!I195=Tournament!K195,Tournament!G195,""),"")</f>
        <v/>
      </c>
      <c r="O183" s="85" t="str">
        <f>IF(AND(Tournament!I195&lt;&gt;"",Tournament!K195&lt;&gt;""),IF(Tournament!I195&gt;Tournament!K195,Tournament!M195,""),"")</f>
        <v/>
      </c>
      <c r="P183" s="85">
        <f>IF(AND(Tournament!I195&lt;&gt;"",Tournament!K195&lt;&gt;""),Tournament!I195,0)</f>
        <v>0</v>
      </c>
      <c r="Q183" s="85" t="str">
        <f>IF(AND(Tournament!I195&lt;&gt;"",Tournament!K195&lt;&gt;""),IF(Tournament!I195&lt;Tournament!K195,Tournament!M195,""),"")</f>
        <v/>
      </c>
      <c r="R183" s="85" t="str">
        <f>IF(AND(Tournament!I195&lt;&gt;"",Tournament!K195&lt;&gt;""),IF(Tournament!I195=Tournament!K195,Tournament!M195,""),"")</f>
        <v/>
      </c>
      <c r="S183" s="85" t="str">
        <f>IF(AND(Tournament!I195&lt;&gt;"",Tournament!K195&lt;&gt;""),IF(Tournament!I195&lt;Tournament!K195,Tournament!G195,""),"")</f>
        <v/>
      </c>
      <c r="T183" s="85">
        <f>IF(AND(Tournament!I195&lt;&gt;"",Tournament!K195&lt;&gt;""),Tournament!K195,0)</f>
        <v>0</v>
      </c>
      <c r="U183" s="85">
        <v>1</v>
      </c>
      <c r="V183" s="85">
        <v>180</v>
      </c>
      <c r="W183" s="85" t="str">
        <f>Tournament!G195</f>
        <v>Memphis Grizzlies</v>
      </c>
      <c r="X183" s="85" t="str">
        <f>IF(Tournament!I195&lt;&gt;"",Tournament!I195,"")</f>
        <v/>
      </c>
      <c r="Y183" s="85" t="str">
        <f>IF(Tournament!K195&lt;&gt;"",Tournament!K195,"")</f>
        <v/>
      </c>
      <c r="Z183" s="85" t="str">
        <f>Tournament!M195</f>
        <v>Dallas Mavericks</v>
      </c>
    </row>
    <row r="184" spans="12:26" ht="12.75">
      <c r="L184" s="85">
        <v>181</v>
      </c>
      <c r="M184" s="85" t="str">
        <f>IF(AND(Tournament!I196&lt;&gt;"",Tournament!K196&lt;&gt;""),IF(Tournament!I196&gt;Tournament!K196,Tournament!G196,""),"")</f>
        <v/>
      </c>
      <c r="N184" s="85" t="str">
        <f>IF(AND(Tournament!I196&lt;&gt;"",Tournament!K196&lt;&gt;""),IF(Tournament!I196=Tournament!K196,Tournament!G196,""),"")</f>
        <v/>
      </c>
      <c r="O184" s="85" t="str">
        <f>IF(AND(Tournament!I196&lt;&gt;"",Tournament!K196&lt;&gt;""),IF(Tournament!I196&gt;Tournament!K196,Tournament!M196,""),"")</f>
        <v/>
      </c>
      <c r="P184" s="85">
        <f>IF(AND(Tournament!I196&lt;&gt;"",Tournament!K196&lt;&gt;""),Tournament!I196,0)</f>
        <v>0</v>
      </c>
      <c r="Q184" s="85" t="str">
        <f>IF(AND(Tournament!I196&lt;&gt;"",Tournament!K196&lt;&gt;""),IF(Tournament!I196&lt;Tournament!K196,Tournament!M196,""),"")</f>
        <v/>
      </c>
      <c r="R184" s="85" t="str">
        <f>IF(AND(Tournament!I196&lt;&gt;"",Tournament!K196&lt;&gt;""),IF(Tournament!I196=Tournament!K196,Tournament!M196,""),"")</f>
        <v/>
      </c>
      <c r="S184" s="85" t="str">
        <f>IF(AND(Tournament!I196&lt;&gt;"",Tournament!K196&lt;&gt;""),IF(Tournament!I196&lt;Tournament!K196,Tournament!G196,""),"")</f>
        <v/>
      </c>
      <c r="T184" s="85">
        <f>IF(AND(Tournament!I196&lt;&gt;"",Tournament!K196&lt;&gt;""),Tournament!K196,0)</f>
        <v>0</v>
      </c>
      <c r="U184" s="85">
        <v>1</v>
      </c>
      <c r="V184" s="85">
        <v>181</v>
      </c>
      <c r="W184" s="85" t="str">
        <f>Tournament!G196</f>
        <v>Toronto Raptors</v>
      </c>
      <c r="X184" s="85" t="str">
        <f>IF(Tournament!I196&lt;&gt;"",Tournament!I196,"")</f>
        <v/>
      </c>
      <c r="Y184" s="85" t="str">
        <f>IF(Tournament!K196&lt;&gt;"",Tournament!K196,"")</f>
        <v/>
      </c>
      <c r="Z184" s="85" t="str">
        <f>Tournament!M196</f>
        <v>Denver Nuggets</v>
      </c>
    </row>
    <row r="185" spans="12:26" ht="12.75">
      <c r="L185" s="85">
        <v>182</v>
      </c>
      <c r="M185" s="85" t="str">
        <f>IF(AND(Tournament!I197&lt;&gt;"",Tournament!K197&lt;&gt;""),IF(Tournament!I197&gt;Tournament!K197,Tournament!G197,""),"")</f>
        <v/>
      </c>
      <c r="N185" s="85" t="str">
        <f>IF(AND(Tournament!I197&lt;&gt;"",Tournament!K197&lt;&gt;""),IF(Tournament!I197=Tournament!K197,Tournament!G197,""),"")</f>
        <v/>
      </c>
      <c r="O185" s="85" t="str">
        <f>IF(AND(Tournament!I197&lt;&gt;"",Tournament!K197&lt;&gt;""),IF(Tournament!I197&gt;Tournament!K197,Tournament!M197,""),"")</f>
        <v/>
      </c>
      <c r="P185" s="85">
        <f>IF(AND(Tournament!I197&lt;&gt;"",Tournament!K197&lt;&gt;""),Tournament!I197,0)</f>
        <v>0</v>
      </c>
      <c r="Q185" s="85" t="str">
        <f>IF(AND(Tournament!I197&lt;&gt;"",Tournament!K197&lt;&gt;""),IF(Tournament!I197&lt;Tournament!K197,Tournament!M197,""),"")</f>
        <v/>
      </c>
      <c r="R185" s="85" t="str">
        <f>IF(AND(Tournament!I197&lt;&gt;"",Tournament!K197&lt;&gt;""),IF(Tournament!I197=Tournament!K197,Tournament!M197,""),"")</f>
        <v/>
      </c>
      <c r="S185" s="85" t="str">
        <f>IF(AND(Tournament!I197&lt;&gt;"",Tournament!K197&lt;&gt;""),IF(Tournament!I197&lt;Tournament!K197,Tournament!G197,""),"")</f>
        <v/>
      </c>
      <c r="T185" s="85">
        <f>IF(AND(Tournament!I197&lt;&gt;"",Tournament!K197&lt;&gt;""),Tournament!K197,0)</f>
        <v>0</v>
      </c>
      <c r="U185" s="85">
        <v>1</v>
      </c>
      <c r="V185" s="85">
        <v>182</v>
      </c>
      <c r="W185" s="85" t="str">
        <f>Tournament!G197</f>
        <v>L.A. Clippers</v>
      </c>
      <c r="X185" s="85" t="str">
        <f>IF(Tournament!I197&lt;&gt;"",Tournament!I197,"")</f>
        <v/>
      </c>
      <c r="Y185" s="85" t="str">
        <f>IF(Tournament!K197&lt;&gt;"",Tournament!K197,"")</f>
        <v/>
      </c>
      <c r="Z185" s="85" t="str">
        <f>Tournament!M197</f>
        <v>Sacramento Kings</v>
      </c>
    </row>
    <row r="186" spans="12:26" ht="12.75">
      <c r="L186" s="85">
        <v>183</v>
      </c>
      <c r="M186" s="85" t="str">
        <f>IF(AND(Tournament!I198&lt;&gt;"",Tournament!K198&lt;&gt;""),IF(Tournament!I198&gt;Tournament!K198,Tournament!G198,""),"")</f>
        <v/>
      </c>
      <c r="N186" s="85" t="str">
        <f>IF(AND(Tournament!I198&lt;&gt;"",Tournament!K198&lt;&gt;""),IF(Tournament!I198=Tournament!K198,Tournament!G198,""),"")</f>
        <v/>
      </c>
      <c r="O186" s="85" t="str">
        <f>IF(AND(Tournament!I198&lt;&gt;"",Tournament!K198&lt;&gt;""),IF(Tournament!I198&gt;Tournament!K198,Tournament!M198,""),"")</f>
        <v/>
      </c>
      <c r="P186" s="85">
        <f>IF(AND(Tournament!I198&lt;&gt;"",Tournament!K198&lt;&gt;""),Tournament!I198,0)</f>
        <v>0</v>
      </c>
      <c r="Q186" s="85" t="str">
        <f>IF(AND(Tournament!I198&lt;&gt;"",Tournament!K198&lt;&gt;""),IF(Tournament!I198&lt;Tournament!K198,Tournament!M198,""),"")</f>
        <v/>
      </c>
      <c r="R186" s="85" t="str">
        <f>IF(AND(Tournament!I198&lt;&gt;"",Tournament!K198&lt;&gt;""),IF(Tournament!I198=Tournament!K198,Tournament!M198,""),"")</f>
        <v/>
      </c>
      <c r="S186" s="85" t="str">
        <f>IF(AND(Tournament!I198&lt;&gt;"",Tournament!K198&lt;&gt;""),IF(Tournament!I198&lt;Tournament!K198,Tournament!G198,""),"")</f>
        <v/>
      </c>
      <c r="T186" s="85">
        <f>IF(AND(Tournament!I198&lt;&gt;"",Tournament!K198&lt;&gt;""),Tournament!K198,0)</f>
        <v>0</v>
      </c>
      <c r="U186" s="85">
        <v>1</v>
      </c>
      <c r="V186" s="85">
        <v>183</v>
      </c>
      <c r="W186" s="85" t="str">
        <f>Tournament!G198</f>
        <v>San Antonio Spurs</v>
      </c>
      <c r="X186" s="85" t="str">
        <f>IF(Tournament!I198&lt;&gt;"",Tournament!I198,"")</f>
        <v/>
      </c>
      <c r="Y186" s="85" t="str">
        <f>IF(Tournament!K198&lt;&gt;"",Tournament!K198,"")</f>
        <v/>
      </c>
      <c r="Z186" s="85" t="str">
        <f>Tournament!M198</f>
        <v>L.A. Lakers</v>
      </c>
    </row>
    <row r="187" spans="12:26" ht="12.75">
      <c r="L187" s="85">
        <v>184</v>
      </c>
      <c r="M187" s="85" t="str">
        <f>IF(AND(Tournament!I199&lt;&gt;"",Tournament!K199&lt;&gt;""),IF(Tournament!I199&gt;Tournament!K199,Tournament!G199,""),"")</f>
        <v/>
      </c>
      <c r="N187" s="85" t="str">
        <f>IF(AND(Tournament!I199&lt;&gt;"",Tournament!K199&lt;&gt;""),IF(Tournament!I199=Tournament!K199,Tournament!G199,""),"")</f>
        <v/>
      </c>
      <c r="O187" s="85" t="str">
        <f>IF(AND(Tournament!I199&lt;&gt;"",Tournament!K199&lt;&gt;""),IF(Tournament!I199&gt;Tournament!K199,Tournament!M199,""),"")</f>
        <v/>
      </c>
      <c r="P187" s="85">
        <f>IF(AND(Tournament!I199&lt;&gt;"",Tournament!K199&lt;&gt;""),Tournament!I199,0)</f>
        <v>0</v>
      </c>
      <c r="Q187" s="85" t="str">
        <f>IF(AND(Tournament!I199&lt;&gt;"",Tournament!K199&lt;&gt;""),IF(Tournament!I199&lt;Tournament!K199,Tournament!M199,""),"")</f>
        <v/>
      </c>
      <c r="R187" s="85" t="str">
        <f>IF(AND(Tournament!I199&lt;&gt;"",Tournament!K199&lt;&gt;""),IF(Tournament!I199=Tournament!K199,Tournament!M199,""),"")</f>
        <v/>
      </c>
      <c r="S187" s="85" t="str">
        <f>IF(AND(Tournament!I199&lt;&gt;"",Tournament!K199&lt;&gt;""),IF(Tournament!I199&lt;Tournament!K199,Tournament!G199,""),"")</f>
        <v/>
      </c>
      <c r="T187" s="85">
        <f>IF(AND(Tournament!I199&lt;&gt;"",Tournament!K199&lt;&gt;""),Tournament!K199,0)</f>
        <v>0</v>
      </c>
      <c r="U187" s="85">
        <v>1</v>
      </c>
      <c r="V187" s="85">
        <v>184</v>
      </c>
      <c r="W187" s="85" t="str">
        <f>Tournament!G199</f>
        <v>Utah Jazz</v>
      </c>
      <c r="X187" s="85" t="str">
        <f>IF(Tournament!I199&lt;&gt;"",Tournament!I199,"")</f>
        <v/>
      </c>
      <c r="Y187" s="85" t="str">
        <f>IF(Tournament!K199&lt;&gt;"",Tournament!K199,"")</f>
        <v/>
      </c>
      <c r="Z187" s="85" t="str">
        <f>Tournament!M199</f>
        <v>Houston Rockets</v>
      </c>
    </row>
    <row r="188" spans="12:26" ht="12.75">
      <c r="L188" s="85">
        <v>185</v>
      </c>
      <c r="M188" s="85" t="str">
        <f>IF(AND(Tournament!I200&lt;&gt;"",Tournament!K200&lt;&gt;""),IF(Tournament!I200&gt;Tournament!K200,Tournament!G200,""),"")</f>
        <v/>
      </c>
      <c r="N188" s="85" t="str">
        <f>IF(AND(Tournament!I200&lt;&gt;"",Tournament!K200&lt;&gt;""),IF(Tournament!I200=Tournament!K200,Tournament!G200,""),"")</f>
        <v/>
      </c>
      <c r="O188" s="85" t="str">
        <f>IF(AND(Tournament!I200&lt;&gt;"",Tournament!K200&lt;&gt;""),IF(Tournament!I200&gt;Tournament!K200,Tournament!M200,""),"")</f>
        <v/>
      </c>
      <c r="P188" s="85">
        <f>IF(AND(Tournament!I200&lt;&gt;"",Tournament!K200&lt;&gt;""),Tournament!I200,0)</f>
        <v>0</v>
      </c>
      <c r="Q188" s="85" t="str">
        <f>IF(AND(Tournament!I200&lt;&gt;"",Tournament!K200&lt;&gt;""),IF(Tournament!I200&lt;Tournament!K200,Tournament!M200,""),"")</f>
        <v/>
      </c>
      <c r="R188" s="85" t="str">
        <f>IF(AND(Tournament!I200&lt;&gt;"",Tournament!K200&lt;&gt;""),IF(Tournament!I200=Tournament!K200,Tournament!M200,""),"")</f>
        <v/>
      </c>
      <c r="S188" s="85" t="str">
        <f>IF(AND(Tournament!I200&lt;&gt;"",Tournament!K200&lt;&gt;""),IF(Tournament!I200&lt;Tournament!K200,Tournament!G200,""),"")</f>
        <v/>
      </c>
      <c r="T188" s="85">
        <f>IF(AND(Tournament!I200&lt;&gt;"",Tournament!K200&lt;&gt;""),Tournament!K200,0)</f>
        <v>0</v>
      </c>
      <c r="U188" s="85">
        <v>1</v>
      </c>
      <c r="V188" s="85">
        <v>185</v>
      </c>
      <c r="W188" s="85" t="str">
        <f>Tournament!G200</f>
        <v>Miami Heat</v>
      </c>
      <c r="X188" s="85" t="str">
        <f>IF(Tournament!I200&lt;&gt;"",Tournament!I200,"")</f>
        <v/>
      </c>
      <c r="Y188" s="85" t="str">
        <f>IF(Tournament!K200&lt;&gt;"",Tournament!K200,"")</f>
        <v/>
      </c>
      <c r="Z188" s="85" t="str">
        <f>Tournament!M200</f>
        <v>Washington Wizards</v>
      </c>
    </row>
    <row r="189" spans="12:26" ht="12.75">
      <c r="L189" s="85">
        <v>186</v>
      </c>
      <c r="M189" s="85" t="str">
        <f>IF(AND(Tournament!I201&lt;&gt;"",Tournament!K201&lt;&gt;""),IF(Tournament!I201&gt;Tournament!K201,Tournament!G201,""),"")</f>
        <v/>
      </c>
      <c r="N189" s="85" t="str">
        <f>IF(AND(Tournament!I201&lt;&gt;"",Tournament!K201&lt;&gt;""),IF(Tournament!I201=Tournament!K201,Tournament!G201,""),"")</f>
        <v/>
      </c>
      <c r="O189" s="85" t="str">
        <f>IF(AND(Tournament!I201&lt;&gt;"",Tournament!K201&lt;&gt;""),IF(Tournament!I201&gt;Tournament!K201,Tournament!M201,""),"")</f>
        <v/>
      </c>
      <c r="P189" s="85">
        <f>IF(AND(Tournament!I201&lt;&gt;"",Tournament!K201&lt;&gt;""),Tournament!I201,0)</f>
        <v>0</v>
      </c>
      <c r="Q189" s="85" t="str">
        <f>IF(AND(Tournament!I201&lt;&gt;"",Tournament!K201&lt;&gt;""),IF(Tournament!I201&lt;Tournament!K201,Tournament!M201,""),"")</f>
        <v/>
      </c>
      <c r="R189" s="85" t="str">
        <f>IF(AND(Tournament!I201&lt;&gt;"",Tournament!K201&lt;&gt;""),IF(Tournament!I201=Tournament!K201,Tournament!M201,""),"")</f>
        <v/>
      </c>
      <c r="S189" s="85" t="str">
        <f>IF(AND(Tournament!I201&lt;&gt;"",Tournament!K201&lt;&gt;""),IF(Tournament!I201&lt;Tournament!K201,Tournament!G201,""),"")</f>
        <v/>
      </c>
      <c r="T189" s="85">
        <f>IF(AND(Tournament!I201&lt;&gt;"",Tournament!K201&lt;&gt;""),Tournament!K201,0)</f>
        <v>0</v>
      </c>
      <c r="U189" s="85">
        <v>1</v>
      </c>
      <c r="V189" s="85">
        <v>186</v>
      </c>
      <c r="W189" s="85" t="str">
        <f>Tournament!G201</f>
        <v>Charlotte Hornets</v>
      </c>
      <c r="X189" s="85" t="str">
        <f>IF(Tournament!I201&lt;&gt;"",Tournament!I201,"")</f>
        <v/>
      </c>
      <c r="Y189" s="85" t="str">
        <f>IF(Tournament!K201&lt;&gt;"",Tournament!K201,"")</f>
        <v/>
      </c>
      <c r="Z189" s="85" t="str">
        <f>Tournament!M201</f>
        <v>New Orleans Pelicans</v>
      </c>
    </row>
    <row r="190" spans="12:26" ht="12.75">
      <c r="L190" s="85">
        <v>187</v>
      </c>
      <c r="M190" s="85" t="str">
        <f>IF(AND(Tournament!I202&lt;&gt;"",Tournament!K202&lt;&gt;""),IF(Tournament!I202&gt;Tournament!K202,Tournament!G202,""),"")</f>
        <v/>
      </c>
      <c r="N190" s="85" t="str">
        <f>IF(AND(Tournament!I202&lt;&gt;"",Tournament!K202&lt;&gt;""),IF(Tournament!I202=Tournament!K202,Tournament!G202,""),"")</f>
        <v/>
      </c>
      <c r="O190" s="85" t="str">
        <f>IF(AND(Tournament!I202&lt;&gt;"",Tournament!K202&lt;&gt;""),IF(Tournament!I202&gt;Tournament!K202,Tournament!M202,""),"")</f>
        <v/>
      </c>
      <c r="P190" s="85">
        <f>IF(AND(Tournament!I202&lt;&gt;"",Tournament!K202&lt;&gt;""),Tournament!I202,0)</f>
        <v>0</v>
      </c>
      <c r="Q190" s="85" t="str">
        <f>IF(AND(Tournament!I202&lt;&gt;"",Tournament!K202&lt;&gt;""),IF(Tournament!I202&lt;Tournament!K202,Tournament!M202,""),"")</f>
        <v/>
      </c>
      <c r="R190" s="85" t="str">
        <f>IF(AND(Tournament!I202&lt;&gt;"",Tournament!K202&lt;&gt;""),IF(Tournament!I202=Tournament!K202,Tournament!M202,""),"")</f>
        <v/>
      </c>
      <c r="S190" s="85" t="str">
        <f>IF(AND(Tournament!I202&lt;&gt;"",Tournament!K202&lt;&gt;""),IF(Tournament!I202&lt;Tournament!K202,Tournament!G202,""),"")</f>
        <v/>
      </c>
      <c r="T190" s="85">
        <f>IF(AND(Tournament!I202&lt;&gt;"",Tournament!K202&lt;&gt;""),Tournament!K202,0)</f>
        <v>0</v>
      </c>
      <c r="U190" s="85">
        <v>1</v>
      </c>
      <c r="V190" s="85">
        <v>187</v>
      </c>
      <c r="W190" s="85" t="str">
        <f>Tournament!G202</f>
        <v>Dallas Mavericks</v>
      </c>
      <c r="X190" s="85" t="str">
        <f>IF(Tournament!I202&lt;&gt;"",Tournament!I202,"")</f>
        <v/>
      </c>
      <c r="Y190" s="85" t="str">
        <f>IF(Tournament!K202&lt;&gt;"",Tournament!K202,"")</f>
        <v/>
      </c>
      <c r="Z190" s="85" t="str">
        <f>Tournament!M202</f>
        <v>Orlando Magic</v>
      </c>
    </row>
    <row r="191" spans="12:26" ht="12.75">
      <c r="L191" s="85">
        <v>188</v>
      </c>
      <c r="M191" s="85" t="str">
        <f>IF(AND(Tournament!I203&lt;&gt;"",Tournament!K203&lt;&gt;""),IF(Tournament!I203&gt;Tournament!K203,Tournament!G203,""),"")</f>
        <v/>
      </c>
      <c r="N191" s="85" t="str">
        <f>IF(AND(Tournament!I203&lt;&gt;"",Tournament!K203&lt;&gt;""),IF(Tournament!I203=Tournament!K203,Tournament!G203,""),"")</f>
        <v/>
      </c>
      <c r="O191" s="85" t="str">
        <f>IF(AND(Tournament!I203&lt;&gt;"",Tournament!K203&lt;&gt;""),IF(Tournament!I203&gt;Tournament!K203,Tournament!M203,""),"")</f>
        <v/>
      </c>
      <c r="P191" s="85">
        <f>IF(AND(Tournament!I203&lt;&gt;"",Tournament!K203&lt;&gt;""),Tournament!I203,0)</f>
        <v>0</v>
      </c>
      <c r="Q191" s="85" t="str">
        <f>IF(AND(Tournament!I203&lt;&gt;"",Tournament!K203&lt;&gt;""),IF(Tournament!I203&lt;Tournament!K203,Tournament!M203,""),"")</f>
        <v/>
      </c>
      <c r="R191" s="85" t="str">
        <f>IF(AND(Tournament!I203&lt;&gt;"",Tournament!K203&lt;&gt;""),IF(Tournament!I203=Tournament!K203,Tournament!M203,""),"")</f>
        <v/>
      </c>
      <c r="S191" s="85" t="str">
        <f>IF(AND(Tournament!I203&lt;&gt;"",Tournament!K203&lt;&gt;""),IF(Tournament!I203&lt;Tournament!K203,Tournament!G203,""),"")</f>
        <v/>
      </c>
      <c r="T191" s="85">
        <f>IF(AND(Tournament!I203&lt;&gt;"",Tournament!K203&lt;&gt;""),Tournament!K203,0)</f>
        <v>0</v>
      </c>
      <c r="U191" s="85">
        <v>1</v>
      </c>
      <c r="V191" s="85">
        <v>188</v>
      </c>
      <c r="W191" s="85" t="str">
        <f>Tournament!G203</f>
        <v>Boston Celtics</v>
      </c>
      <c r="X191" s="85" t="str">
        <f>IF(Tournament!I203&lt;&gt;"",Tournament!I203,"")</f>
        <v/>
      </c>
      <c r="Y191" s="85" t="str">
        <f>IF(Tournament!K203&lt;&gt;"",Tournament!K203,"")</f>
        <v/>
      </c>
      <c r="Z191" s="85" t="str">
        <f>Tournament!M203</f>
        <v>Detroit Pistons</v>
      </c>
    </row>
    <row r="192" spans="12:26" ht="12.75">
      <c r="L192" s="85">
        <v>189</v>
      </c>
      <c r="M192" s="85" t="str">
        <f>IF(AND(Tournament!I204&lt;&gt;"",Tournament!K204&lt;&gt;""),IF(Tournament!I204&gt;Tournament!K204,Tournament!G204,""),"")</f>
        <v/>
      </c>
      <c r="N192" s="85" t="str">
        <f>IF(AND(Tournament!I204&lt;&gt;"",Tournament!K204&lt;&gt;""),IF(Tournament!I204=Tournament!K204,Tournament!G204,""),"")</f>
        <v/>
      </c>
      <c r="O192" s="85" t="str">
        <f>IF(AND(Tournament!I204&lt;&gt;"",Tournament!K204&lt;&gt;""),IF(Tournament!I204&gt;Tournament!K204,Tournament!M204,""),"")</f>
        <v/>
      </c>
      <c r="P192" s="85">
        <f>IF(AND(Tournament!I204&lt;&gt;"",Tournament!K204&lt;&gt;""),Tournament!I204,0)</f>
        <v>0</v>
      </c>
      <c r="Q192" s="85" t="str">
        <f>IF(AND(Tournament!I204&lt;&gt;"",Tournament!K204&lt;&gt;""),IF(Tournament!I204&lt;Tournament!K204,Tournament!M204,""),"")</f>
        <v/>
      </c>
      <c r="R192" s="85" t="str">
        <f>IF(AND(Tournament!I204&lt;&gt;"",Tournament!K204&lt;&gt;""),IF(Tournament!I204=Tournament!K204,Tournament!M204,""),"")</f>
        <v/>
      </c>
      <c r="S192" s="85" t="str">
        <f>IF(AND(Tournament!I204&lt;&gt;"",Tournament!K204&lt;&gt;""),IF(Tournament!I204&lt;Tournament!K204,Tournament!G204,""),"")</f>
        <v/>
      </c>
      <c r="T192" s="85">
        <f>IF(AND(Tournament!I204&lt;&gt;"",Tournament!K204&lt;&gt;""),Tournament!K204,0)</f>
        <v>0</v>
      </c>
      <c r="U192" s="85">
        <v>1</v>
      </c>
      <c r="V192" s="85">
        <v>189</v>
      </c>
      <c r="W192" s="85" t="str">
        <f>Tournament!G204</f>
        <v>Phoenix Suns</v>
      </c>
      <c r="X192" s="85" t="str">
        <f>IF(Tournament!I204&lt;&gt;"",Tournament!I204,"")</f>
        <v/>
      </c>
      <c r="Y192" s="85" t="str">
        <f>IF(Tournament!K204&lt;&gt;"",Tournament!K204,"")</f>
        <v/>
      </c>
      <c r="Z192" s="85" t="str">
        <f>Tournament!M204</f>
        <v>Philadelphia 76ers</v>
      </c>
    </row>
    <row r="193" spans="12:26" ht="12.75">
      <c r="L193" s="85">
        <v>190</v>
      </c>
      <c r="M193" s="85" t="str">
        <f>IF(AND(Tournament!I205&lt;&gt;"",Tournament!K205&lt;&gt;""),IF(Tournament!I205&gt;Tournament!K205,Tournament!G205,""),"")</f>
        <v/>
      </c>
      <c r="N193" s="85" t="str">
        <f>IF(AND(Tournament!I205&lt;&gt;"",Tournament!K205&lt;&gt;""),IF(Tournament!I205=Tournament!K205,Tournament!G205,""),"")</f>
        <v/>
      </c>
      <c r="O193" s="85" t="str">
        <f>IF(AND(Tournament!I205&lt;&gt;"",Tournament!K205&lt;&gt;""),IF(Tournament!I205&gt;Tournament!K205,Tournament!M205,""),"")</f>
        <v/>
      </c>
      <c r="P193" s="85">
        <f>IF(AND(Tournament!I205&lt;&gt;"",Tournament!K205&lt;&gt;""),Tournament!I205,0)</f>
        <v>0</v>
      </c>
      <c r="Q193" s="85" t="str">
        <f>IF(AND(Tournament!I205&lt;&gt;"",Tournament!K205&lt;&gt;""),IF(Tournament!I205&lt;Tournament!K205,Tournament!M205,""),"")</f>
        <v/>
      </c>
      <c r="R193" s="85" t="str">
        <f>IF(AND(Tournament!I205&lt;&gt;"",Tournament!K205&lt;&gt;""),IF(Tournament!I205=Tournament!K205,Tournament!M205,""),"")</f>
        <v/>
      </c>
      <c r="S193" s="85" t="str">
        <f>IF(AND(Tournament!I205&lt;&gt;"",Tournament!K205&lt;&gt;""),IF(Tournament!I205&lt;Tournament!K205,Tournament!G205,""),"")</f>
        <v/>
      </c>
      <c r="T193" s="85">
        <f>IF(AND(Tournament!I205&lt;&gt;"",Tournament!K205&lt;&gt;""),Tournament!K205,0)</f>
        <v>0</v>
      </c>
      <c r="U193" s="85">
        <v>1</v>
      </c>
      <c r="V193" s="85">
        <v>190</v>
      </c>
      <c r="W193" s="85" t="str">
        <f>Tournament!G205</f>
        <v>Minnesota Timberwolves</v>
      </c>
      <c r="X193" s="85" t="str">
        <f>IF(Tournament!I205&lt;&gt;"",Tournament!I205,"")</f>
        <v/>
      </c>
      <c r="Y193" s="85" t="str">
        <f>IF(Tournament!K205&lt;&gt;"",Tournament!K205,"")</f>
        <v/>
      </c>
      <c r="Z193" s="85" t="str">
        <f>Tournament!M205</f>
        <v>Memphis Grizzlies</v>
      </c>
    </row>
    <row r="194" spans="12:26" ht="12.75">
      <c r="L194" s="85">
        <v>191</v>
      </c>
      <c r="M194" s="85" t="str">
        <f>IF(AND(Tournament!I206&lt;&gt;"",Tournament!K206&lt;&gt;""),IF(Tournament!I206&gt;Tournament!K206,Tournament!G206,""),"")</f>
        <v/>
      </c>
      <c r="N194" s="85" t="str">
        <f>IF(AND(Tournament!I206&lt;&gt;"",Tournament!K206&lt;&gt;""),IF(Tournament!I206=Tournament!K206,Tournament!G206,""),"")</f>
        <v/>
      </c>
      <c r="O194" s="85" t="str">
        <f>IF(AND(Tournament!I206&lt;&gt;"",Tournament!K206&lt;&gt;""),IF(Tournament!I206&gt;Tournament!K206,Tournament!M206,""),"")</f>
        <v/>
      </c>
      <c r="P194" s="85">
        <f>IF(AND(Tournament!I206&lt;&gt;"",Tournament!K206&lt;&gt;""),Tournament!I206,0)</f>
        <v>0</v>
      </c>
      <c r="Q194" s="85" t="str">
        <f>IF(AND(Tournament!I206&lt;&gt;"",Tournament!K206&lt;&gt;""),IF(Tournament!I206&lt;Tournament!K206,Tournament!M206,""),"")</f>
        <v/>
      </c>
      <c r="R194" s="85" t="str">
        <f>IF(AND(Tournament!I206&lt;&gt;"",Tournament!K206&lt;&gt;""),IF(Tournament!I206=Tournament!K206,Tournament!M206,""),"")</f>
        <v/>
      </c>
      <c r="S194" s="85" t="str">
        <f>IF(AND(Tournament!I206&lt;&gt;"",Tournament!K206&lt;&gt;""),IF(Tournament!I206&lt;Tournament!K206,Tournament!G206,""),"")</f>
        <v/>
      </c>
      <c r="T194" s="85">
        <f>IF(AND(Tournament!I206&lt;&gt;"",Tournament!K206&lt;&gt;""),Tournament!K206,0)</f>
        <v>0</v>
      </c>
      <c r="U194" s="85">
        <v>1</v>
      </c>
      <c r="V194" s="85">
        <v>191</v>
      </c>
      <c r="W194" s="85" t="str">
        <f>Tournament!G206</f>
        <v>Golden State Warriors</v>
      </c>
      <c r="X194" s="85" t="str">
        <f>IF(Tournament!I206&lt;&gt;"",Tournament!I206,"")</f>
        <v/>
      </c>
      <c r="Y194" s="85" t="str">
        <f>IF(Tournament!K206&lt;&gt;"",Tournament!K206,"")</f>
        <v/>
      </c>
      <c r="Z194" s="85" t="str">
        <f>Tournament!M206</f>
        <v>Milwaukee Bucks</v>
      </c>
    </row>
    <row r="195" spans="12:26" ht="12.75">
      <c r="L195" s="85">
        <v>192</v>
      </c>
      <c r="M195" s="85" t="str">
        <f>IF(AND(Tournament!I207&lt;&gt;"",Tournament!K207&lt;&gt;""),IF(Tournament!I207&gt;Tournament!K207,Tournament!G207,""),"")</f>
        <v/>
      </c>
      <c r="N195" s="85" t="str">
        <f>IF(AND(Tournament!I207&lt;&gt;"",Tournament!K207&lt;&gt;""),IF(Tournament!I207=Tournament!K207,Tournament!G207,""),"")</f>
        <v/>
      </c>
      <c r="O195" s="85" t="str">
        <f>IF(AND(Tournament!I207&lt;&gt;"",Tournament!K207&lt;&gt;""),IF(Tournament!I207&gt;Tournament!K207,Tournament!M207,""),"")</f>
        <v/>
      </c>
      <c r="P195" s="85">
        <f>IF(AND(Tournament!I207&lt;&gt;"",Tournament!K207&lt;&gt;""),Tournament!I207,0)</f>
        <v>0</v>
      </c>
      <c r="Q195" s="85" t="str">
        <f>IF(AND(Tournament!I207&lt;&gt;"",Tournament!K207&lt;&gt;""),IF(Tournament!I207&lt;Tournament!K207,Tournament!M207,""),"")</f>
        <v/>
      </c>
      <c r="R195" s="85" t="str">
        <f>IF(AND(Tournament!I207&lt;&gt;"",Tournament!K207&lt;&gt;""),IF(Tournament!I207=Tournament!K207,Tournament!M207,""),"")</f>
        <v/>
      </c>
      <c r="S195" s="85" t="str">
        <f>IF(AND(Tournament!I207&lt;&gt;"",Tournament!K207&lt;&gt;""),IF(Tournament!I207&lt;Tournament!K207,Tournament!G207,""),"")</f>
        <v/>
      </c>
      <c r="T195" s="85">
        <f>IF(AND(Tournament!I207&lt;&gt;"",Tournament!K207&lt;&gt;""),Tournament!K207,0)</f>
        <v>0</v>
      </c>
      <c r="U195" s="85">
        <v>1</v>
      </c>
      <c r="V195" s="85">
        <v>192</v>
      </c>
      <c r="W195" s="85" t="str">
        <f>Tournament!G207</f>
        <v>Chicago Bulls</v>
      </c>
      <c r="X195" s="85" t="str">
        <f>IF(Tournament!I207&lt;&gt;"",Tournament!I207,"")</f>
        <v/>
      </c>
      <c r="Y195" s="85" t="str">
        <f>IF(Tournament!K207&lt;&gt;"",Tournament!K207,"")</f>
        <v/>
      </c>
      <c r="Z195" s="85" t="str">
        <f>Tournament!M207</f>
        <v>L.A. Clippers</v>
      </c>
    </row>
    <row r="196" spans="12:26" ht="12.75">
      <c r="L196" s="85">
        <v>193</v>
      </c>
      <c r="M196" s="85" t="str">
        <f>IF(AND(Tournament!I208&lt;&gt;"",Tournament!K208&lt;&gt;""),IF(Tournament!I208&gt;Tournament!K208,Tournament!G208,""),"")</f>
        <v/>
      </c>
      <c r="N196" s="85" t="str">
        <f>IF(AND(Tournament!I208&lt;&gt;"",Tournament!K208&lt;&gt;""),IF(Tournament!I208=Tournament!K208,Tournament!G208,""),"")</f>
        <v/>
      </c>
      <c r="O196" s="85" t="str">
        <f>IF(AND(Tournament!I208&lt;&gt;"",Tournament!K208&lt;&gt;""),IF(Tournament!I208&gt;Tournament!K208,Tournament!M208,""),"")</f>
        <v/>
      </c>
      <c r="P196" s="85">
        <f>IF(AND(Tournament!I208&lt;&gt;"",Tournament!K208&lt;&gt;""),Tournament!I208,0)</f>
        <v>0</v>
      </c>
      <c r="Q196" s="85" t="str">
        <f>IF(AND(Tournament!I208&lt;&gt;"",Tournament!K208&lt;&gt;""),IF(Tournament!I208&lt;Tournament!K208,Tournament!M208,""),"")</f>
        <v/>
      </c>
      <c r="R196" s="85" t="str">
        <f>IF(AND(Tournament!I208&lt;&gt;"",Tournament!K208&lt;&gt;""),IF(Tournament!I208=Tournament!K208,Tournament!M208,""),"")</f>
        <v/>
      </c>
      <c r="S196" s="85" t="str">
        <f>IF(AND(Tournament!I208&lt;&gt;"",Tournament!K208&lt;&gt;""),IF(Tournament!I208&lt;Tournament!K208,Tournament!G208,""),"")</f>
        <v/>
      </c>
      <c r="T196" s="85">
        <f>IF(AND(Tournament!I208&lt;&gt;"",Tournament!K208&lt;&gt;""),Tournament!K208,0)</f>
        <v>0</v>
      </c>
      <c r="U196" s="85">
        <v>1</v>
      </c>
      <c r="V196" s="85">
        <v>193</v>
      </c>
      <c r="W196" s="85" t="str">
        <f>Tournament!G208</f>
        <v>Atlanta Hawks</v>
      </c>
      <c r="X196" s="85" t="str">
        <f>IF(Tournament!I208&lt;&gt;"",Tournament!I208,"")</f>
        <v/>
      </c>
      <c r="Y196" s="85" t="str">
        <f>IF(Tournament!K208&lt;&gt;"",Tournament!K208,"")</f>
        <v/>
      </c>
      <c r="Z196" s="85" t="str">
        <f>Tournament!M208</f>
        <v>New York Knicks</v>
      </c>
    </row>
    <row r="197" spans="12:26" ht="12.75">
      <c r="L197" s="85">
        <v>194</v>
      </c>
      <c r="M197" s="85" t="str">
        <f>IF(AND(Tournament!I209&lt;&gt;"",Tournament!K209&lt;&gt;""),IF(Tournament!I209&gt;Tournament!K209,Tournament!G209,""),"")</f>
        <v/>
      </c>
      <c r="N197" s="85" t="str">
        <f>IF(AND(Tournament!I209&lt;&gt;"",Tournament!K209&lt;&gt;""),IF(Tournament!I209=Tournament!K209,Tournament!G209,""),"")</f>
        <v/>
      </c>
      <c r="O197" s="85" t="str">
        <f>IF(AND(Tournament!I209&lt;&gt;"",Tournament!K209&lt;&gt;""),IF(Tournament!I209&gt;Tournament!K209,Tournament!M209,""),"")</f>
        <v/>
      </c>
      <c r="P197" s="85">
        <f>IF(AND(Tournament!I209&lt;&gt;"",Tournament!K209&lt;&gt;""),Tournament!I209,0)</f>
        <v>0</v>
      </c>
      <c r="Q197" s="85" t="str">
        <f>IF(AND(Tournament!I209&lt;&gt;"",Tournament!K209&lt;&gt;""),IF(Tournament!I209&lt;Tournament!K209,Tournament!M209,""),"")</f>
        <v/>
      </c>
      <c r="R197" s="85" t="str">
        <f>IF(AND(Tournament!I209&lt;&gt;"",Tournament!K209&lt;&gt;""),IF(Tournament!I209=Tournament!K209,Tournament!M209,""),"")</f>
        <v/>
      </c>
      <c r="S197" s="85" t="str">
        <f>IF(AND(Tournament!I209&lt;&gt;"",Tournament!K209&lt;&gt;""),IF(Tournament!I209&lt;Tournament!K209,Tournament!G209,""),"")</f>
        <v/>
      </c>
      <c r="T197" s="85">
        <f>IF(AND(Tournament!I209&lt;&gt;"",Tournament!K209&lt;&gt;""),Tournament!K209,0)</f>
        <v>0</v>
      </c>
      <c r="U197" s="85">
        <v>1</v>
      </c>
      <c r="V197" s="85">
        <v>194</v>
      </c>
      <c r="W197" s="85" t="str">
        <f>Tournament!G209</f>
        <v>Portland Trail Blazers</v>
      </c>
      <c r="X197" s="85" t="str">
        <f>IF(Tournament!I209&lt;&gt;"",Tournament!I209,"")</f>
        <v/>
      </c>
      <c r="Y197" s="85" t="str">
        <f>IF(Tournament!K209&lt;&gt;"",Tournament!K209,"")</f>
        <v/>
      </c>
      <c r="Z197" s="85" t="str">
        <f>Tournament!M209</f>
        <v>Brooklyn Nets</v>
      </c>
    </row>
    <row r="198" spans="12:26" ht="12.75">
      <c r="L198" s="85">
        <v>195</v>
      </c>
      <c r="M198" s="85" t="str">
        <f>IF(AND(Tournament!I210&lt;&gt;"",Tournament!K210&lt;&gt;""),IF(Tournament!I210&gt;Tournament!K210,Tournament!G210,""),"")</f>
        <v/>
      </c>
      <c r="N198" s="85" t="str">
        <f>IF(AND(Tournament!I210&lt;&gt;"",Tournament!K210&lt;&gt;""),IF(Tournament!I210=Tournament!K210,Tournament!G210,""),"")</f>
        <v/>
      </c>
      <c r="O198" s="85" t="str">
        <f>IF(AND(Tournament!I210&lt;&gt;"",Tournament!K210&lt;&gt;""),IF(Tournament!I210&gt;Tournament!K210,Tournament!M210,""),"")</f>
        <v/>
      </c>
      <c r="P198" s="85">
        <f>IF(AND(Tournament!I210&lt;&gt;"",Tournament!K210&lt;&gt;""),Tournament!I210,0)</f>
        <v>0</v>
      </c>
      <c r="Q198" s="85" t="str">
        <f>IF(AND(Tournament!I210&lt;&gt;"",Tournament!K210&lt;&gt;""),IF(Tournament!I210&lt;Tournament!K210,Tournament!M210,""),"")</f>
        <v/>
      </c>
      <c r="R198" s="85" t="str">
        <f>IF(AND(Tournament!I210&lt;&gt;"",Tournament!K210&lt;&gt;""),IF(Tournament!I210=Tournament!K210,Tournament!M210,""),"")</f>
        <v/>
      </c>
      <c r="S198" s="85" t="str">
        <f>IF(AND(Tournament!I210&lt;&gt;"",Tournament!K210&lt;&gt;""),IF(Tournament!I210&lt;Tournament!K210,Tournament!G210,""),"")</f>
        <v/>
      </c>
      <c r="T198" s="85">
        <f>IF(AND(Tournament!I210&lt;&gt;"",Tournament!K210&lt;&gt;""),Tournament!K210,0)</f>
        <v>0</v>
      </c>
      <c r="U198" s="85">
        <v>1</v>
      </c>
      <c r="V198" s="85">
        <v>195</v>
      </c>
      <c r="W198" s="85" t="str">
        <f>Tournament!G210</f>
        <v>Indiana Pacers</v>
      </c>
      <c r="X198" s="85" t="str">
        <f>IF(Tournament!I210&lt;&gt;"",Tournament!I210,"")</f>
        <v/>
      </c>
      <c r="Y198" s="85" t="str">
        <f>IF(Tournament!K210&lt;&gt;"",Tournament!K210,"")</f>
        <v/>
      </c>
      <c r="Z198" s="85" t="str">
        <f>Tournament!M210</f>
        <v>Oklahoma City Thunder</v>
      </c>
    </row>
    <row r="199" spans="12:26" ht="12.75">
      <c r="L199" s="85">
        <v>196</v>
      </c>
      <c r="M199" s="85" t="str">
        <f>IF(AND(Tournament!I211&lt;&gt;"",Tournament!K211&lt;&gt;""),IF(Tournament!I211&gt;Tournament!K211,Tournament!G211,""),"")</f>
        <v/>
      </c>
      <c r="N199" s="85" t="str">
        <f>IF(AND(Tournament!I211&lt;&gt;"",Tournament!K211&lt;&gt;""),IF(Tournament!I211=Tournament!K211,Tournament!G211,""),"")</f>
        <v/>
      </c>
      <c r="O199" s="85" t="str">
        <f>IF(AND(Tournament!I211&lt;&gt;"",Tournament!K211&lt;&gt;""),IF(Tournament!I211&gt;Tournament!K211,Tournament!M211,""),"")</f>
        <v/>
      </c>
      <c r="P199" s="85">
        <f>IF(AND(Tournament!I211&lt;&gt;"",Tournament!K211&lt;&gt;""),Tournament!I211,0)</f>
        <v>0</v>
      </c>
      <c r="Q199" s="85" t="str">
        <f>IF(AND(Tournament!I211&lt;&gt;"",Tournament!K211&lt;&gt;""),IF(Tournament!I211&lt;Tournament!K211,Tournament!M211,""),"")</f>
        <v/>
      </c>
      <c r="R199" s="85" t="str">
        <f>IF(AND(Tournament!I211&lt;&gt;"",Tournament!K211&lt;&gt;""),IF(Tournament!I211=Tournament!K211,Tournament!M211,""),"")</f>
        <v/>
      </c>
      <c r="S199" s="85" t="str">
        <f>IF(AND(Tournament!I211&lt;&gt;"",Tournament!K211&lt;&gt;""),IF(Tournament!I211&lt;Tournament!K211,Tournament!G211,""),"")</f>
        <v/>
      </c>
      <c r="T199" s="85">
        <f>IF(AND(Tournament!I211&lt;&gt;"",Tournament!K211&lt;&gt;""),Tournament!K211,0)</f>
        <v>0</v>
      </c>
      <c r="U199" s="85">
        <v>1</v>
      </c>
      <c r="V199" s="85">
        <v>196</v>
      </c>
      <c r="W199" s="85" t="str">
        <f>Tournament!G211</f>
        <v>Toronto Raptors</v>
      </c>
      <c r="X199" s="85" t="str">
        <f>IF(Tournament!I211&lt;&gt;"",Tournament!I211,"")</f>
        <v/>
      </c>
      <c r="Y199" s="85" t="str">
        <f>IF(Tournament!K211&lt;&gt;"",Tournament!K211,"")</f>
        <v/>
      </c>
      <c r="Z199" s="85" t="str">
        <f>Tournament!M211</f>
        <v>Sacramento Kings</v>
      </c>
    </row>
    <row r="200" spans="12:26" ht="12.75">
      <c r="L200" s="85">
        <v>197</v>
      </c>
      <c r="M200" s="85" t="str">
        <f>IF(AND(Tournament!I212&lt;&gt;"",Tournament!K212&lt;&gt;""),IF(Tournament!I212&gt;Tournament!K212,Tournament!G212,""),"")</f>
        <v/>
      </c>
      <c r="N200" s="85" t="str">
        <f>IF(AND(Tournament!I212&lt;&gt;"",Tournament!K212&lt;&gt;""),IF(Tournament!I212=Tournament!K212,Tournament!G212,""),"")</f>
        <v/>
      </c>
      <c r="O200" s="85" t="str">
        <f>IF(AND(Tournament!I212&lt;&gt;"",Tournament!K212&lt;&gt;""),IF(Tournament!I212&gt;Tournament!K212,Tournament!M212,""),"")</f>
        <v/>
      </c>
      <c r="P200" s="85">
        <f>IF(AND(Tournament!I212&lt;&gt;"",Tournament!K212&lt;&gt;""),Tournament!I212,0)</f>
        <v>0</v>
      </c>
      <c r="Q200" s="85" t="str">
        <f>IF(AND(Tournament!I212&lt;&gt;"",Tournament!K212&lt;&gt;""),IF(Tournament!I212&lt;Tournament!K212,Tournament!M212,""),"")</f>
        <v/>
      </c>
      <c r="R200" s="85" t="str">
        <f>IF(AND(Tournament!I212&lt;&gt;"",Tournament!K212&lt;&gt;""),IF(Tournament!I212=Tournament!K212,Tournament!M212,""),"")</f>
        <v/>
      </c>
      <c r="S200" s="85" t="str">
        <f>IF(AND(Tournament!I212&lt;&gt;"",Tournament!K212&lt;&gt;""),IF(Tournament!I212&lt;Tournament!K212,Tournament!G212,""),"")</f>
        <v/>
      </c>
      <c r="T200" s="85">
        <f>IF(AND(Tournament!I212&lt;&gt;"",Tournament!K212&lt;&gt;""),Tournament!K212,0)</f>
        <v>0</v>
      </c>
      <c r="U200" s="85">
        <v>1</v>
      </c>
      <c r="V200" s="85">
        <v>197</v>
      </c>
      <c r="W200" s="85" t="str">
        <f>Tournament!G212</f>
        <v>Utah Jazz</v>
      </c>
      <c r="X200" s="85" t="str">
        <f>IF(Tournament!I212&lt;&gt;"",Tournament!I212,"")</f>
        <v/>
      </c>
      <c r="Y200" s="85" t="str">
        <f>IF(Tournament!K212&lt;&gt;"",Tournament!K212,"")</f>
        <v/>
      </c>
      <c r="Z200" s="85" t="str">
        <f>Tournament!M212</f>
        <v>Denver Nuggets</v>
      </c>
    </row>
    <row r="201" spans="12:26" ht="12.75">
      <c r="L201" s="85">
        <v>198</v>
      </c>
      <c r="M201" s="85" t="str">
        <f>IF(AND(Tournament!I213&lt;&gt;"",Tournament!K213&lt;&gt;""),IF(Tournament!I213&gt;Tournament!K213,Tournament!G213,""),"")</f>
        <v/>
      </c>
      <c r="N201" s="85" t="str">
        <f>IF(AND(Tournament!I213&lt;&gt;"",Tournament!K213&lt;&gt;""),IF(Tournament!I213=Tournament!K213,Tournament!G213,""),"")</f>
        <v/>
      </c>
      <c r="O201" s="85" t="str">
        <f>IF(AND(Tournament!I213&lt;&gt;"",Tournament!K213&lt;&gt;""),IF(Tournament!I213&gt;Tournament!K213,Tournament!M213,""),"")</f>
        <v/>
      </c>
      <c r="P201" s="85">
        <f>IF(AND(Tournament!I213&lt;&gt;"",Tournament!K213&lt;&gt;""),Tournament!I213,0)</f>
        <v>0</v>
      </c>
      <c r="Q201" s="85" t="str">
        <f>IF(AND(Tournament!I213&lt;&gt;"",Tournament!K213&lt;&gt;""),IF(Tournament!I213&lt;Tournament!K213,Tournament!M213,""),"")</f>
        <v/>
      </c>
      <c r="R201" s="85" t="str">
        <f>IF(AND(Tournament!I213&lt;&gt;"",Tournament!K213&lt;&gt;""),IF(Tournament!I213=Tournament!K213,Tournament!M213,""),"")</f>
        <v/>
      </c>
      <c r="S201" s="85" t="str">
        <f>IF(AND(Tournament!I213&lt;&gt;"",Tournament!K213&lt;&gt;""),IF(Tournament!I213&lt;Tournament!K213,Tournament!G213,""),"")</f>
        <v/>
      </c>
      <c r="T201" s="85">
        <f>IF(AND(Tournament!I213&lt;&gt;"",Tournament!K213&lt;&gt;""),Tournament!K213,0)</f>
        <v>0</v>
      </c>
      <c r="U201" s="85">
        <v>1</v>
      </c>
      <c r="V201" s="85">
        <v>198</v>
      </c>
      <c r="W201" s="85" t="str">
        <f>Tournament!G213</f>
        <v>Chicago Bulls</v>
      </c>
      <c r="X201" s="85" t="str">
        <f>IF(Tournament!I213&lt;&gt;"",Tournament!I213,"")</f>
        <v/>
      </c>
      <c r="Y201" s="85" t="str">
        <f>IF(Tournament!K213&lt;&gt;"",Tournament!K213,"")</f>
        <v/>
      </c>
      <c r="Z201" s="85" t="str">
        <f>Tournament!M213</f>
        <v>L.A. Lakers</v>
      </c>
    </row>
    <row r="202" spans="12:26" ht="12.75">
      <c r="L202" s="85">
        <v>199</v>
      </c>
      <c r="M202" s="85" t="str">
        <f>IF(AND(Tournament!I214&lt;&gt;"",Tournament!K214&lt;&gt;""),IF(Tournament!I214&gt;Tournament!K214,Tournament!G214,""),"")</f>
        <v/>
      </c>
      <c r="N202" s="85" t="str">
        <f>IF(AND(Tournament!I214&lt;&gt;"",Tournament!K214&lt;&gt;""),IF(Tournament!I214=Tournament!K214,Tournament!G214,""),"")</f>
        <v/>
      </c>
      <c r="O202" s="85" t="str">
        <f>IF(AND(Tournament!I214&lt;&gt;"",Tournament!K214&lt;&gt;""),IF(Tournament!I214&gt;Tournament!K214,Tournament!M214,""),"")</f>
        <v/>
      </c>
      <c r="P202" s="85">
        <f>IF(AND(Tournament!I214&lt;&gt;"",Tournament!K214&lt;&gt;""),Tournament!I214,0)</f>
        <v>0</v>
      </c>
      <c r="Q202" s="85" t="str">
        <f>IF(AND(Tournament!I214&lt;&gt;"",Tournament!K214&lt;&gt;""),IF(Tournament!I214&lt;Tournament!K214,Tournament!M214,""),"")</f>
        <v/>
      </c>
      <c r="R202" s="85" t="str">
        <f>IF(AND(Tournament!I214&lt;&gt;"",Tournament!K214&lt;&gt;""),IF(Tournament!I214=Tournament!K214,Tournament!M214,""),"")</f>
        <v/>
      </c>
      <c r="S202" s="85" t="str">
        <f>IF(AND(Tournament!I214&lt;&gt;"",Tournament!K214&lt;&gt;""),IF(Tournament!I214&lt;Tournament!K214,Tournament!G214,""),"")</f>
        <v/>
      </c>
      <c r="T202" s="85">
        <f>IF(AND(Tournament!I214&lt;&gt;"",Tournament!K214&lt;&gt;""),Tournament!K214,0)</f>
        <v>0</v>
      </c>
      <c r="U202" s="85">
        <v>1</v>
      </c>
      <c r="V202" s="85">
        <v>199</v>
      </c>
      <c r="W202" s="85" t="str">
        <f>Tournament!G214</f>
        <v>Golden State Warriors</v>
      </c>
      <c r="X202" s="85" t="str">
        <f>IF(Tournament!I214&lt;&gt;"",Tournament!I214,"")</f>
        <v/>
      </c>
      <c r="Y202" s="85" t="str">
        <f>IF(Tournament!K214&lt;&gt;"",Tournament!K214,"")</f>
        <v/>
      </c>
      <c r="Z202" s="85" t="str">
        <f>Tournament!M214</f>
        <v>Indiana Pacers</v>
      </c>
    </row>
    <row r="203" spans="12:26" ht="12.75">
      <c r="L203" s="85">
        <v>200</v>
      </c>
      <c r="M203" s="85" t="str">
        <f>IF(AND(Tournament!I215&lt;&gt;"",Tournament!K215&lt;&gt;""),IF(Tournament!I215&gt;Tournament!K215,Tournament!G215,""),"")</f>
        <v/>
      </c>
      <c r="N203" s="85" t="str">
        <f>IF(AND(Tournament!I215&lt;&gt;"",Tournament!K215&lt;&gt;""),IF(Tournament!I215=Tournament!K215,Tournament!G215,""),"")</f>
        <v/>
      </c>
      <c r="O203" s="85" t="str">
        <f>IF(AND(Tournament!I215&lt;&gt;"",Tournament!K215&lt;&gt;""),IF(Tournament!I215&gt;Tournament!K215,Tournament!M215,""),"")</f>
        <v/>
      </c>
      <c r="P203" s="85">
        <f>IF(AND(Tournament!I215&lt;&gt;"",Tournament!K215&lt;&gt;""),Tournament!I215,0)</f>
        <v>0</v>
      </c>
      <c r="Q203" s="85" t="str">
        <f>IF(AND(Tournament!I215&lt;&gt;"",Tournament!K215&lt;&gt;""),IF(Tournament!I215&lt;Tournament!K215,Tournament!M215,""),"")</f>
        <v/>
      </c>
      <c r="R203" s="85" t="str">
        <f>IF(AND(Tournament!I215&lt;&gt;"",Tournament!K215&lt;&gt;""),IF(Tournament!I215=Tournament!K215,Tournament!M215,""),"")</f>
        <v/>
      </c>
      <c r="S203" s="85" t="str">
        <f>IF(AND(Tournament!I215&lt;&gt;"",Tournament!K215&lt;&gt;""),IF(Tournament!I215&lt;Tournament!K215,Tournament!G215,""),"")</f>
        <v/>
      </c>
      <c r="T203" s="85">
        <f>IF(AND(Tournament!I215&lt;&gt;"",Tournament!K215&lt;&gt;""),Tournament!K215,0)</f>
        <v>0</v>
      </c>
      <c r="U203" s="85">
        <v>1</v>
      </c>
      <c r="V203" s="85">
        <v>200</v>
      </c>
      <c r="W203" s="85" t="str">
        <f>Tournament!G215</f>
        <v>Memphis Grizzlies</v>
      </c>
      <c r="X203" s="85" t="str">
        <f>IF(Tournament!I215&lt;&gt;"",Tournament!I215,"")</f>
        <v/>
      </c>
      <c r="Y203" s="85" t="str">
        <f>IF(Tournament!K215&lt;&gt;"",Tournament!K215,"")</f>
        <v/>
      </c>
      <c r="Z203" s="85" t="str">
        <f>Tournament!M215</f>
        <v>Charlotte Hornets</v>
      </c>
    </row>
    <row r="204" spans="12:26" ht="12.75">
      <c r="L204" s="85">
        <v>201</v>
      </c>
      <c r="M204" s="85" t="str">
        <f>IF(AND(Tournament!I216&lt;&gt;"",Tournament!K216&lt;&gt;""),IF(Tournament!I216&gt;Tournament!K216,Tournament!G216,""),"")</f>
        <v/>
      </c>
      <c r="N204" s="85" t="str">
        <f>IF(AND(Tournament!I216&lt;&gt;"",Tournament!K216&lt;&gt;""),IF(Tournament!I216=Tournament!K216,Tournament!G216,""),"")</f>
        <v/>
      </c>
      <c r="O204" s="85" t="str">
        <f>IF(AND(Tournament!I216&lt;&gt;"",Tournament!K216&lt;&gt;""),IF(Tournament!I216&gt;Tournament!K216,Tournament!M216,""),"")</f>
        <v/>
      </c>
      <c r="P204" s="85">
        <f>IF(AND(Tournament!I216&lt;&gt;"",Tournament!K216&lt;&gt;""),Tournament!I216,0)</f>
        <v>0</v>
      </c>
      <c r="Q204" s="85" t="str">
        <f>IF(AND(Tournament!I216&lt;&gt;"",Tournament!K216&lt;&gt;""),IF(Tournament!I216&lt;Tournament!K216,Tournament!M216,""),"")</f>
        <v/>
      </c>
      <c r="R204" s="85" t="str">
        <f>IF(AND(Tournament!I216&lt;&gt;"",Tournament!K216&lt;&gt;""),IF(Tournament!I216=Tournament!K216,Tournament!M216,""),"")</f>
        <v/>
      </c>
      <c r="S204" s="85" t="str">
        <f>IF(AND(Tournament!I216&lt;&gt;"",Tournament!K216&lt;&gt;""),IF(Tournament!I216&lt;Tournament!K216,Tournament!G216,""),"")</f>
        <v/>
      </c>
      <c r="T204" s="85">
        <f>IF(AND(Tournament!I216&lt;&gt;"",Tournament!K216&lt;&gt;""),Tournament!K216,0)</f>
        <v>0</v>
      </c>
      <c r="U204" s="85">
        <v>1</v>
      </c>
      <c r="V204" s="85">
        <v>201</v>
      </c>
      <c r="W204" s="85" t="str">
        <f>Tournament!G216</f>
        <v>Miami Heat</v>
      </c>
      <c r="X204" s="85" t="str">
        <f>IF(Tournament!I216&lt;&gt;"",Tournament!I216,"")</f>
        <v/>
      </c>
      <c r="Y204" s="85" t="str">
        <f>IF(Tournament!K216&lt;&gt;"",Tournament!K216,"")</f>
        <v/>
      </c>
      <c r="Z204" s="85" t="str">
        <f>Tournament!M216</f>
        <v>Philadelphia 76ers</v>
      </c>
    </row>
    <row r="205" spans="12:26" ht="12.75">
      <c r="L205" s="85">
        <v>202</v>
      </c>
      <c r="M205" s="85" t="str">
        <f>IF(AND(Tournament!I217&lt;&gt;"",Tournament!K217&lt;&gt;""),IF(Tournament!I217&gt;Tournament!K217,Tournament!G217,""),"")</f>
        <v/>
      </c>
      <c r="N205" s="85" t="str">
        <f>IF(AND(Tournament!I217&lt;&gt;"",Tournament!K217&lt;&gt;""),IF(Tournament!I217=Tournament!K217,Tournament!G217,""),"")</f>
        <v/>
      </c>
      <c r="O205" s="85" t="str">
        <f>IF(AND(Tournament!I217&lt;&gt;"",Tournament!K217&lt;&gt;""),IF(Tournament!I217&gt;Tournament!K217,Tournament!M217,""),"")</f>
        <v/>
      </c>
      <c r="P205" s="85">
        <f>IF(AND(Tournament!I217&lt;&gt;"",Tournament!K217&lt;&gt;""),Tournament!I217,0)</f>
        <v>0</v>
      </c>
      <c r="Q205" s="85" t="str">
        <f>IF(AND(Tournament!I217&lt;&gt;"",Tournament!K217&lt;&gt;""),IF(Tournament!I217&lt;Tournament!K217,Tournament!M217,""),"")</f>
        <v/>
      </c>
      <c r="R205" s="85" t="str">
        <f>IF(AND(Tournament!I217&lt;&gt;"",Tournament!K217&lt;&gt;""),IF(Tournament!I217=Tournament!K217,Tournament!M217,""),"")</f>
        <v/>
      </c>
      <c r="S205" s="85" t="str">
        <f>IF(AND(Tournament!I217&lt;&gt;"",Tournament!K217&lt;&gt;""),IF(Tournament!I217&lt;Tournament!K217,Tournament!G217,""),"")</f>
        <v/>
      </c>
      <c r="T205" s="85">
        <f>IF(AND(Tournament!I217&lt;&gt;"",Tournament!K217&lt;&gt;""),Tournament!K217,0)</f>
        <v>0</v>
      </c>
      <c r="U205" s="85">
        <v>1</v>
      </c>
      <c r="V205" s="85">
        <v>202</v>
      </c>
      <c r="W205" s="85" t="str">
        <f>Tournament!G217</f>
        <v>Phoenix Suns</v>
      </c>
      <c r="X205" s="85" t="str">
        <f>IF(Tournament!I217&lt;&gt;"",Tournament!I217,"")</f>
        <v/>
      </c>
      <c r="Y205" s="85" t="str">
        <f>IF(Tournament!K217&lt;&gt;"",Tournament!K217,"")</f>
        <v/>
      </c>
      <c r="Z205" s="85" t="str">
        <f>Tournament!M217</f>
        <v>Washington Wizards</v>
      </c>
    </row>
    <row r="206" spans="12:26" ht="12.75">
      <c r="L206" s="85">
        <v>203</v>
      </c>
      <c r="M206" s="85" t="str">
        <f>IF(AND(Tournament!I218&lt;&gt;"",Tournament!K218&lt;&gt;""),IF(Tournament!I218&gt;Tournament!K218,Tournament!G218,""),"")</f>
        <v/>
      </c>
      <c r="N206" s="85" t="str">
        <f>IF(AND(Tournament!I218&lt;&gt;"",Tournament!K218&lt;&gt;""),IF(Tournament!I218=Tournament!K218,Tournament!G218,""),"")</f>
        <v/>
      </c>
      <c r="O206" s="85" t="str">
        <f>IF(AND(Tournament!I218&lt;&gt;"",Tournament!K218&lt;&gt;""),IF(Tournament!I218&gt;Tournament!K218,Tournament!M218,""),"")</f>
        <v/>
      </c>
      <c r="P206" s="85">
        <f>IF(AND(Tournament!I218&lt;&gt;"",Tournament!K218&lt;&gt;""),Tournament!I218,0)</f>
        <v>0</v>
      </c>
      <c r="Q206" s="85" t="str">
        <f>IF(AND(Tournament!I218&lt;&gt;"",Tournament!K218&lt;&gt;""),IF(Tournament!I218&lt;Tournament!K218,Tournament!M218,""),"")</f>
        <v/>
      </c>
      <c r="R206" s="85" t="str">
        <f>IF(AND(Tournament!I218&lt;&gt;"",Tournament!K218&lt;&gt;""),IF(Tournament!I218=Tournament!K218,Tournament!M218,""),"")</f>
        <v/>
      </c>
      <c r="S206" s="85" t="str">
        <f>IF(AND(Tournament!I218&lt;&gt;"",Tournament!K218&lt;&gt;""),IF(Tournament!I218&lt;Tournament!K218,Tournament!G218,""),"")</f>
        <v/>
      </c>
      <c r="T206" s="85">
        <f>IF(AND(Tournament!I218&lt;&gt;"",Tournament!K218&lt;&gt;""),Tournament!K218,0)</f>
        <v>0</v>
      </c>
      <c r="U206" s="85">
        <v>1</v>
      </c>
      <c r="V206" s="85">
        <v>203</v>
      </c>
      <c r="W206" s="85" t="str">
        <f>Tournament!G218</f>
        <v>Houston Rockets</v>
      </c>
      <c r="X206" s="85" t="str">
        <f>IF(Tournament!I218&lt;&gt;"",Tournament!I218,"")</f>
        <v/>
      </c>
      <c r="Y206" s="85" t="str">
        <f>IF(Tournament!K218&lt;&gt;"",Tournament!K218,"")</f>
        <v/>
      </c>
      <c r="Z206" s="85" t="str">
        <f>Tournament!M218</f>
        <v>Detroit Pistons</v>
      </c>
    </row>
    <row r="207" spans="12:26" ht="12.75">
      <c r="L207" s="85">
        <v>204</v>
      </c>
      <c r="M207" s="85" t="str">
        <f>IF(AND(Tournament!I219&lt;&gt;"",Tournament!K219&lt;&gt;""),IF(Tournament!I219&gt;Tournament!K219,Tournament!G219,""),"")</f>
        <v/>
      </c>
      <c r="N207" s="85" t="str">
        <f>IF(AND(Tournament!I219&lt;&gt;"",Tournament!K219&lt;&gt;""),IF(Tournament!I219=Tournament!K219,Tournament!G219,""),"")</f>
        <v/>
      </c>
      <c r="O207" s="85" t="str">
        <f>IF(AND(Tournament!I219&lt;&gt;"",Tournament!K219&lt;&gt;""),IF(Tournament!I219&gt;Tournament!K219,Tournament!M219,""),"")</f>
        <v/>
      </c>
      <c r="P207" s="85">
        <f>IF(AND(Tournament!I219&lt;&gt;"",Tournament!K219&lt;&gt;""),Tournament!I219,0)</f>
        <v>0</v>
      </c>
      <c r="Q207" s="85" t="str">
        <f>IF(AND(Tournament!I219&lt;&gt;"",Tournament!K219&lt;&gt;""),IF(Tournament!I219&lt;Tournament!K219,Tournament!M219,""),"")</f>
        <v/>
      </c>
      <c r="R207" s="85" t="str">
        <f>IF(AND(Tournament!I219&lt;&gt;"",Tournament!K219&lt;&gt;""),IF(Tournament!I219=Tournament!K219,Tournament!M219,""),"")</f>
        <v/>
      </c>
      <c r="S207" s="85" t="str">
        <f>IF(AND(Tournament!I219&lt;&gt;"",Tournament!K219&lt;&gt;""),IF(Tournament!I219&lt;Tournament!K219,Tournament!G219,""),"")</f>
        <v/>
      </c>
      <c r="T207" s="85">
        <f>IF(AND(Tournament!I219&lt;&gt;"",Tournament!K219&lt;&gt;""),Tournament!K219,0)</f>
        <v>0</v>
      </c>
      <c r="U207" s="85">
        <v>1</v>
      </c>
      <c r="V207" s="85">
        <v>204</v>
      </c>
      <c r="W207" s="85" t="str">
        <f>Tournament!G219</f>
        <v>Boston Celtics</v>
      </c>
      <c r="X207" s="85" t="str">
        <f>IF(Tournament!I219&lt;&gt;"",Tournament!I219,"")</f>
        <v/>
      </c>
      <c r="Y207" s="85" t="str">
        <f>IF(Tournament!K219&lt;&gt;"",Tournament!K219,"")</f>
        <v/>
      </c>
      <c r="Z207" s="85" t="str">
        <f>Tournament!M219</f>
        <v>Minnesota Timberwolves</v>
      </c>
    </row>
    <row r="208" spans="12:26" ht="12.75">
      <c r="L208" s="85">
        <v>205</v>
      </c>
      <c r="M208" s="85" t="str">
        <f>IF(AND(Tournament!I220&lt;&gt;"",Tournament!K220&lt;&gt;""),IF(Tournament!I220&gt;Tournament!K220,Tournament!G220,""),"")</f>
        <v/>
      </c>
      <c r="N208" s="85" t="str">
        <f>IF(AND(Tournament!I220&lt;&gt;"",Tournament!K220&lt;&gt;""),IF(Tournament!I220=Tournament!K220,Tournament!G220,""),"")</f>
        <v/>
      </c>
      <c r="O208" s="85" t="str">
        <f>IF(AND(Tournament!I220&lt;&gt;"",Tournament!K220&lt;&gt;""),IF(Tournament!I220&gt;Tournament!K220,Tournament!M220,""),"")</f>
        <v/>
      </c>
      <c r="P208" s="85">
        <f>IF(AND(Tournament!I220&lt;&gt;"",Tournament!K220&lt;&gt;""),Tournament!I220,0)</f>
        <v>0</v>
      </c>
      <c r="Q208" s="85" t="str">
        <f>IF(AND(Tournament!I220&lt;&gt;"",Tournament!K220&lt;&gt;""),IF(Tournament!I220&lt;Tournament!K220,Tournament!M220,""),"")</f>
        <v/>
      </c>
      <c r="R208" s="85" t="str">
        <f>IF(AND(Tournament!I220&lt;&gt;"",Tournament!K220&lt;&gt;""),IF(Tournament!I220=Tournament!K220,Tournament!M220,""),"")</f>
        <v/>
      </c>
      <c r="S208" s="85" t="str">
        <f>IF(AND(Tournament!I220&lt;&gt;"",Tournament!K220&lt;&gt;""),IF(Tournament!I220&lt;Tournament!K220,Tournament!G220,""),"")</f>
        <v/>
      </c>
      <c r="T208" s="85">
        <f>IF(AND(Tournament!I220&lt;&gt;"",Tournament!K220&lt;&gt;""),Tournament!K220,0)</f>
        <v>0</v>
      </c>
      <c r="U208" s="85">
        <v>1</v>
      </c>
      <c r="V208" s="85">
        <v>205</v>
      </c>
      <c r="W208" s="85" t="str">
        <f>Tournament!G220</f>
        <v>Orlando Magic</v>
      </c>
      <c r="X208" s="85" t="str">
        <f>IF(Tournament!I220&lt;&gt;"",Tournament!I220,"")</f>
        <v/>
      </c>
      <c r="Y208" s="85" t="str">
        <f>IF(Tournament!K220&lt;&gt;"",Tournament!K220,"")</f>
        <v/>
      </c>
      <c r="Z208" s="85" t="str">
        <f>Tournament!M220</f>
        <v>Milwaukee Bucks</v>
      </c>
    </row>
    <row r="209" spans="12:26" ht="12.75">
      <c r="L209" s="85">
        <v>206</v>
      </c>
      <c r="M209" s="85" t="str">
        <f>IF(AND(Tournament!I221&lt;&gt;"",Tournament!K221&lt;&gt;""),IF(Tournament!I221&gt;Tournament!K221,Tournament!G221,""),"")</f>
        <v/>
      </c>
      <c r="N209" s="85" t="str">
        <f>IF(AND(Tournament!I221&lt;&gt;"",Tournament!K221&lt;&gt;""),IF(Tournament!I221=Tournament!K221,Tournament!G221,""),"")</f>
        <v/>
      </c>
      <c r="O209" s="85" t="str">
        <f>IF(AND(Tournament!I221&lt;&gt;"",Tournament!K221&lt;&gt;""),IF(Tournament!I221&gt;Tournament!K221,Tournament!M221,""),"")</f>
        <v/>
      </c>
      <c r="P209" s="85">
        <f>IF(AND(Tournament!I221&lt;&gt;"",Tournament!K221&lt;&gt;""),Tournament!I221,0)</f>
        <v>0</v>
      </c>
      <c r="Q209" s="85" t="str">
        <f>IF(AND(Tournament!I221&lt;&gt;"",Tournament!K221&lt;&gt;""),IF(Tournament!I221&lt;Tournament!K221,Tournament!M221,""),"")</f>
        <v/>
      </c>
      <c r="R209" s="85" t="str">
        <f>IF(AND(Tournament!I221&lt;&gt;"",Tournament!K221&lt;&gt;""),IF(Tournament!I221=Tournament!K221,Tournament!M221,""),"")</f>
        <v/>
      </c>
      <c r="S209" s="85" t="str">
        <f>IF(AND(Tournament!I221&lt;&gt;"",Tournament!K221&lt;&gt;""),IF(Tournament!I221&lt;Tournament!K221,Tournament!G221,""),"")</f>
        <v/>
      </c>
      <c r="T209" s="85">
        <f>IF(AND(Tournament!I221&lt;&gt;"",Tournament!K221&lt;&gt;""),Tournament!K221,0)</f>
        <v>0</v>
      </c>
      <c r="U209" s="85">
        <v>1</v>
      </c>
      <c r="V209" s="85">
        <v>206</v>
      </c>
      <c r="W209" s="85" t="str">
        <f>Tournament!G221</f>
        <v>Dallas Mavericks</v>
      </c>
      <c r="X209" s="85" t="str">
        <f>IF(Tournament!I221&lt;&gt;"",Tournament!I221,"")</f>
        <v/>
      </c>
      <c r="Y209" s="85" t="str">
        <f>IF(Tournament!K221&lt;&gt;"",Tournament!K221,"")</f>
        <v/>
      </c>
      <c r="Z209" s="85" t="str">
        <f>Tournament!M221</f>
        <v>San Antonio Spurs</v>
      </c>
    </row>
    <row r="210" spans="12:26" ht="12.75">
      <c r="L210" s="85">
        <v>207</v>
      </c>
      <c r="M210" s="85" t="str">
        <f>IF(AND(Tournament!I222&lt;&gt;"",Tournament!K222&lt;&gt;""),IF(Tournament!I222&gt;Tournament!K222,Tournament!G222,""),"")</f>
        <v/>
      </c>
      <c r="N210" s="85" t="str">
        <f>IF(AND(Tournament!I222&lt;&gt;"",Tournament!K222&lt;&gt;""),IF(Tournament!I222=Tournament!K222,Tournament!G222,""),"")</f>
        <v/>
      </c>
      <c r="O210" s="85" t="str">
        <f>IF(AND(Tournament!I222&lt;&gt;"",Tournament!K222&lt;&gt;""),IF(Tournament!I222&gt;Tournament!K222,Tournament!M222,""),"")</f>
        <v/>
      </c>
      <c r="P210" s="85">
        <f>IF(AND(Tournament!I222&lt;&gt;"",Tournament!K222&lt;&gt;""),Tournament!I222,0)</f>
        <v>0</v>
      </c>
      <c r="Q210" s="85" t="str">
        <f>IF(AND(Tournament!I222&lt;&gt;"",Tournament!K222&lt;&gt;""),IF(Tournament!I222&lt;Tournament!K222,Tournament!M222,""),"")</f>
        <v/>
      </c>
      <c r="R210" s="85" t="str">
        <f>IF(AND(Tournament!I222&lt;&gt;"",Tournament!K222&lt;&gt;""),IF(Tournament!I222=Tournament!K222,Tournament!M222,""),"")</f>
        <v/>
      </c>
      <c r="S210" s="85" t="str">
        <f>IF(AND(Tournament!I222&lt;&gt;"",Tournament!K222&lt;&gt;""),IF(Tournament!I222&lt;Tournament!K222,Tournament!G222,""),"")</f>
        <v/>
      </c>
      <c r="T210" s="85">
        <f>IF(AND(Tournament!I222&lt;&gt;"",Tournament!K222&lt;&gt;""),Tournament!K222,0)</f>
        <v>0</v>
      </c>
      <c r="U210" s="85">
        <v>1</v>
      </c>
      <c r="V210" s="85">
        <v>207</v>
      </c>
      <c r="W210" s="85" t="str">
        <f>Tournament!G222</f>
        <v>Toronto Raptors</v>
      </c>
      <c r="X210" s="85" t="str">
        <f>IF(Tournament!I222&lt;&gt;"",Tournament!I222,"")</f>
        <v/>
      </c>
      <c r="Y210" s="85" t="str">
        <f>IF(Tournament!K222&lt;&gt;"",Tournament!K222,"")</f>
        <v/>
      </c>
      <c r="Z210" s="85" t="str">
        <f>Tournament!M222</f>
        <v>L.A. Clippers</v>
      </c>
    </row>
    <row r="211" spans="12:26" ht="12.75">
      <c r="L211" s="85">
        <v>208</v>
      </c>
      <c r="M211" s="85" t="str">
        <f>IF(AND(Tournament!I223&lt;&gt;"",Tournament!K223&lt;&gt;""),IF(Tournament!I223&gt;Tournament!K223,Tournament!G223,""),"")</f>
        <v/>
      </c>
      <c r="N211" s="85" t="str">
        <f>IF(AND(Tournament!I223&lt;&gt;"",Tournament!K223&lt;&gt;""),IF(Tournament!I223=Tournament!K223,Tournament!G223,""),"")</f>
        <v/>
      </c>
      <c r="O211" s="85" t="str">
        <f>IF(AND(Tournament!I223&lt;&gt;"",Tournament!K223&lt;&gt;""),IF(Tournament!I223&gt;Tournament!K223,Tournament!M223,""),"")</f>
        <v/>
      </c>
      <c r="P211" s="85">
        <f>IF(AND(Tournament!I223&lt;&gt;"",Tournament!K223&lt;&gt;""),Tournament!I223,0)</f>
        <v>0</v>
      </c>
      <c r="Q211" s="85" t="str">
        <f>IF(AND(Tournament!I223&lt;&gt;"",Tournament!K223&lt;&gt;""),IF(Tournament!I223&lt;Tournament!K223,Tournament!M223,""),"")</f>
        <v/>
      </c>
      <c r="R211" s="85" t="str">
        <f>IF(AND(Tournament!I223&lt;&gt;"",Tournament!K223&lt;&gt;""),IF(Tournament!I223=Tournament!K223,Tournament!M223,""),"")</f>
        <v/>
      </c>
      <c r="S211" s="85" t="str">
        <f>IF(AND(Tournament!I223&lt;&gt;"",Tournament!K223&lt;&gt;""),IF(Tournament!I223&lt;Tournament!K223,Tournament!G223,""),"")</f>
        <v/>
      </c>
      <c r="T211" s="85">
        <f>IF(AND(Tournament!I223&lt;&gt;"",Tournament!K223&lt;&gt;""),Tournament!K223,0)</f>
        <v>0</v>
      </c>
      <c r="U211" s="85">
        <v>1</v>
      </c>
      <c r="V211" s="85">
        <v>208</v>
      </c>
      <c r="W211" s="85" t="str">
        <f>Tournament!G223</f>
        <v>Portland Trail Blazers</v>
      </c>
      <c r="X211" s="85" t="str">
        <f>IF(Tournament!I223&lt;&gt;"",Tournament!I223,"")</f>
        <v/>
      </c>
      <c r="Y211" s="85" t="str">
        <f>IF(Tournament!K223&lt;&gt;"",Tournament!K223,"")</f>
        <v/>
      </c>
      <c r="Z211" s="85" t="str">
        <f>Tournament!M223</f>
        <v>New York Knicks</v>
      </c>
    </row>
    <row r="212" spans="12:26" ht="12.75">
      <c r="L212" s="85">
        <v>209</v>
      </c>
      <c r="M212" s="85" t="str">
        <f>IF(AND(Tournament!I224&lt;&gt;"",Tournament!K224&lt;&gt;""),IF(Tournament!I224&gt;Tournament!K224,Tournament!G224,""),"")</f>
        <v/>
      </c>
      <c r="N212" s="85" t="str">
        <f>IF(AND(Tournament!I224&lt;&gt;"",Tournament!K224&lt;&gt;""),IF(Tournament!I224=Tournament!K224,Tournament!G224,""),"")</f>
        <v/>
      </c>
      <c r="O212" s="85" t="str">
        <f>IF(AND(Tournament!I224&lt;&gt;"",Tournament!K224&lt;&gt;""),IF(Tournament!I224&gt;Tournament!K224,Tournament!M224,""),"")</f>
        <v/>
      </c>
      <c r="P212" s="85">
        <f>IF(AND(Tournament!I224&lt;&gt;"",Tournament!K224&lt;&gt;""),Tournament!I224,0)</f>
        <v>0</v>
      </c>
      <c r="Q212" s="85" t="str">
        <f>IF(AND(Tournament!I224&lt;&gt;"",Tournament!K224&lt;&gt;""),IF(Tournament!I224&lt;Tournament!K224,Tournament!M224,""),"")</f>
        <v/>
      </c>
      <c r="R212" s="85" t="str">
        <f>IF(AND(Tournament!I224&lt;&gt;"",Tournament!K224&lt;&gt;""),IF(Tournament!I224=Tournament!K224,Tournament!M224,""),"")</f>
        <v/>
      </c>
      <c r="S212" s="85" t="str">
        <f>IF(AND(Tournament!I224&lt;&gt;"",Tournament!K224&lt;&gt;""),IF(Tournament!I224&lt;Tournament!K224,Tournament!G224,""),"")</f>
        <v/>
      </c>
      <c r="T212" s="85">
        <f>IF(AND(Tournament!I224&lt;&gt;"",Tournament!K224&lt;&gt;""),Tournament!K224,0)</f>
        <v>0</v>
      </c>
      <c r="U212" s="85">
        <v>1</v>
      </c>
      <c r="V212" s="85">
        <v>209</v>
      </c>
      <c r="W212" s="85" t="str">
        <f>Tournament!G224</f>
        <v>New Orleans Pelicans</v>
      </c>
      <c r="X212" s="85" t="str">
        <f>IF(Tournament!I224&lt;&gt;"",Tournament!I224,"")</f>
        <v/>
      </c>
      <c r="Y212" s="85" t="str">
        <f>IF(Tournament!K224&lt;&gt;"",Tournament!K224,"")</f>
        <v/>
      </c>
      <c r="Z212" s="85" t="str">
        <f>Tournament!M224</f>
        <v>Atlanta Hawks</v>
      </c>
    </row>
    <row r="213" spans="12:26" ht="12.75">
      <c r="L213" s="85">
        <v>210</v>
      </c>
      <c r="M213" s="85" t="str">
        <f>IF(AND(Tournament!I225&lt;&gt;"",Tournament!K225&lt;&gt;""),IF(Tournament!I225&gt;Tournament!K225,Tournament!G225,""),"")</f>
        <v/>
      </c>
      <c r="N213" s="85" t="str">
        <f>IF(AND(Tournament!I225&lt;&gt;"",Tournament!K225&lt;&gt;""),IF(Tournament!I225=Tournament!K225,Tournament!G225,""),"")</f>
        <v/>
      </c>
      <c r="O213" s="85" t="str">
        <f>IF(AND(Tournament!I225&lt;&gt;"",Tournament!K225&lt;&gt;""),IF(Tournament!I225&gt;Tournament!K225,Tournament!M225,""),"")</f>
        <v/>
      </c>
      <c r="P213" s="85">
        <f>IF(AND(Tournament!I225&lt;&gt;"",Tournament!K225&lt;&gt;""),Tournament!I225,0)</f>
        <v>0</v>
      </c>
      <c r="Q213" s="85" t="str">
        <f>IF(AND(Tournament!I225&lt;&gt;"",Tournament!K225&lt;&gt;""),IF(Tournament!I225&lt;Tournament!K225,Tournament!M225,""),"")</f>
        <v/>
      </c>
      <c r="R213" s="85" t="str">
        <f>IF(AND(Tournament!I225&lt;&gt;"",Tournament!K225&lt;&gt;""),IF(Tournament!I225=Tournament!K225,Tournament!M225,""),"")</f>
        <v/>
      </c>
      <c r="S213" s="85" t="str">
        <f>IF(AND(Tournament!I225&lt;&gt;"",Tournament!K225&lt;&gt;""),IF(Tournament!I225&lt;Tournament!K225,Tournament!G225,""),"")</f>
        <v/>
      </c>
      <c r="T213" s="85">
        <f>IF(AND(Tournament!I225&lt;&gt;"",Tournament!K225&lt;&gt;""),Tournament!K225,0)</f>
        <v>0</v>
      </c>
      <c r="U213" s="85">
        <v>1</v>
      </c>
      <c r="V213" s="85">
        <v>210</v>
      </c>
      <c r="W213" s="85" t="str">
        <f>Tournament!G225</f>
        <v>Chicago Bulls</v>
      </c>
      <c r="X213" s="85" t="str">
        <f>IF(Tournament!I225&lt;&gt;"",Tournament!I225,"")</f>
        <v/>
      </c>
      <c r="Y213" s="85" t="str">
        <f>IF(Tournament!K225&lt;&gt;"",Tournament!K225,"")</f>
        <v/>
      </c>
      <c r="Z213" s="85" t="str">
        <f>Tournament!M225</f>
        <v>Denver Nuggets</v>
      </c>
    </row>
    <row r="214" spans="12:26" ht="12.75">
      <c r="L214" s="85">
        <v>211</v>
      </c>
      <c r="M214" s="85" t="str">
        <f>IF(AND(Tournament!I226&lt;&gt;"",Tournament!K226&lt;&gt;""),IF(Tournament!I226&gt;Tournament!K226,Tournament!G226,""),"")</f>
        <v/>
      </c>
      <c r="N214" s="85" t="str">
        <f>IF(AND(Tournament!I226&lt;&gt;"",Tournament!K226&lt;&gt;""),IF(Tournament!I226=Tournament!K226,Tournament!G226,""),"")</f>
        <v/>
      </c>
      <c r="O214" s="85" t="str">
        <f>IF(AND(Tournament!I226&lt;&gt;"",Tournament!K226&lt;&gt;""),IF(Tournament!I226&gt;Tournament!K226,Tournament!M226,""),"")</f>
        <v/>
      </c>
      <c r="P214" s="85">
        <f>IF(AND(Tournament!I226&lt;&gt;"",Tournament!K226&lt;&gt;""),Tournament!I226,0)</f>
        <v>0</v>
      </c>
      <c r="Q214" s="85" t="str">
        <f>IF(AND(Tournament!I226&lt;&gt;"",Tournament!K226&lt;&gt;""),IF(Tournament!I226&lt;Tournament!K226,Tournament!M226,""),"")</f>
        <v/>
      </c>
      <c r="R214" s="85" t="str">
        <f>IF(AND(Tournament!I226&lt;&gt;"",Tournament!K226&lt;&gt;""),IF(Tournament!I226=Tournament!K226,Tournament!M226,""),"")</f>
        <v/>
      </c>
      <c r="S214" s="85" t="str">
        <f>IF(AND(Tournament!I226&lt;&gt;"",Tournament!K226&lt;&gt;""),IF(Tournament!I226&lt;Tournament!K226,Tournament!G226,""),"")</f>
        <v/>
      </c>
      <c r="T214" s="85">
        <f>IF(AND(Tournament!I226&lt;&gt;"",Tournament!K226&lt;&gt;""),Tournament!K226,0)</f>
        <v>0</v>
      </c>
      <c r="U214" s="85">
        <v>1</v>
      </c>
      <c r="V214" s="85">
        <v>211</v>
      </c>
      <c r="W214" s="85" t="str">
        <f>Tournament!G226</f>
        <v>Oklahoma City Thunder</v>
      </c>
      <c r="X214" s="85" t="str">
        <f>IF(Tournament!I226&lt;&gt;"",Tournament!I226,"")</f>
        <v/>
      </c>
      <c r="Y214" s="85" t="str">
        <f>IF(Tournament!K226&lt;&gt;"",Tournament!K226,"")</f>
        <v/>
      </c>
      <c r="Z214" s="85" t="str">
        <f>Tournament!M226</f>
        <v>L.A. Lakers</v>
      </c>
    </row>
    <row r="215" spans="12:26" ht="12.75">
      <c r="L215" s="85">
        <v>212</v>
      </c>
      <c r="M215" s="85" t="str">
        <f>IF(AND(Tournament!I227&lt;&gt;"",Tournament!K227&lt;&gt;""),IF(Tournament!I227&gt;Tournament!K227,Tournament!G227,""),"")</f>
        <v/>
      </c>
      <c r="N215" s="85" t="str">
        <f>IF(AND(Tournament!I227&lt;&gt;"",Tournament!K227&lt;&gt;""),IF(Tournament!I227=Tournament!K227,Tournament!G227,""),"")</f>
        <v/>
      </c>
      <c r="O215" s="85" t="str">
        <f>IF(AND(Tournament!I227&lt;&gt;"",Tournament!K227&lt;&gt;""),IF(Tournament!I227&gt;Tournament!K227,Tournament!M227,""),"")</f>
        <v/>
      </c>
      <c r="P215" s="85">
        <f>IF(AND(Tournament!I227&lt;&gt;"",Tournament!K227&lt;&gt;""),Tournament!I227,0)</f>
        <v>0</v>
      </c>
      <c r="Q215" s="85" t="str">
        <f>IF(AND(Tournament!I227&lt;&gt;"",Tournament!K227&lt;&gt;""),IF(Tournament!I227&lt;Tournament!K227,Tournament!M227,""),"")</f>
        <v/>
      </c>
      <c r="R215" s="85" t="str">
        <f>IF(AND(Tournament!I227&lt;&gt;"",Tournament!K227&lt;&gt;""),IF(Tournament!I227=Tournament!K227,Tournament!M227,""),"")</f>
        <v/>
      </c>
      <c r="S215" s="85" t="str">
        <f>IF(AND(Tournament!I227&lt;&gt;"",Tournament!K227&lt;&gt;""),IF(Tournament!I227&lt;Tournament!K227,Tournament!G227,""),"")</f>
        <v/>
      </c>
      <c r="T215" s="85">
        <f>IF(AND(Tournament!I227&lt;&gt;"",Tournament!K227&lt;&gt;""),Tournament!K227,0)</f>
        <v>0</v>
      </c>
      <c r="U215" s="85">
        <v>1</v>
      </c>
      <c r="V215" s="85">
        <v>212</v>
      </c>
      <c r="W215" s="85" t="str">
        <f>Tournament!G227</f>
        <v>Memphis Grizzlies</v>
      </c>
      <c r="X215" s="85" t="str">
        <f>IF(Tournament!I227&lt;&gt;"",Tournament!I227,"")</f>
        <v/>
      </c>
      <c r="Y215" s="85" t="str">
        <f>IF(Tournament!K227&lt;&gt;"",Tournament!K227,"")</f>
        <v/>
      </c>
      <c r="Z215" s="85" t="str">
        <f>Tournament!M227</f>
        <v>Philadelphia 76ers</v>
      </c>
    </row>
    <row r="216" spans="12:26" ht="12.75">
      <c r="L216" s="85">
        <v>213</v>
      </c>
      <c r="M216" s="85" t="str">
        <f>IF(AND(Tournament!I228&lt;&gt;"",Tournament!K228&lt;&gt;""),IF(Tournament!I228&gt;Tournament!K228,Tournament!G228,""),"")</f>
        <v/>
      </c>
      <c r="N216" s="85" t="str">
        <f>IF(AND(Tournament!I228&lt;&gt;"",Tournament!K228&lt;&gt;""),IF(Tournament!I228=Tournament!K228,Tournament!G228,""),"")</f>
        <v/>
      </c>
      <c r="O216" s="85" t="str">
        <f>IF(AND(Tournament!I228&lt;&gt;"",Tournament!K228&lt;&gt;""),IF(Tournament!I228&gt;Tournament!K228,Tournament!M228,""),"")</f>
        <v/>
      </c>
      <c r="P216" s="85">
        <f>IF(AND(Tournament!I228&lt;&gt;"",Tournament!K228&lt;&gt;""),Tournament!I228,0)</f>
        <v>0</v>
      </c>
      <c r="Q216" s="85" t="str">
        <f>IF(AND(Tournament!I228&lt;&gt;"",Tournament!K228&lt;&gt;""),IF(Tournament!I228&lt;Tournament!K228,Tournament!M228,""),"")</f>
        <v/>
      </c>
      <c r="R216" s="85" t="str">
        <f>IF(AND(Tournament!I228&lt;&gt;"",Tournament!K228&lt;&gt;""),IF(Tournament!I228=Tournament!K228,Tournament!M228,""),"")</f>
        <v/>
      </c>
      <c r="S216" s="85" t="str">
        <f>IF(AND(Tournament!I228&lt;&gt;"",Tournament!K228&lt;&gt;""),IF(Tournament!I228&lt;Tournament!K228,Tournament!G228,""),"")</f>
        <v/>
      </c>
      <c r="T216" s="85">
        <f>IF(AND(Tournament!I228&lt;&gt;"",Tournament!K228&lt;&gt;""),Tournament!K228,0)</f>
        <v>0</v>
      </c>
      <c r="U216" s="85">
        <v>1</v>
      </c>
      <c r="V216" s="85">
        <v>213</v>
      </c>
      <c r="W216" s="85" t="str">
        <f>Tournament!G228</f>
        <v>Phoenix Suns</v>
      </c>
      <c r="X216" s="85" t="str">
        <f>IF(Tournament!I228&lt;&gt;"",Tournament!I228,"")</f>
        <v/>
      </c>
      <c r="Y216" s="85" t="str">
        <f>IF(Tournament!K228&lt;&gt;"",Tournament!K228,"")</f>
        <v/>
      </c>
      <c r="Z216" s="85" t="str">
        <f>Tournament!M228</f>
        <v>Orlando Magic</v>
      </c>
    </row>
    <row r="217" spans="12:26" ht="12.75">
      <c r="L217" s="85">
        <v>214</v>
      </c>
      <c r="M217" s="85" t="str">
        <f>IF(AND(Tournament!I229&lt;&gt;"",Tournament!K229&lt;&gt;""),IF(Tournament!I229&gt;Tournament!K229,Tournament!G229,""),"")</f>
        <v/>
      </c>
      <c r="N217" s="85" t="str">
        <f>IF(AND(Tournament!I229&lt;&gt;"",Tournament!K229&lt;&gt;""),IF(Tournament!I229=Tournament!K229,Tournament!G229,""),"")</f>
        <v/>
      </c>
      <c r="O217" s="85" t="str">
        <f>IF(AND(Tournament!I229&lt;&gt;"",Tournament!K229&lt;&gt;""),IF(Tournament!I229&gt;Tournament!K229,Tournament!M229,""),"")</f>
        <v/>
      </c>
      <c r="P217" s="85">
        <f>IF(AND(Tournament!I229&lt;&gt;"",Tournament!K229&lt;&gt;""),Tournament!I229,0)</f>
        <v>0</v>
      </c>
      <c r="Q217" s="85" t="str">
        <f>IF(AND(Tournament!I229&lt;&gt;"",Tournament!K229&lt;&gt;""),IF(Tournament!I229&lt;Tournament!K229,Tournament!M229,""),"")</f>
        <v/>
      </c>
      <c r="R217" s="85" t="str">
        <f>IF(AND(Tournament!I229&lt;&gt;"",Tournament!K229&lt;&gt;""),IF(Tournament!I229=Tournament!K229,Tournament!M229,""),"")</f>
        <v/>
      </c>
      <c r="S217" s="85" t="str">
        <f>IF(AND(Tournament!I229&lt;&gt;"",Tournament!K229&lt;&gt;""),IF(Tournament!I229&lt;Tournament!K229,Tournament!G229,""),"")</f>
        <v/>
      </c>
      <c r="T217" s="85">
        <f>IF(AND(Tournament!I229&lt;&gt;"",Tournament!K229&lt;&gt;""),Tournament!K229,0)</f>
        <v>0</v>
      </c>
      <c r="U217" s="85">
        <v>1</v>
      </c>
      <c r="V217" s="85">
        <v>214</v>
      </c>
      <c r="W217" s="85" t="str">
        <f>Tournament!G229</f>
        <v>Portland Trail Blazers</v>
      </c>
      <c r="X217" s="85" t="str">
        <f>IF(Tournament!I229&lt;&gt;"",Tournament!I229,"")</f>
        <v/>
      </c>
      <c r="Y217" s="85" t="str">
        <f>IF(Tournament!K229&lt;&gt;"",Tournament!K229,"")</f>
        <v/>
      </c>
      <c r="Z217" s="85" t="str">
        <f>Tournament!M229</f>
        <v>Cleveland Cavaliers</v>
      </c>
    </row>
    <row r="218" spans="12:26" ht="12.75">
      <c r="L218" s="85">
        <v>215</v>
      </c>
      <c r="M218" s="85" t="str">
        <f>IF(AND(Tournament!I230&lt;&gt;"",Tournament!K230&lt;&gt;""),IF(Tournament!I230&gt;Tournament!K230,Tournament!G230,""),"")</f>
        <v/>
      </c>
      <c r="N218" s="85" t="str">
        <f>IF(AND(Tournament!I230&lt;&gt;"",Tournament!K230&lt;&gt;""),IF(Tournament!I230=Tournament!K230,Tournament!G230,""),"")</f>
        <v/>
      </c>
      <c r="O218" s="85" t="str">
        <f>IF(AND(Tournament!I230&lt;&gt;"",Tournament!K230&lt;&gt;""),IF(Tournament!I230&gt;Tournament!K230,Tournament!M230,""),"")</f>
        <v/>
      </c>
      <c r="P218" s="85">
        <f>IF(AND(Tournament!I230&lt;&gt;"",Tournament!K230&lt;&gt;""),Tournament!I230,0)</f>
        <v>0</v>
      </c>
      <c r="Q218" s="85" t="str">
        <f>IF(AND(Tournament!I230&lt;&gt;"",Tournament!K230&lt;&gt;""),IF(Tournament!I230&lt;Tournament!K230,Tournament!M230,""),"")</f>
        <v/>
      </c>
      <c r="R218" s="85" t="str">
        <f>IF(AND(Tournament!I230&lt;&gt;"",Tournament!K230&lt;&gt;""),IF(Tournament!I230=Tournament!K230,Tournament!M230,""),"")</f>
        <v/>
      </c>
      <c r="S218" s="85" t="str">
        <f>IF(AND(Tournament!I230&lt;&gt;"",Tournament!K230&lt;&gt;""),IF(Tournament!I230&lt;Tournament!K230,Tournament!G230,""),"")</f>
        <v/>
      </c>
      <c r="T218" s="85">
        <f>IF(AND(Tournament!I230&lt;&gt;"",Tournament!K230&lt;&gt;""),Tournament!K230,0)</f>
        <v>0</v>
      </c>
      <c r="U218" s="85">
        <v>1</v>
      </c>
      <c r="V218" s="85">
        <v>215</v>
      </c>
      <c r="W218" s="85" t="str">
        <f>Tournament!G230</f>
        <v>San Antonio Spurs</v>
      </c>
      <c r="X218" s="85" t="str">
        <f>IF(Tournament!I230&lt;&gt;"",Tournament!I230,"")</f>
        <v/>
      </c>
      <c r="Y218" s="85" t="str">
        <f>IF(Tournament!K230&lt;&gt;"",Tournament!K230,"")</f>
        <v/>
      </c>
      <c r="Z218" s="85" t="str">
        <f>Tournament!M230</f>
        <v>Charlotte Hornets</v>
      </c>
    </row>
    <row r="219" spans="12:26" ht="12.75">
      <c r="L219" s="85">
        <v>216</v>
      </c>
      <c r="M219" s="85" t="str">
        <f>IF(AND(Tournament!I231&lt;&gt;"",Tournament!K231&lt;&gt;""),IF(Tournament!I231&gt;Tournament!K231,Tournament!G231,""),"")</f>
        <v/>
      </c>
      <c r="N219" s="85" t="str">
        <f>IF(AND(Tournament!I231&lt;&gt;"",Tournament!K231&lt;&gt;""),IF(Tournament!I231=Tournament!K231,Tournament!G231,""),"")</f>
        <v/>
      </c>
      <c r="O219" s="85" t="str">
        <f>IF(AND(Tournament!I231&lt;&gt;"",Tournament!K231&lt;&gt;""),IF(Tournament!I231&gt;Tournament!K231,Tournament!M231,""),"")</f>
        <v/>
      </c>
      <c r="P219" s="85">
        <f>IF(AND(Tournament!I231&lt;&gt;"",Tournament!K231&lt;&gt;""),Tournament!I231,0)</f>
        <v>0</v>
      </c>
      <c r="Q219" s="85" t="str">
        <f>IF(AND(Tournament!I231&lt;&gt;"",Tournament!K231&lt;&gt;""),IF(Tournament!I231&lt;Tournament!K231,Tournament!M231,""),"")</f>
        <v/>
      </c>
      <c r="R219" s="85" t="str">
        <f>IF(AND(Tournament!I231&lt;&gt;"",Tournament!K231&lt;&gt;""),IF(Tournament!I231=Tournament!K231,Tournament!M231,""),"")</f>
        <v/>
      </c>
      <c r="S219" s="85" t="str">
        <f>IF(AND(Tournament!I231&lt;&gt;"",Tournament!K231&lt;&gt;""),IF(Tournament!I231&lt;Tournament!K231,Tournament!G231,""),"")</f>
        <v/>
      </c>
      <c r="T219" s="85">
        <f>IF(AND(Tournament!I231&lt;&gt;"",Tournament!K231&lt;&gt;""),Tournament!K231,0)</f>
        <v>0</v>
      </c>
      <c r="U219" s="85">
        <v>1</v>
      </c>
      <c r="V219" s="85">
        <v>216</v>
      </c>
      <c r="W219" s="85" t="str">
        <f>Tournament!G231</f>
        <v>Atlanta Hawks</v>
      </c>
      <c r="X219" s="85" t="str">
        <f>IF(Tournament!I231&lt;&gt;"",Tournament!I231,"")</f>
        <v/>
      </c>
      <c r="Y219" s="85" t="str">
        <f>IF(Tournament!K231&lt;&gt;"",Tournament!K231,"")</f>
        <v/>
      </c>
      <c r="Z219" s="85" t="str">
        <f>Tournament!M231</f>
        <v>Indiana Pacers</v>
      </c>
    </row>
    <row r="220" spans="12:26" ht="12.75">
      <c r="L220" s="85">
        <v>217</v>
      </c>
      <c r="M220" s="85" t="str">
        <f>IF(AND(Tournament!I232&lt;&gt;"",Tournament!K232&lt;&gt;""),IF(Tournament!I232&gt;Tournament!K232,Tournament!G232,""),"")</f>
        <v/>
      </c>
      <c r="N220" s="85" t="str">
        <f>IF(AND(Tournament!I232&lt;&gt;"",Tournament!K232&lt;&gt;""),IF(Tournament!I232=Tournament!K232,Tournament!G232,""),"")</f>
        <v/>
      </c>
      <c r="O220" s="85" t="str">
        <f>IF(AND(Tournament!I232&lt;&gt;"",Tournament!K232&lt;&gt;""),IF(Tournament!I232&gt;Tournament!K232,Tournament!M232,""),"")</f>
        <v/>
      </c>
      <c r="P220" s="85">
        <f>IF(AND(Tournament!I232&lt;&gt;"",Tournament!K232&lt;&gt;""),Tournament!I232,0)</f>
        <v>0</v>
      </c>
      <c r="Q220" s="85" t="str">
        <f>IF(AND(Tournament!I232&lt;&gt;"",Tournament!K232&lt;&gt;""),IF(Tournament!I232&lt;Tournament!K232,Tournament!M232,""),"")</f>
        <v/>
      </c>
      <c r="R220" s="85" t="str">
        <f>IF(AND(Tournament!I232&lt;&gt;"",Tournament!K232&lt;&gt;""),IF(Tournament!I232=Tournament!K232,Tournament!M232,""),"")</f>
        <v/>
      </c>
      <c r="S220" s="85" t="str">
        <f>IF(AND(Tournament!I232&lt;&gt;"",Tournament!K232&lt;&gt;""),IF(Tournament!I232&lt;Tournament!K232,Tournament!G232,""),"")</f>
        <v/>
      </c>
      <c r="T220" s="85">
        <f>IF(AND(Tournament!I232&lt;&gt;"",Tournament!K232&lt;&gt;""),Tournament!K232,0)</f>
        <v>0</v>
      </c>
      <c r="U220" s="85">
        <v>1</v>
      </c>
      <c r="V220" s="85">
        <v>217</v>
      </c>
      <c r="W220" s="85" t="str">
        <f>Tournament!G232</f>
        <v>Miami Heat</v>
      </c>
      <c r="X220" s="85" t="str">
        <f>IF(Tournament!I232&lt;&gt;"",Tournament!I232,"")</f>
        <v/>
      </c>
      <c r="Y220" s="85" t="str">
        <f>IF(Tournament!K232&lt;&gt;"",Tournament!K232,"")</f>
        <v/>
      </c>
      <c r="Z220" s="85" t="str">
        <f>Tournament!M232</f>
        <v>Detroit Pistons</v>
      </c>
    </row>
    <row r="221" spans="12:26" ht="12.75">
      <c r="L221" s="85">
        <v>218</v>
      </c>
      <c r="M221" s="85" t="str">
        <f>IF(AND(Tournament!I233&lt;&gt;"",Tournament!K233&lt;&gt;""),IF(Tournament!I233&gt;Tournament!K233,Tournament!G233,""),"")</f>
        <v/>
      </c>
      <c r="N221" s="85" t="str">
        <f>IF(AND(Tournament!I233&lt;&gt;"",Tournament!K233&lt;&gt;""),IF(Tournament!I233=Tournament!K233,Tournament!G233,""),"")</f>
        <v/>
      </c>
      <c r="O221" s="85" t="str">
        <f>IF(AND(Tournament!I233&lt;&gt;"",Tournament!K233&lt;&gt;""),IF(Tournament!I233&gt;Tournament!K233,Tournament!M233,""),"")</f>
        <v/>
      </c>
      <c r="P221" s="85">
        <f>IF(AND(Tournament!I233&lt;&gt;"",Tournament!K233&lt;&gt;""),Tournament!I233,0)</f>
        <v>0</v>
      </c>
      <c r="Q221" s="85" t="str">
        <f>IF(AND(Tournament!I233&lt;&gt;"",Tournament!K233&lt;&gt;""),IF(Tournament!I233&lt;Tournament!K233,Tournament!M233,""),"")</f>
        <v/>
      </c>
      <c r="R221" s="85" t="str">
        <f>IF(AND(Tournament!I233&lt;&gt;"",Tournament!K233&lt;&gt;""),IF(Tournament!I233=Tournament!K233,Tournament!M233,""),"")</f>
        <v/>
      </c>
      <c r="S221" s="85" t="str">
        <f>IF(AND(Tournament!I233&lt;&gt;"",Tournament!K233&lt;&gt;""),IF(Tournament!I233&lt;Tournament!K233,Tournament!G233,""),"")</f>
        <v/>
      </c>
      <c r="T221" s="85">
        <f>IF(AND(Tournament!I233&lt;&gt;"",Tournament!K233&lt;&gt;""),Tournament!K233,0)</f>
        <v>0</v>
      </c>
      <c r="U221" s="85">
        <v>1</v>
      </c>
      <c r="V221" s="85">
        <v>218</v>
      </c>
      <c r="W221" s="85" t="str">
        <f>Tournament!G233</f>
        <v>Boston Celtics</v>
      </c>
      <c r="X221" s="85" t="str">
        <f>IF(Tournament!I233&lt;&gt;"",Tournament!I233,"")</f>
        <v/>
      </c>
      <c r="Y221" s="85" t="str">
        <f>IF(Tournament!K233&lt;&gt;"",Tournament!K233,"")</f>
        <v/>
      </c>
      <c r="Z221" s="85" t="str">
        <f>Tournament!M233</f>
        <v>Brooklyn Nets</v>
      </c>
    </row>
    <row r="222" spans="12:26" ht="12.75">
      <c r="L222" s="85">
        <v>219</v>
      </c>
      <c r="M222" s="85" t="str">
        <f>IF(AND(Tournament!I234&lt;&gt;"",Tournament!K234&lt;&gt;""),IF(Tournament!I234&gt;Tournament!K234,Tournament!G234,""),"")</f>
        <v/>
      </c>
      <c r="N222" s="85" t="str">
        <f>IF(AND(Tournament!I234&lt;&gt;"",Tournament!K234&lt;&gt;""),IF(Tournament!I234=Tournament!K234,Tournament!G234,""),"")</f>
        <v/>
      </c>
      <c r="O222" s="85" t="str">
        <f>IF(AND(Tournament!I234&lt;&gt;"",Tournament!K234&lt;&gt;""),IF(Tournament!I234&gt;Tournament!K234,Tournament!M234,""),"")</f>
        <v/>
      </c>
      <c r="P222" s="85">
        <f>IF(AND(Tournament!I234&lt;&gt;"",Tournament!K234&lt;&gt;""),Tournament!I234,0)</f>
        <v>0</v>
      </c>
      <c r="Q222" s="85" t="str">
        <f>IF(AND(Tournament!I234&lt;&gt;"",Tournament!K234&lt;&gt;""),IF(Tournament!I234&lt;Tournament!K234,Tournament!M234,""),"")</f>
        <v/>
      </c>
      <c r="R222" s="85" t="str">
        <f>IF(AND(Tournament!I234&lt;&gt;"",Tournament!K234&lt;&gt;""),IF(Tournament!I234=Tournament!K234,Tournament!M234,""),"")</f>
        <v/>
      </c>
      <c r="S222" s="85" t="str">
        <f>IF(AND(Tournament!I234&lt;&gt;"",Tournament!K234&lt;&gt;""),IF(Tournament!I234&lt;Tournament!K234,Tournament!G234,""),"")</f>
        <v/>
      </c>
      <c r="T222" s="85">
        <f>IF(AND(Tournament!I234&lt;&gt;"",Tournament!K234&lt;&gt;""),Tournament!K234,0)</f>
        <v>0</v>
      </c>
      <c r="U222" s="85">
        <v>1</v>
      </c>
      <c r="V222" s="85">
        <v>219</v>
      </c>
      <c r="W222" s="85" t="str">
        <f>Tournament!G234</f>
        <v>Toronto Raptors</v>
      </c>
      <c r="X222" s="85" t="str">
        <f>IF(Tournament!I234&lt;&gt;"",Tournament!I234,"")</f>
        <v/>
      </c>
      <c r="Y222" s="85" t="str">
        <f>IF(Tournament!K234&lt;&gt;"",Tournament!K234,"")</f>
        <v/>
      </c>
      <c r="Z222" s="85" t="str">
        <f>Tournament!M234</f>
        <v>Houston Rockets</v>
      </c>
    </row>
    <row r="223" spans="12:26" ht="12.75">
      <c r="L223" s="85">
        <v>220</v>
      </c>
      <c r="M223" s="85" t="str">
        <f>IF(AND(Tournament!I235&lt;&gt;"",Tournament!K235&lt;&gt;""),IF(Tournament!I235&gt;Tournament!K235,Tournament!G235,""),"")</f>
        <v/>
      </c>
      <c r="N223" s="85" t="str">
        <f>IF(AND(Tournament!I235&lt;&gt;"",Tournament!K235&lt;&gt;""),IF(Tournament!I235=Tournament!K235,Tournament!G235,""),"")</f>
        <v/>
      </c>
      <c r="O223" s="85" t="str">
        <f>IF(AND(Tournament!I235&lt;&gt;"",Tournament!K235&lt;&gt;""),IF(Tournament!I235&gt;Tournament!K235,Tournament!M235,""),"")</f>
        <v/>
      </c>
      <c r="P223" s="85">
        <f>IF(AND(Tournament!I235&lt;&gt;"",Tournament!K235&lt;&gt;""),Tournament!I235,0)</f>
        <v>0</v>
      </c>
      <c r="Q223" s="85" t="str">
        <f>IF(AND(Tournament!I235&lt;&gt;"",Tournament!K235&lt;&gt;""),IF(Tournament!I235&lt;Tournament!K235,Tournament!M235,""),"")</f>
        <v/>
      </c>
      <c r="R223" s="85" t="str">
        <f>IF(AND(Tournament!I235&lt;&gt;"",Tournament!K235&lt;&gt;""),IF(Tournament!I235=Tournament!K235,Tournament!M235,""),"")</f>
        <v/>
      </c>
      <c r="S223" s="85" t="str">
        <f>IF(AND(Tournament!I235&lt;&gt;"",Tournament!K235&lt;&gt;""),IF(Tournament!I235&lt;Tournament!K235,Tournament!G235,""),"")</f>
        <v/>
      </c>
      <c r="T223" s="85">
        <f>IF(AND(Tournament!I235&lt;&gt;"",Tournament!K235&lt;&gt;""),Tournament!K235,0)</f>
        <v>0</v>
      </c>
      <c r="U223" s="85">
        <v>1</v>
      </c>
      <c r="V223" s="85">
        <v>220</v>
      </c>
      <c r="W223" s="85" t="str">
        <f>Tournament!G235</f>
        <v>L.A. Clippers</v>
      </c>
      <c r="X223" s="85" t="str">
        <f>IF(Tournament!I235&lt;&gt;"",Tournament!I235,"")</f>
        <v/>
      </c>
      <c r="Y223" s="85" t="str">
        <f>IF(Tournament!K235&lt;&gt;"",Tournament!K235,"")</f>
        <v/>
      </c>
      <c r="Z223" s="85" t="str">
        <f>Tournament!M235</f>
        <v>Dallas Mavericks</v>
      </c>
    </row>
    <row r="224" spans="12:26" ht="12.75">
      <c r="L224" s="85">
        <v>221</v>
      </c>
      <c r="M224" s="85" t="str">
        <f>IF(AND(Tournament!I236&lt;&gt;"",Tournament!K236&lt;&gt;""),IF(Tournament!I236&gt;Tournament!K236,Tournament!G236,""),"")</f>
        <v/>
      </c>
      <c r="N224" s="85" t="str">
        <f>IF(AND(Tournament!I236&lt;&gt;"",Tournament!K236&lt;&gt;""),IF(Tournament!I236=Tournament!K236,Tournament!G236,""),"")</f>
        <v/>
      </c>
      <c r="O224" s="85" t="str">
        <f>IF(AND(Tournament!I236&lt;&gt;"",Tournament!K236&lt;&gt;""),IF(Tournament!I236&gt;Tournament!K236,Tournament!M236,""),"")</f>
        <v/>
      </c>
      <c r="P224" s="85">
        <f>IF(AND(Tournament!I236&lt;&gt;"",Tournament!K236&lt;&gt;""),Tournament!I236,0)</f>
        <v>0</v>
      </c>
      <c r="Q224" s="85" t="str">
        <f>IF(AND(Tournament!I236&lt;&gt;"",Tournament!K236&lt;&gt;""),IF(Tournament!I236&lt;Tournament!K236,Tournament!M236,""),"")</f>
        <v/>
      </c>
      <c r="R224" s="85" t="str">
        <f>IF(AND(Tournament!I236&lt;&gt;"",Tournament!K236&lt;&gt;""),IF(Tournament!I236=Tournament!K236,Tournament!M236,""),"")</f>
        <v/>
      </c>
      <c r="S224" s="85" t="str">
        <f>IF(AND(Tournament!I236&lt;&gt;"",Tournament!K236&lt;&gt;""),IF(Tournament!I236&lt;Tournament!K236,Tournament!G236,""),"")</f>
        <v/>
      </c>
      <c r="T224" s="85">
        <f>IF(AND(Tournament!I236&lt;&gt;"",Tournament!K236&lt;&gt;""),Tournament!K236,0)</f>
        <v>0</v>
      </c>
      <c r="U224" s="85">
        <v>1</v>
      </c>
      <c r="V224" s="85">
        <v>221</v>
      </c>
      <c r="W224" s="85" t="str">
        <f>Tournament!G236</f>
        <v>Denver Nuggets</v>
      </c>
      <c r="X224" s="85" t="str">
        <f>IF(Tournament!I236&lt;&gt;"",Tournament!I236,"")</f>
        <v/>
      </c>
      <c r="Y224" s="85" t="str">
        <f>IF(Tournament!K236&lt;&gt;"",Tournament!K236,"")</f>
        <v/>
      </c>
      <c r="Z224" s="85" t="str">
        <f>Tournament!M236</f>
        <v>Utah Jazz</v>
      </c>
    </row>
    <row r="225" spans="12:26" ht="12.75">
      <c r="L225" s="85">
        <v>222</v>
      </c>
      <c r="M225" s="85" t="str">
        <f>IF(AND(Tournament!I237&lt;&gt;"",Tournament!K237&lt;&gt;""),IF(Tournament!I237&gt;Tournament!K237,Tournament!G237,""),"")</f>
        <v/>
      </c>
      <c r="N225" s="85" t="str">
        <f>IF(AND(Tournament!I237&lt;&gt;"",Tournament!K237&lt;&gt;""),IF(Tournament!I237=Tournament!K237,Tournament!G237,""),"")</f>
        <v/>
      </c>
      <c r="O225" s="85" t="str">
        <f>IF(AND(Tournament!I237&lt;&gt;"",Tournament!K237&lt;&gt;""),IF(Tournament!I237&gt;Tournament!K237,Tournament!M237,""),"")</f>
        <v/>
      </c>
      <c r="P225" s="85">
        <f>IF(AND(Tournament!I237&lt;&gt;"",Tournament!K237&lt;&gt;""),Tournament!I237,0)</f>
        <v>0</v>
      </c>
      <c r="Q225" s="85" t="str">
        <f>IF(AND(Tournament!I237&lt;&gt;"",Tournament!K237&lt;&gt;""),IF(Tournament!I237&lt;Tournament!K237,Tournament!M237,""),"")</f>
        <v/>
      </c>
      <c r="R225" s="85" t="str">
        <f>IF(AND(Tournament!I237&lt;&gt;"",Tournament!K237&lt;&gt;""),IF(Tournament!I237=Tournament!K237,Tournament!M237,""),"")</f>
        <v/>
      </c>
      <c r="S225" s="85" t="str">
        <f>IF(AND(Tournament!I237&lt;&gt;"",Tournament!K237&lt;&gt;""),IF(Tournament!I237&lt;Tournament!K237,Tournament!G237,""),"")</f>
        <v/>
      </c>
      <c r="T225" s="85">
        <f>IF(AND(Tournament!I237&lt;&gt;"",Tournament!K237&lt;&gt;""),Tournament!K237,0)</f>
        <v>0</v>
      </c>
      <c r="U225" s="85">
        <v>1</v>
      </c>
      <c r="V225" s="85">
        <v>222</v>
      </c>
      <c r="W225" s="85" t="str">
        <f>Tournament!G237</f>
        <v>Minnesota Timberwolves</v>
      </c>
      <c r="X225" s="85" t="str">
        <f>IF(Tournament!I237&lt;&gt;"",Tournament!I237,"")</f>
        <v/>
      </c>
      <c r="Y225" s="85" t="str">
        <f>IF(Tournament!K237&lt;&gt;"",Tournament!K237,"")</f>
        <v/>
      </c>
      <c r="Z225" s="85" t="str">
        <f>Tournament!M237</f>
        <v>New Orleans Pelicans</v>
      </c>
    </row>
    <row r="226" spans="12:26" ht="12.75">
      <c r="L226" s="85">
        <v>223</v>
      </c>
      <c r="M226" s="85" t="str">
        <f>IF(AND(Tournament!I238&lt;&gt;"",Tournament!K238&lt;&gt;""),IF(Tournament!I238&gt;Tournament!K238,Tournament!G238,""),"")</f>
        <v/>
      </c>
      <c r="N226" s="85" t="str">
        <f>IF(AND(Tournament!I238&lt;&gt;"",Tournament!K238&lt;&gt;""),IF(Tournament!I238=Tournament!K238,Tournament!G238,""),"")</f>
        <v/>
      </c>
      <c r="O226" s="85" t="str">
        <f>IF(AND(Tournament!I238&lt;&gt;"",Tournament!K238&lt;&gt;""),IF(Tournament!I238&gt;Tournament!K238,Tournament!M238,""),"")</f>
        <v/>
      </c>
      <c r="P226" s="85">
        <f>IF(AND(Tournament!I238&lt;&gt;"",Tournament!K238&lt;&gt;""),Tournament!I238,0)</f>
        <v>0</v>
      </c>
      <c r="Q226" s="85" t="str">
        <f>IF(AND(Tournament!I238&lt;&gt;"",Tournament!K238&lt;&gt;""),IF(Tournament!I238&lt;Tournament!K238,Tournament!M238,""),"")</f>
        <v/>
      </c>
      <c r="R226" s="85" t="str">
        <f>IF(AND(Tournament!I238&lt;&gt;"",Tournament!K238&lt;&gt;""),IF(Tournament!I238=Tournament!K238,Tournament!M238,""),"")</f>
        <v/>
      </c>
      <c r="S226" s="85" t="str">
        <f>IF(AND(Tournament!I238&lt;&gt;"",Tournament!K238&lt;&gt;""),IF(Tournament!I238&lt;Tournament!K238,Tournament!G238,""),"")</f>
        <v/>
      </c>
      <c r="T226" s="85">
        <f>IF(AND(Tournament!I238&lt;&gt;"",Tournament!K238&lt;&gt;""),Tournament!K238,0)</f>
        <v>0</v>
      </c>
      <c r="U226" s="85">
        <v>1</v>
      </c>
      <c r="V226" s="85">
        <v>223</v>
      </c>
      <c r="W226" s="85" t="str">
        <f>Tournament!G238</f>
        <v>Oklahoma City Thunder</v>
      </c>
      <c r="X226" s="85" t="str">
        <f>IF(Tournament!I238&lt;&gt;"",Tournament!I238,"")</f>
        <v/>
      </c>
      <c r="Y226" s="85" t="str">
        <f>IF(Tournament!K238&lt;&gt;"",Tournament!K238,"")</f>
        <v/>
      </c>
      <c r="Z226" s="85" t="str">
        <f>Tournament!M238</f>
        <v>Sacramento Kings</v>
      </c>
    </row>
    <row r="227" spans="12:26" ht="12.75">
      <c r="L227" s="85">
        <v>224</v>
      </c>
      <c r="M227" s="85" t="str">
        <f>IF(AND(Tournament!I239&lt;&gt;"",Tournament!K239&lt;&gt;""),IF(Tournament!I239&gt;Tournament!K239,Tournament!G239,""),"")</f>
        <v/>
      </c>
      <c r="N227" s="85" t="str">
        <f>IF(AND(Tournament!I239&lt;&gt;"",Tournament!K239&lt;&gt;""),IF(Tournament!I239=Tournament!K239,Tournament!G239,""),"")</f>
        <v/>
      </c>
      <c r="O227" s="85" t="str">
        <f>IF(AND(Tournament!I239&lt;&gt;"",Tournament!K239&lt;&gt;""),IF(Tournament!I239&gt;Tournament!K239,Tournament!M239,""),"")</f>
        <v/>
      </c>
      <c r="P227" s="85">
        <f>IF(AND(Tournament!I239&lt;&gt;"",Tournament!K239&lt;&gt;""),Tournament!I239,0)</f>
        <v>0</v>
      </c>
      <c r="Q227" s="85" t="str">
        <f>IF(AND(Tournament!I239&lt;&gt;"",Tournament!K239&lt;&gt;""),IF(Tournament!I239&lt;Tournament!K239,Tournament!M239,""),"")</f>
        <v/>
      </c>
      <c r="R227" s="85" t="str">
        <f>IF(AND(Tournament!I239&lt;&gt;"",Tournament!K239&lt;&gt;""),IF(Tournament!I239=Tournament!K239,Tournament!M239,""),"")</f>
        <v/>
      </c>
      <c r="S227" s="85" t="str">
        <f>IF(AND(Tournament!I239&lt;&gt;"",Tournament!K239&lt;&gt;""),IF(Tournament!I239&lt;Tournament!K239,Tournament!G239,""),"")</f>
        <v/>
      </c>
      <c r="T227" s="85">
        <f>IF(AND(Tournament!I239&lt;&gt;"",Tournament!K239&lt;&gt;""),Tournament!K239,0)</f>
        <v>0</v>
      </c>
      <c r="U227" s="85">
        <v>1</v>
      </c>
      <c r="V227" s="85">
        <v>224</v>
      </c>
      <c r="W227" s="85" t="str">
        <f>Tournament!G239</f>
        <v>L.A. Lakers</v>
      </c>
      <c r="X227" s="85" t="str">
        <f>IF(Tournament!I239&lt;&gt;"",Tournament!I239,"")</f>
        <v/>
      </c>
      <c r="Y227" s="85" t="str">
        <f>IF(Tournament!K239&lt;&gt;"",Tournament!K239,"")</f>
        <v/>
      </c>
      <c r="Z227" s="85" t="str">
        <f>Tournament!M239</f>
        <v>Golden State Warriors</v>
      </c>
    </row>
    <row r="228" spans="12:26" ht="12.75">
      <c r="L228" s="85">
        <v>225</v>
      </c>
      <c r="M228" s="85" t="str">
        <f>IF(AND(Tournament!I240&lt;&gt;"",Tournament!K240&lt;&gt;""),IF(Tournament!I240&gt;Tournament!K240,Tournament!G240,""),"")</f>
        <v/>
      </c>
      <c r="N228" s="85" t="str">
        <f>IF(AND(Tournament!I240&lt;&gt;"",Tournament!K240&lt;&gt;""),IF(Tournament!I240=Tournament!K240,Tournament!G240,""),"")</f>
        <v/>
      </c>
      <c r="O228" s="85" t="str">
        <f>IF(AND(Tournament!I240&lt;&gt;"",Tournament!K240&lt;&gt;""),IF(Tournament!I240&gt;Tournament!K240,Tournament!M240,""),"")</f>
        <v/>
      </c>
      <c r="P228" s="85">
        <f>IF(AND(Tournament!I240&lt;&gt;"",Tournament!K240&lt;&gt;""),Tournament!I240,0)</f>
        <v>0</v>
      </c>
      <c r="Q228" s="85" t="str">
        <f>IF(AND(Tournament!I240&lt;&gt;"",Tournament!K240&lt;&gt;""),IF(Tournament!I240&lt;Tournament!K240,Tournament!M240,""),"")</f>
        <v/>
      </c>
      <c r="R228" s="85" t="str">
        <f>IF(AND(Tournament!I240&lt;&gt;"",Tournament!K240&lt;&gt;""),IF(Tournament!I240=Tournament!K240,Tournament!M240,""),"")</f>
        <v/>
      </c>
      <c r="S228" s="85" t="str">
        <f>IF(AND(Tournament!I240&lt;&gt;"",Tournament!K240&lt;&gt;""),IF(Tournament!I240&lt;Tournament!K240,Tournament!G240,""),"")</f>
        <v/>
      </c>
      <c r="T228" s="85">
        <f>IF(AND(Tournament!I240&lt;&gt;"",Tournament!K240&lt;&gt;""),Tournament!K240,0)</f>
        <v>0</v>
      </c>
      <c r="U228" s="85">
        <v>1</v>
      </c>
      <c r="V228" s="85">
        <v>225</v>
      </c>
      <c r="W228" s="85" t="str">
        <f>Tournament!G240</f>
        <v>San Antonio Spurs</v>
      </c>
      <c r="X228" s="85" t="str">
        <f>IF(Tournament!I240&lt;&gt;"",Tournament!I240,"")</f>
        <v/>
      </c>
      <c r="Y228" s="85" t="str">
        <f>IF(Tournament!K240&lt;&gt;"",Tournament!K240,"")</f>
        <v/>
      </c>
      <c r="Z228" s="85" t="str">
        <f>Tournament!M240</f>
        <v>Boston Celtics</v>
      </c>
    </row>
    <row r="229" spans="12:26" ht="12.75">
      <c r="L229" s="85">
        <v>226</v>
      </c>
      <c r="M229" s="85" t="str">
        <f>IF(AND(Tournament!I241&lt;&gt;"",Tournament!K241&lt;&gt;""),IF(Tournament!I241&gt;Tournament!K241,Tournament!G241,""),"")</f>
        <v/>
      </c>
      <c r="N229" s="85" t="str">
        <f>IF(AND(Tournament!I241&lt;&gt;"",Tournament!K241&lt;&gt;""),IF(Tournament!I241=Tournament!K241,Tournament!G241,""),"")</f>
        <v/>
      </c>
      <c r="O229" s="85" t="str">
        <f>IF(AND(Tournament!I241&lt;&gt;"",Tournament!K241&lt;&gt;""),IF(Tournament!I241&gt;Tournament!K241,Tournament!M241,""),"")</f>
        <v/>
      </c>
      <c r="P229" s="85">
        <f>IF(AND(Tournament!I241&lt;&gt;"",Tournament!K241&lt;&gt;""),Tournament!I241,0)</f>
        <v>0</v>
      </c>
      <c r="Q229" s="85" t="str">
        <f>IF(AND(Tournament!I241&lt;&gt;"",Tournament!K241&lt;&gt;""),IF(Tournament!I241&lt;Tournament!K241,Tournament!M241,""),"")</f>
        <v/>
      </c>
      <c r="R229" s="85" t="str">
        <f>IF(AND(Tournament!I241&lt;&gt;"",Tournament!K241&lt;&gt;""),IF(Tournament!I241=Tournament!K241,Tournament!M241,""),"")</f>
        <v/>
      </c>
      <c r="S229" s="85" t="str">
        <f>IF(AND(Tournament!I241&lt;&gt;"",Tournament!K241&lt;&gt;""),IF(Tournament!I241&lt;Tournament!K241,Tournament!G241,""),"")</f>
        <v/>
      </c>
      <c r="T229" s="85">
        <f>IF(AND(Tournament!I241&lt;&gt;"",Tournament!K241&lt;&gt;""),Tournament!K241,0)</f>
        <v>0</v>
      </c>
      <c r="U229" s="85">
        <v>1</v>
      </c>
      <c r="V229" s="85">
        <v>226</v>
      </c>
      <c r="W229" s="85" t="str">
        <f>Tournament!G241</f>
        <v>Washington Wizards</v>
      </c>
      <c r="X229" s="85" t="str">
        <f>IF(Tournament!I241&lt;&gt;"",Tournament!I241,"")</f>
        <v/>
      </c>
      <c r="Y229" s="85" t="str">
        <f>IF(Tournament!K241&lt;&gt;"",Tournament!K241,"")</f>
        <v/>
      </c>
      <c r="Z229" s="85" t="str">
        <f>Tournament!M241</f>
        <v>Orlando Magic</v>
      </c>
    </row>
    <row r="230" spans="12:26" ht="12.75">
      <c r="L230" s="85">
        <v>227</v>
      </c>
      <c r="M230" s="85" t="str">
        <f>IF(AND(Tournament!I242&lt;&gt;"",Tournament!K242&lt;&gt;""),IF(Tournament!I242&gt;Tournament!K242,Tournament!G242,""),"")</f>
        <v/>
      </c>
      <c r="N230" s="85" t="str">
        <f>IF(AND(Tournament!I242&lt;&gt;"",Tournament!K242&lt;&gt;""),IF(Tournament!I242=Tournament!K242,Tournament!G242,""),"")</f>
        <v/>
      </c>
      <c r="O230" s="85" t="str">
        <f>IF(AND(Tournament!I242&lt;&gt;"",Tournament!K242&lt;&gt;""),IF(Tournament!I242&gt;Tournament!K242,Tournament!M242,""),"")</f>
        <v/>
      </c>
      <c r="P230" s="85">
        <f>IF(AND(Tournament!I242&lt;&gt;"",Tournament!K242&lt;&gt;""),Tournament!I242,0)</f>
        <v>0</v>
      </c>
      <c r="Q230" s="85" t="str">
        <f>IF(AND(Tournament!I242&lt;&gt;"",Tournament!K242&lt;&gt;""),IF(Tournament!I242&lt;Tournament!K242,Tournament!M242,""),"")</f>
        <v/>
      </c>
      <c r="R230" s="85" t="str">
        <f>IF(AND(Tournament!I242&lt;&gt;"",Tournament!K242&lt;&gt;""),IF(Tournament!I242=Tournament!K242,Tournament!M242,""),"")</f>
        <v/>
      </c>
      <c r="S230" s="85" t="str">
        <f>IF(AND(Tournament!I242&lt;&gt;"",Tournament!K242&lt;&gt;""),IF(Tournament!I242&lt;Tournament!K242,Tournament!G242,""),"")</f>
        <v/>
      </c>
      <c r="T230" s="85">
        <f>IF(AND(Tournament!I242&lt;&gt;"",Tournament!K242&lt;&gt;""),Tournament!K242,0)</f>
        <v>0</v>
      </c>
      <c r="U230" s="85">
        <v>1</v>
      </c>
      <c r="V230" s="85">
        <v>227</v>
      </c>
      <c r="W230" s="85" t="str">
        <f>Tournament!G242</f>
        <v>Dallas Mavericks</v>
      </c>
      <c r="X230" s="85" t="str">
        <f>IF(Tournament!I242&lt;&gt;"",Tournament!I242,"")</f>
        <v/>
      </c>
      <c r="Y230" s="85" t="str">
        <f>IF(Tournament!K242&lt;&gt;"",Tournament!K242,"")</f>
        <v/>
      </c>
      <c r="Z230" s="85" t="str">
        <f>Tournament!M242</f>
        <v>Cleveland Cavaliers</v>
      </c>
    </row>
    <row r="231" spans="12:26" ht="12.75">
      <c r="L231" s="85">
        <v>228</v>
      </c>
      <c r="M231" s="85" t="str">
        <f>IF(AND(Tournament!I243&lt;&gt;"",Tournament!K243&lt;&gt;""),IF(Tournament!I243&gt;Tournament!K243,Tournament!G243,""),"")</f>
        <v/>
      </c>
      <c r="N231" s="85" t="str">
        <f>IF(AND(Tournament!I243&lt;&gt;"",Tournament!K243&lt;&gt;""),IF(Tournament!I243=Tournament!K243,Tournament!G243,""),"")</f>
        <v/>
      </c>
      <c r="O231" s="85" t="str">
        <f>IF(AND(Tournament!I243&lt;&gt;"",Tournament!K243&lt;&gt;""),IF(Tournament!I243&gt;Tournament!K243,Tournament!M243,""),"")</f>
        <v/>
      </c>
      <c r="P231" s="85">
        <f>IF(AND(Tournament!I243&lt;&gt;"",Tournament!K243&lt;&gt;""),Tournament!I243,0)</f>
        <v>0</v>
      </c>
      <c r="Q231" s="85" t="str">
        <f>IF(AND(Tournament!I243&lt;&gt;"",Tournament!K243&lt;&gt;""),IF(Tournament!I243&lt;Tournament!K243,Tournament!M243,""),"")</f>
        <v/>
      </c>
      <c r="R231" s="85" t="str">
        <f>IF(AND(Tournament!I243&lt;&gt;"",Tournament!K243&lt;&gt;""),IF(Tournament!I243=Tournament!K243,Tournament!M243,""),"")</f>
        <v/>
      </c>
      <c r="S231" s="85" t="str">
        <f>IF(AND(Tournament!I243&lt;&gt;"",Tournament!K243&lt;&gt;""),IF(Tournament!I243&lt;Tournament!K243,Tournament!G243,""),"")</f>
        <v/>
      </c>
      <c r="T231" s="85">
        <f>IF(AND(Tournament!I243&lt;&gt;"",Tournament!K243&lt;&gt;""),Tournament!K243,0)</f>
        <v>0</v>
      </c>
      <c r="U231" s="85">
        <v>1</v>
      </c>
      <c r="V231" s="85">
        <v>228</v>
      </c>
      <c r="W231" s="85" t="str">
        <f>Tournament!G243</f>
        <v>Chicago Bulls</v>
      </c>
      <c r="X231" s="85" t="str">
        <f>IF(Tournament!I243&lt;&gt;"",Tournament!I243,"")</f>
        <v/>
      </c>
      <c r="Y231" s="85" t="str">
        <f>IF(Tournament!K243&lt;&gt;"",Tournament!K243,"")</f>
        <v/>
      </c>
      <c r="Z231" s="85" t="str">
        <f>Tournament!M243</f>
        <v>Philadelphia 76ers</v>
      </c>
    </row>
    <row r="232" spans="12:26" ht="12.75">
      <c r="L232" s="85">
        <v>229</v>
      </c>
      <c r="M232" s="85" t="str">
        <f>IF(AND(Tournament!I244&lt;&gt;"",Tournament!K244&lt;&gt;""),IF(Tournament!I244&gt;Tournament!K244,Tournament!G244,""),"")</f>
        <v/>
      </c>
      <c r="N232" s="85" t="str">
        <f>IF(AND(Tournament!I244&lt;&gt;"",Tournament!K244&lt;&gt;""),IF(Tournament!I244=Tournament!K244,Tournament!G244,""),"")</f>
        <v/>
      </c>
      <c r="O232" s="85" t="str">
        <f>IF(AND(Tournament!I244&lt;&gt;"",Tournament!K244&lt;&gt;""),IF(Tournament!I244&gt;Tournament!K244,Tournament!M244,""),"")</f>
        <v/>
      </c>
      <c r="P232" s="85">
        <f>IF(AND(Tournament!I244&lt;&gt;"",Tournament!K244&lt;&gt;""),Tournament!I244,0)</f>
        <v>0</v>
      </c>
      <c r="Q232" s="85" t="str">
        <f>IF(AND(Tournament!I244&lt;&gt;"",Tournament!K244&lt;&gt;""),IF(Tournament!I244&lt;Tournament!K244,Tournament!M244,""),"")</f>
        <v/>
      </c>
      <c r="R232" s="85" t="str">
        <f>IF(AND(Tournament!I244&lt;&gt;"",Tournament!K244&lt;&gt;""),IF(Tournament!I244=Tournament!K244,Tournament!M244,""),"")</f>
        <v/>
      </c>
      <c r="S232" s="85" t="str">
        <f>IF(AND(Tournament!I244&lt;&gt;"",Tournament!K244&lt;&gt;""),IF(Tournament!I244&lt;Tournament!K244,Tournament!G244,""),"")</f>
        <v/>
      </c>
      <c r="T232" s="85">
        <f>IF(AND(Tournament!I244&lt;&gt;"",Tournament!K244&lt;&gt;""),Tournament!K244,0)</f>
        <v>0</v>
      </c>
      <c r="U232" s="85">
        <v>1</v>
      </c>
      <c r="V232" s="85">
        <v>229</v>
      </c>
      <c r="W232" s="85" t="str">
        <f>Tournament!G244</f>
        <v>Charlotte Hornets</v>
      </c>
      <c r="X232" s="85" t="str">
        <f>IF(Tournament!I244&lt;&gt;"",Tournament!I244,"")</f>
        <v/>
      </c>
      <c r="Y232" s="85" t="str">
        <f>IF(Tournament!K244&lt;&gt;"",Tournament!K244,"")</f>
        <v/>
      </c>
      <c r="Z232" s="85" t="str">
        <f>Tournament!M244</f>
        <v>New York Knicks</v>
      </c>
    </row>
    <row r="233" spans="12:26" ht="12.75">
      <c r="L233" s="85">
        <v>230</v>
      </c>
      <c r="M233" s="85" t="str">
        <f>IF(AND(Tournament!I245&lt;&gt;"",Tournament!K245&lt;&gt;""),IF(Tournament!I245&gt;Tournament!K245,Tournament!G245,""),"")</f>
        <v/>
      </c>
      <c r="N233" s="85" t="str">
        <f>IF(AND(Tournament!I245&lt;&gt;"",Tournament!K245&lt;&gt;""),IF(Tournament!I245=Tournament!K245,Tournament!G245,""),"")</f>
        <v/>
      </c>
      <c r="O233" s="85" t="str">
        <f>IF(AND(Tournament!I245&lt;&gt;"",Tournament!K245&lt;&gt;""),IF(Tournament!I245&gt;Tournament!K245,Tournament!M245,""),"")</f>
        <v/>
      </c>
      <c r="P233" s="85">
        <f>IF(AND(Tournament!I245&lt;&gt;"",Tournament!K245&lt;&gt;""),Tournament!I245,0)</f>
        <v>0</v>
      </c>
      <c r="Q233" s="85" t="str">
        <f>IF(AND(Tournament!I245&lt;&gt;"",Tournament!K245&lt;&gt;""),IF(Tournament!I245&lt;Tournament!K245,Tournament!M245,""),"")</f>
        <v/>
      </c>
      <c r="R233" s="85" t="str">
        <f>IF(AND(Tournament!I245&lt;&gt;"",Tournament!K245&lt;&gt;""),IF(Tournament!I245=Tournament!K245,Tournament!M245,""),"")</f>
        <v/>
      </c>
      <c r="S233" s="85" t="str">
        <f>IF(AND(Tournament!I245&lt;&gt;"",Tournament!K245&lt;&gt;""),IF(Tournament!I245&lt;Tournament!K245,Tournament!G245,""),"")</f>
        <v/>
      </c>
      <c r="T233" s="85">
        <f>IF(AND(Tournament!I245&lt;&gt;"",Tournament!K245&lt;&gt;""),Tournament!K245,0)</f>
        <v>0</v>
      </c>
      <c r="U233" s="85">
        <v>1</v>
      </c>
      <c r="V233" s="85">
        <v>230</v>
      </c>
      <c r="W233" s="85" t="str">
        <f>Tournament!G245</f>
        <v>L.A. Clippers</v>
      </c>
      <c r="X233" s="85" t="str">
        <f>IF(Tournament!I245&lt;&gt;"",Tournament!I245,"")</f>
        <v/>
      </c>
      <c r="Y233" s="85" t="str">
        <f>IF(Tournament!K245&lt;&gt;"",Tournament!K245,"")</f>
        <v/>
      </c>
      <c r="Z233" s="85" t="str">
        <f>Tournament!M245</f>
        <v>Detroit Pistons</v>
      </c>
    </row>
    <row r="234" spans="12:26" ht="12.75">
      <c r="L234" s="85">
        <v>231</v>
      </c>
      <c r="M234" s="85" t="str">
        <f>IF(AND(Tournament!I246&lt;&gt;"",Tournament!K246&lt;&gt;""),IF(Tournament!I246&gt;Tournament!K246,Tournament!G246,""),"")</f>
        <v/>
      </c>
      <c r="N234" s="85" t="str">
        <f>IF(AND(Tournament!I246&lt;&gt;"",Tournament!K246&lt;&gt;""),IF(Tournament!I246=Tournament!K246,Tournament!G246,""),"")</f>
        <v/>
      </c>
      <c r="O234" s="85" t="str">
        <f>IF(AND(Tournament!I246&lt;&gt;"",Tournament!K246&lt;&gt;""),IF(Tournament!I246&gt;Tournament!K246,Tournament!M246,""),"")</f>
        <v/>
      </c>
      <c r="P234" s="85">
        <f>IF(AND(Tournament!I246&lt;&gt;"",Tournament!K246&lt;&gt;""),Tournament!I246,0)</f>
        <v>0</v>
      </c>
      <c r="Q234" s="85" t="str">
        <f>IF(AND(Tournament!I246&lt;&gt;"",Tournament!K246&lt;&gt;""),IF(Tournament!I246&lt;Tournament!K246,Tournament!M246,""),"")</f>
        <v/>
      </c>
      <c r="R234" s="85" t="str">
        <f>IF(AND(Tournament!I246&lt;&gt;"",Tournament!K246&lt;&gt;""),IF(Tournament!I246=Tournament!K246,Tournament!M246,""),"")</f>
        <v/>
      </c>
      <c r="S234" s="85" t="str">
        <f>IF(AND(Tournament!I246&lt;&gt;"",Tournament!K246&lt;&gt;""),IF(Tournament!I246&lt;Tournament!K246,Tournament!G246,""),"")</f>
        <v/>
      </c>
      <c r="T234" s="85">
        <f>IF(AND(Tournament!I246&lt;&gt;"",Tournament!K246&lt;&gt;""),Tournament!K246,0)</f>
        <v>0</v>
      </c>
      <c r="U234" s="85">
        <v>1</v>
      </c>
      <c r="V234" s="85">
        <v>231</v>
      </c>
      <c r="W234" s="85" t="str">
        <f>Tournament!G246</f>
        <v>Toronto Raptors</v>
      </c>
      <c r="X234" s="85" t="str">
        <f>IF(Tournament!I246&lt;&gt;"",Tournament!I246,"")</f>
        <v/>
      </c>
      <c r="Y234" s="85" t="str">
        <f>IF(Tournament!K246&lt;&gt;"",Tournament!K246,"")</f>
        <v/>
      </c>
      <c r="Z234" s="85" t="str">
        <f>Tournament!M246</f>
        <v>Milwaukee Bucks</v>
      </c>
    </row>
    <row r="235" spans="12:26" ht="12.75">
      <c r="L235" s="85">
        <v>232</v>
      </c>
      <c r="M235" s="85" t="str">
        <f>IF(AND(Tournament!I247&lt;&gt;"",Tournament!K247&lt;&gt;""),IF(Tournament!I247&gt;Tournament!K247,Tournament!G247,""),"")</f>
        <v/>
      </c>
      <c r="N235" s="85" t="str">
        <f>IF(AND(Tournament!I247&lt;&gt;"",Tournament!K247&lt;&gt;""),IF(Tournament!I247=Tournament!K247,Tournament!G247,""),"")</f>
        <v/>
      </c>
      <c r="O235" s="85" t="str">
        <f>IF(AND(Tournament!I247&lt;&gt;"",Tournament!K247&lt;&gt;""),IF(Tournament!I247&gt;Tournament!K247,Tournament!M247,""),"")</f>
        <v/>
      </c>
      <c r="P235" s="85">
        <f>IF(AND(Tournament!I247&lt;&gt;"",Tournament!K247&lt;&gt;""),Tournament!I247,0)</f>
        <v>0</v>
      </c>
      <c r="Q235" s="85" t="str">
        <f>IF(AND(Tournament!I247&lt;&gt;"",Tournament!K247&lt;&gt;""),IF(Tournament!I247&lt;Tournament!K247,Tournament!M247,""),"")</f>
        <v/>
      </c>
      <c r="R235" s="85" t="str">
        <f>IF(AND(Tournament!I247&lt;&gt;"",Tournament!K247&lt;&gt;""),IF(Tournament!I247=Tournament!K247,Tournament!M247,""),"")</f>
        <v/>
      </c>
      <c r="S235" s="85" t="str">
        <f>IF(AND(Tournament!I247&lt;&gt;"",Tournament!K247&lt;&gt;""),IF(Tournament!I247&lt;Tournament!K247,Tournament!G247,""),"")</f>
        <v/>
      </c>
      <c r="T235" s="85">
        <f>IF(AND(Tournament!I247&lt;&gt;"",Tournament!K247&lt;&gt;""),Tournament!K247,0)</f>
        <v>0</v>
      </c>
      <c r="U235" s="85">
        <v>1</v>
      </c>
      <c r="V235" s="85">
        <v>232</v>
      </c>
      <c r="W235" s="85" t="str">
        <f>Tournament!G247</f>
        <v>Brooklyn Nets</v>
      </c>
      <c r="X235" s="85" t="str">
        <f>IF(Tournament!I247&lt;&gt;"",Tournament!I247,"")</f>
        <v/>
      </c>
      <c r="Y235" s="85" t="str">
        <f>IF(Tournament!K247&lt;&gt;"",Tournament!K247,"")</f>
        <v/>
      </c>
      <c r="Z235" s="85" t="str">
        <f>Tournament!M247</f>
        <v>Indiana Pacers</v>
      </c>
    </row>
    <row r="236" spans="12:26" ht="12.75">
      <c r="L236" s="85">
        <v>233</v>
      </c>
      <c r="M236" s="85" t="str">
        <f>IF(AND(Tournament!I248&lt;&gt;"",Tournament!K248&lt;&gt;""),IF(Tournament!I248&gt;Tournament!K248,Tournament!G248,""),"")</f>
        <v/>
      </c>
      <c r="N236" s="85" t="str">
        <f>IF(AND(Tournament!I248&lt;&gt;"",Tournament!K248&lt;&gt;""),IF(Tournament!I248=Tournament!K248,Tournament!G248,""),"")</f>
        <v/>
      </c>
      <c r="O236" s="85" t="str">
        <f>IF(AND(Tournament!I248&lt;&gt;"",Tournament!K248&lt;&gt;""),IF(Tournament!I248&gt;Tournament!K248,Tournament!M248,""),"")</f>
        <v/>
      </c>
      <c r="P236" s="85">
        <f>IF(AND(Tournament!I248&lt;&gt;"",Tournament!K248&lt;&gt;""),Tournament!I248,0)</f>
        <v>0</v>
      </c>
      <c r="Q236" s="85" t="str">
        <f>IF(AND(Tournament!I248&lt;&gt;"",Tournament!K248&lt;&gt;""),IF(Tournament!I248&lt;Tournament!K248,Tournament!M248,""),"")</f>
        <v/>
      </c>
      <c r="R236" s="85" t="str">
        <f>IF(AND(Tournament!I248&lt;&gt;"",Tournament!K248&lt;&gt;""),IF(Tournament!I248=Tournament!K248,Tournament!M248,""),"")</f>
        <v/>
      </c>
      <c r="S236" s="85" t="str">
        <f>IF(AND(Tournament!I248&lt;&gt;"",Tournament!K248&lt;&gt;""),IF(Tournament!I248&lt;Tournament!K248,Tournament!G248,""),"")</f>
        <v/>
      </c>
      <c r="T236" s="85">
        <f>IF(AND(Tournament!I248&lt;&gt;"",Tournament!K248&lt;&gt;""),Tournament!K248,0)</f>
        <v>0</v>
      </c>
      <c r="U236" s="85">
        <v>1</v>
      </c>
      <c r="V236" s="85">
        <v>233</v>
      </c>
      <c r="W236" s="85" t="str">
        <f>Tournament!G248</f>
        <v>Miami Heat</v>
      </c>
      <c r="X236" s="85" t="str">
        <f>IF(Tournament!I248&lt;&gt;"",Tournament!I248,"")</f>
        <v/>
      </c>
      <c r="Y236" s="85" t="str">
        <f>IF(Tournament!K248&lt;&gt;"",Tournament!K248,"")</f>
        <v/>
      </c>
      <c r="Z236" s="85" t="str">
        <f>Tournament!M248</f>
        <v>Memphis Grizzlies</v>
      </c>
    </row>
    <row r="237" spans="12:26" ht="12.75">
      <c r="L237" s="85">
        <v>234</v>
      </c>
      <c r="M237" s="85" t="str">
        <f>IF(AND(Tournament!I249&lt;&gt;"",Tournament!K249&lt;&gt;""),IF(Tournament!I249&gt;Tournament!K249,Tournament!G249,""),"")</f>
        <v/>
      </c>
      <c r="N237" s="85" t="str">
        <f>IF(AND(Tournament!I249&lt;&gt;"",Tournament!K249&lt;&gt;""),IF(Tournament!I249=Tournament!K249,Tournament!G249,""),"")</f>
        <v/>
      </c>
      <c r="O237" s="85" t="str">
        <f>IF(AND(Tournament!I249&lt;&gt;"",Tournament!K249&lt;&gt;""),IF(Tournament!I249&gt;Tournament!K249,Tournament!M249,""),"")</f>
        <v/>
      </c>
      <c r="P237" s="85">
        <f>IF(AND(Tournament!I249&lt;&gt;"",Tournament!K249&lt;&gt;""),Tournament!I249,0)</f>
        <v>0</v>
      </c>
      <c r="Q237" s="85" t="str">
        <f>IF(AND(Tournament!I249&lt;&gt;"",Tournament!K249&lt;&gt;""),IF(Tournament!I249&lt;Tournament!K249,Tournament!M249,""),"")</f>
        <v/>
      </c>
      <c r="R237" s="85" t="str">
        <f>IF(AND(Tournament!I249&lt;&gt;"",Tournament!K249&lt;&gt;""),IF(Tournament!I249=Tournament!K249,Tournament!M249,""),"")</f>
        <v/>
      </c>
      <c r="S237" s="85" t="str">
        <f>IF(AND(Tournament!I249&lt;&gt;"",Tournament!K249&lt;&gt;""),IF(Tournament!I249&lt;Tournament!K249,Tournament!G249,""),"")</f>
        <v/>
      </c>
      <c r="T237" s="85">
        <f>IF(AND(Tournament!I249&lt;&gt;"",Tournament!K249&lt;&gt;""),Tournament!K249,0)</f>
        <v>0</v>
      </c>
      <c r="U237" s="85">
        <v>1</v>
      </c>
      <c r="V237" s="85">
        <v>234</v>
      </c>
      <c r="W237" s="85" t="str">
        <f>Tournament!G249</f>
        <v>Atlanta Hawks</v>
      </c>
      <c r="X237" s="85" t="str">
        <f>IF(Tournament!I249&lt;&gt;"",Tournament!I249,"")</f>
        <v/>
      </c>
      <c r="Y237" s="85" t="str">
        <f>IF(Tournament!K249&lt;&gt;"",Tournament!K249,"")</f>
        <v/>
      </c>
      <c r="Z237" s="85" t="str">
        <f>Tournament!M249</f>
        <v>Utah Jazz</v>
      </c>
    </row>
    <row r="238" spans="12:26" ht="12.75">
      <c r="L238" s="85">
        <v>235</v>
      </c>
      <c r="M238" s="85" t="str">
        <f>IF(AND(Tournament!I250&lt;&gt;"",Tournament!K250&lt;&gt;""),IF(Tournament!I250&gt;Tournament!K250,Tournament!G250,""),"")</f>
        <v/>
      </c>
      <c r="N238" s="85" t="str">
        <f>IF(AND(Tournament!I250&lt;&gt;"",Tournament!K250&lt;&gt;""),IF(Tournament!I250=Tournament!K250,Tournament!G250,""),"")</f>
        <v/>
      </c>
      <c r="O238" s="85" t="str">
        <f>IF(AND(Tournament!I250&lt;&gt;"",Tournament!K250&lt;&gt;""),IF(Tournament!I250&gt;Tournament!K250,Tournament!M250,""),"")</f>
        <v/>
      </c>
      <c r="P238" s="85">
        <f>IF(AND(Tournament!I250&lt;&gt;"",Tournament!K250&lt;&gt;""),Tournament!I250,0)</f>
        <v>0</v>
      </c>
      <c r="Q238" s="85" t="str">
        <f>IF(AND(Tournament!I250&lt;&gt;"",Tournament!K250&lt;&gt;""),IF(Tournament!I250&lt;Tournament!K250,Tournament!M250,""),"")</f>
        <v/>
      </c>
      <c r="R238" s="85" t="str">
        <f>IF(AND(Tournament!I250&lt;&gt;"",Tournament!K250&lt;&gt;""),IF(Tournament!I250=Tournament!K250,Tournament!M250,""),"")</f>
        <v/>
      </c>
      <c r="S238" s="85" t="str">
        <f>IF(AND(Tournament!I250&lt;&gt;"",Tournament!K250&lt;&gt;""),IF(Tournament!I250&lt;Tournament!K250,Tournament!G250,""),"")</f>
        <v/>
      </c>
      <c r="T238" s="85">
        <f>IF(AND(Tournament!I250&lt;&gt;"",Tournament!K250&lt;&gt;""),Tournament!K250,0)</f>
        <v>0</v>
      </c>
      <c r="U238" s="85">
        <v>1</v>
      </c>
      <c r="V238" s="85">
        <v>235</v>
      </c>
      <c r="W238" s="85" t="str">
        <f>Tournament!G250</f>
        <v>Minnesota Timberwolves</v>
      </c>
      <c r="X238" s="85" t="str">
        <f>IF(Tournament!I250&lt;&gt;"",Tournament!I250,"")</f>
        <v/>
      </c>
      <c r="Y238" s="85" t="str">
        <f>IF(Tournament!K250&lt;&gt;"",Tournament!K250,"")</f>
        <v/>
      </c>
      <c r="Z238" s="85" t="str">
        <f>Tournament!M250</f>
        <v>Phoenix Suns</v>
      </c>
    </row>
    <row r="239" spans="12:26" ht="12.75">
      <c r="L239" s="85">
        <v>236</v>
      </c>
      <c r="M239" s="85" t="str">
        <f>IF(AND(Tournament!I251&lt;&gt;"",Tournament!K251&lt;&gt;""),IF(Tournament!I251&gt;Tournament!K251,Tournament!G251,""),"")</f>
        <v/>
      </c>
      <c r="N239" s="85" t="str">
        <f>IF(AND(Tournament!I251&lt;&gt;"",Tournament!K251&lt;&gt;""),IF(Tournament!I251=Tournament!K251,Tournament!G251,""),"")</f>
        <v/>
      </c>
      <c r="O239" s="85" t="str">
        <f>IF(AND(Tournament!I251&lt;&gt;"",Tournament!K251&lt;&gt;""),IF(Tournament!I251&gt;Tournament!K251,Tournament!M251,""),"")</f>
        <v/>
      </c>
      <c r="P239" s="85">
        <f>IF(AND(Tournament!I251&lt;&gt;"",Tournament!K251&lt;&gt;""),Tournament!I251,0)</f>
        <v>0</v>
      </c>
      <c r="Q239" s="85" t="str">
        <f>IF(AND(Tournament!I251&lt;&gt;"",Tournament!K251&lt;&gt;""),IF(Tournament!I251&lt;Tournament!K251,Tournament!M251,""),"")</f>
        <v/>
      </c>
      <c r="R239" s="85" t="str">
        <f>IF(AND(Tournament!I251&lt;&gt;"",Tournament!K251&lt;&gt;""),IF(Tournament!I251=Tournament!K251,Tournament!M251,""),"")</f>
        <v/>
      </c>
      <c r="S239" s="85" t="str">
        <f>IF(AND(Tournament!I251&lt;&gt;"",Tournament!K251&lt;&gt;""),IF(Tournament!I251&lt;Tournament!K251,Tournament!G251,""),"")</f>
        <v/>
      </c>
      <c r="T239" s="85">
        <f>IF(AND(Tournament!I251&lt;&gt;"",Tournament!K251&lt;&gt;""),Tournament!K251,0)</f>
        <v>0</v>
      </c>
      <c r="U239" s="85">
        <v>1</v>
      </c>
      <c r="V239" s="85">
        <v>236</v>
      </c>
      <c r="W239" s="85" t="str">
        <f>Tournament!G251</f>
        <v>Oklahoma City Thunder</v>
      </c>
      <c r="X239" s="85" t="str">
        <f>IF(Tournament!I251&lt;&gt;"",Tournament!I251,"")</f>
        <v/>
      </c>
      <c r="Y239" s="85" t="str">
        <f>IF(Tournament!K251&lt;&gt;"",Tournament!K251,"")</f>
        <v/>
      </c>
      <c r="Z239" s="85" t="str">
        <f>Tournament!M251</f>
        <v>Denver Nuggets</v>
      </c>
    </row>
    <row r="240" spans="12:26" ht="12.75">
      <c r="L240" s="85">
        <v>237</v>
      </c>
      <c r="M240" s="85" t="str">
        <f>IF(AND(Tournament!I252&lt;&gt;"",Tournament!K252&lt;&gt;""),IF(Tournament!I252&gt;Tournament!K252,Tournament!G252,""),"")</f>
        <v/>
      </c>
      <c r="N240" s="85" t="str">
        <f>IF(AND(Tournament!I252&lt;&gt;"",Tournament!K252&lt;&gt;""),IF(Tournament!I252=Tournament!K252,Tournament!G252,""),"")</f>
        <v/>
      </c>
      <c r="O240" s="85" t="str">
        <f>IF(AND(Tournament!I252&lt;&gt;"",Tournament!K252&lt;&gt;""),IF(Tournament!I252&gt;Tournament!K252,Tournament!M252,""),"")</f>
        <v/>
      </c>
      <c r="P240" s="85">
        <f>IF(AND(Tournament!I252&lt;&gt;"",Tournament!K252&lt;&gt;""),Tournament!I252,0)</f>
        <v>0</v>
      </c>
      <c r="Q240" s="85" t="str">
        <f>IF(AND(Tournament!I252&lt;&gt;"",Tournament!K252&lt;&gt;""),IF(Tournament!I252&lt;Tournament!K252,Tournament!M252,""),"")</f>
        <v/>
      </c>
      <c r="R240" s="85" t="str">
        <f>IF(AND(Tournament!I252&lt;&gt;"",Tournament!K252&lt;&gt;""),IF(Tournament!I252=Tournament!K252,Tournament!M252,""),"")</f>
        <v/>
      </c>
      <c r="S240" s="85" t="str">
        <f>IF(AND(Tournament!I252&lt;&gt;"",Tournament!K252&lt;&gt;""),IF(Tournament!I252&lt;Tournament!K252,Tournament!G252,""),"")</f>
        <v/>
      </c>
      <c r="T240" s="85">
        <f>IF(AND(Tournament!I252&lt;&gt;"",Tournament!K252&lt;&gt;""),Tournament!K252,0)</f>
        <v>0</v>
      </c>
      <c r="U240" s="85">
        <v>1</v>
      </c>
      <c r="V240" s="85">
        <v>237</v>
      </c>
      <c r="W240" s="85" t="str">
        <f>Tournament!G252</f>
        <v>New Orleans Pelicans</v>
      </c>
      <c r="X240" s="85" t="str">
        <f>IF(Tournament!I252&lt;&gt;"",Tournament!I252,"")</f>
        <v/>
      </c>
      <c r="Y240" s="85" t="str">
        <f>IF(Tournament!K252&lt;&gt;"",Tournament!K252,"")</f>
        <v/>
      </c>
      <c r="Z240" s="85" t="str">
        <f>Tournament!M252</f>
        <v>Portland Trail Blazers</v>
      </c>
    </row>
    <row r="241" spans="12:26" ht="12.75">
      <c r="L241" s="85">
        <v>238</v>
      </c>
      <c r="M241" s="85" t="str">
        <f>IF(AND(Tournament!I253&lt;&gt;"",Tournament!K253&lt;&gt;""),IF(Tournament!I253&gt;Tournament!K253,Tournament!G253,""),"")</f>
        <v/>
      </c>
      <c r="N241" s="85" t="str">
        <f>IF(AND(Tournament!I253&lt;&gt;"",Tournament!K253&lt;&gt;""),IF(Tournament!I253=Tournament!K253,Tournament!G253,""),"")</f>
        <v/>
      </c>
      <c r="O241" s="85" t="str">
        <f>IF(AND(Tournament!I253&lt;&gt;"",Tournament!K253&lt;&gt;""),IF(Tournament!I253&gt;Tournament!K253,Tournament!M253,""),"")</f>
        <v/>
      </c>
      <c r="P241" s="85">
        <f>IF(AND(Tournament!I253&lt;&gt;"",Tournament!K253&lt;&gt;""),Tournament!I253,0)</f>
        <v>0</v>
      </c>
      <c r="Q241" s="85" t="str">
        <f>IF(AND(Tournament!I253&lt;&gt;"",Tournament!K253&lt;&gt;""),IF(Tournament!I253&lt;Tournament!K253,Tournament!M253,""),"")</f>
        <v/>
      </c>
      <c r="R241" s="85" t="str">
        <f>IF(AND(Tournament!I253&lt;&gt;"",Tournament!K253&lt;&gt;""),IF(Tournament!I253=Tournament!K253,Tournament!M253,""),"")</f>
        <v/>
      </c>
      <c r="S241" s="85" t="str">
        <f>IF(AND(Tournament!I253&lt;&gt;"",Tournament!K253&lt;&gt;""),IF(Tournament!I253&lt;Tournament!K253,Tournament!G253,""),"")</f>
        <v/>
      </c>
      <c r="T241" s="85">
        <f>IF(AND(Tournament!I253&lt;&gt;"",Tournament!K253&lt;&gt;""),Tournament!K253,0)</f>
        <v>0</v>
      </c>
      <c r="U241" s="85">
        <v>1</v>
      </c>
      <c r="V241" s="85">
        <v>238</v>
      </c>
      <c r="W241" s="85" t="str">
        <f>Tournament!G253</f>
        <v>Houston Rockets</v>
      </c>
      <c r="X241" s="85" t="str">
        <f>IF(Tournament!I253&lt;&gt;"",Tournament!I253,"")</f>
        <v/>
      </c>
      <c r="Y241" s="85" t="str">
        <f>IF(Tournament!K253&lt;&gt;"",Tournament!K253,"")</f>
        <v/>
      </c>
      <c r="Z241" s="85" t="str">
        <f>Tournament!M253</f>
        <v>Sacramento Kings</v>
      </c>
    </row>
    <row r="242" spans="12:26" ht="12.75">
      <c r="L242" s="85">
        <v>239</v>
      </c>
      <c r="M242" s="85" t="str">
        <f>IF(AND(Tournament!I254&lt;&gt;"",Tournament!K254&lt;&gt;""),IF(Tournament!I254&gt;Tournament!K254,Tournament!G254,""),"")</f>
        <v/>
      </c>
      <c r="N242" s="85" t="str">
        <f>IF(AND(Tournament!I254&lt;&gt;"",Tournament!K254&lt;&gt;""),IF(Tournament!I254=Tournament!K254,Tournament!G254,""),"")</f>
        <v/>
      </c>
      <c r="O242" s="85" t="str">
        <f>IF(AND(Tournament!I254&lt;&gt;"",Tournament!K254&lt;&gt;""),IF(Tournament!I254&gt;Tournament!K254,Tournament!M254,""),"")</f>
        <v/>
      </c>
      <c r="P242" s="85">
        <f>IF(AND(Tournament!I254&lt;&gt;"",Tournament!K254&lt;&gt;""),Tournament!I254,0)</f>
        <v>0</v>
      </c>
      <c r="Q242" s="85" t="str">
        <f>IF(AND(Tournament!I254&lt;&gt;"",Tournament!K254&lt;&gt;""),IF(Tournament!I254&lt;Tournament!K254,Tournament!M254,""),"")</f>
        <v/>
      </c>
      <c r="R242" s="85" t="str">
        <f>IF(AND(Tournament!I254&lt;&gt;"",Tournament!K254&lt;&gt;""),IF(Tournament!I254=Tournament!K254,Tournament!M254,""),"")</f>
        <v/>
      </c>
      <c r="S242" s="85" t="str">
        <f>IF(AND(Tournament!I254&lt;&gt;"",Tournament!K254&lt;&gt;""),IF(Tournament!I254&lt;Tournament!K254,Tournament!G254,""),"")</f>
        <v/>
      </c>
      <c r="T242" s="85">
        <f>IF(AND(Tournament!I254&lt;&gt;"",Tournament!K254&lt;&gt;""),Tournament!K254,0)</f>
        <v>0</v>
      </c>
      <c r="U242" s="85">
        <v>1</v>
      </c>
      <c r="V242" s="85">
        <v>239</v>
      </c>
      <c r="W242" s="85" t="str">
        <f>Tournament!G254</f>
        <v>Golden State Warriors</v>
      </c>
      <c r="X242" s="85" t="str">
        <f>IF(Tournament!I254&lt;&gt;"",Tournament!I254,"")</f>
        <v/>
      </c>
      <c r="Y242" s="85" t="str">
        <f>IF(Tournament!K254&lt;&gt;"",Tournament!K254,"")</f>
        <v/>
      </c>
      <c r="Z242" s="85" t="str">
        <f>Tournament!M254</f>
        <v>L.A. Lakers</v>
      </c>
    </row>
    <row r="243" spans="12:26" ht="12.75">
      <c r="L243" s="85">
        <v>240</v>
      </c>
      <c r="M243" s="85" t="str">
        <f>IF(AND(Tournament!I255&lt;&gt;"",Tournament!K255&lt;&gt;""),IF(Tournament!I255&gt;Tournament!K255,Tournament!G255,""),"")</f>
        <v/>
      </c>
      <c r="N243" s="85" t="str">
        <f>IF(AND(Tournament!I255&lt;&gt;"",Tournament!K255&lt;&gt;""),IF(Tournament!I255=Tournament!K255,Tournament!G255,""),"")</f>
        <v/>
      </c>
      <c r="O243" s="85" t="str">
        <f>IF(AND(Tournament!I255&lt;&gt;"",Tournament!K255&lt;&gt;""),IF(Tournament!I255&gt;Tournament!K255,Tournament!M255,""),"")</f>
        <v/>
      </c>
      <c r="P243" s="85">
        <f>IF(AND(Tournament!I255&lt;&gt;"",Tournament!K255&lt;&gt;""),Tournament!I255,0)</f>
        <v>0</v>
      </c>
      <c r="Q243" s="85" t="str">
        <f>IF(AND(Tournament!I255&lt;&gt;"",Tournament!K255&lt;&gt;""),IF(Tournament!I255&lt;Tournament!K255,Tournament!M255,""),"")</f>
        <v/>
      </c>
      <c r="R243" s="85" t="str">
        <f>IF(AND(Tournament!I255&lt;&gt;"",Tournament!K255&lt;&gt;""),IF(Tournament!I255=Tournament!K255,Tournament!M255,""),"")</f>
        <v/>
      </c>
      <c r="S243" s="85" t="str">
        <f>IF(AND(Tournament!I255&lt;&gt;"",Tournament!K255&lt;&gt;""),IF(Tournament!I255&lt;Tournament!K255,Tournament!G255,""),"")</f>
        <v/>
      </c>
      <c r="T243" s="85">
        <f>IF(AND(Tournament!I255&lt;&gt;"",Tournament!K255&lt;&gt;""),Tournament!K255,0)</f>
        <v>0</v>
      </c>
      <c r="U243" s="85">
        <v>1</v>
      </c>
      <c r="V243" s="85">
        <v>240</v>
      </c>
      <c r="W243" s="85" t="str">
        <f>Tournament!G255</f>
        <v>New York Knicks</v>
      </c>
      <c r="X243" s="85" t="str">
        <f>IF(Tournament!I255&lt;&gt;"",Tournament!I255,"")</f>
        <v/>
      </c>
      <c r="Y243" s="85" t="str">
        <f>IF(Tournament!K255&lt;&gt;"",Tournament!K255,"")</f>
        <v/>
      </c>
      <c r="Z243" s="85" t="str">
        <f>Tournament!M255</f>
        <v>Charlotte Hornets</v>
      </c>
    </row>
    <row r="244" spans="12:26" ht="12.75">
      <c r="L244" s="85">
        <v>241</v>
      </c>
      <c r="M244" s="85" t="str">
        <f>IF(AND(Tournament!I256&lt;&gt;"",Tournament!K256&lt;&gt;""),IF(Tournament!I256&gt;Tournament!K256,Tournament!G256,""),"")</f>
        <v/>
      </c>
      <c r="N244" s="85" t="str">
        <f>IF(AND(Tournament!I256&lt;&gt;"",Tournament!K256&lt;&gt;""),IF(Tournament!I256=Tournament!K256,Tournament!G256,""),"")</f>
        <v/>
      </c>
      <c r="O244" s="85" t="str">
        <f>IF(AND(Tournament!I256&lt;&gt;"",Tournament!K256&lt;&gt;""),IF(Tournament!I256&gt;Tournament!K256,Tournament!M256,""),"")</f>
        <v/>
      </c>
      <c r="P244" s="85">
        <f>IF(AND(Tournament!I256&lt;&gt;"",Tournament!K256&lt;&gt;""),Tournament!I256,0)</f>
        <v>0</v>
      </c>
      <c r="Q244" s="85" t="str">
        <f>IF(AND(Tournament!I256&lt;&gt;"",Tournament!K256&lt;&gt;""),IF(Tournament!I256&lt;Tournament!K256,Tournament!M256,""),"")</f>
        <v/>
      </c>
      <c r="R244" s="85" t="str">
        <f>IF(AND(Tournament!I256&lt;&gt;"",Tournament!K256&lt;&gt;""),IF(Tournament!I256=Tournament!K256,Tournament!M256,""),"")</f>
        <v/>
      </c>
      <c r="S244" s="85" t="str">
        <f>IF(AND(Tournament!I256&lt;&gt;"",Tournament!K256&lt;&gt;""),IF(Tournament!I256&lt;Tournament!K256,Tournament!G256,""),"")</f>
        <v/>
      </c>
      <c r="T244" s="85">
        <f>IF(AND(Tournament!I256&lt;&gt;"",Tournament!K256&lt;&gt;""),Tournament!K256,0)</f>
        <v>0</v>
      </c>
      <c r="U244" s="85">
        <v>1</v>
      </c>
      <c r="V244" s="85">
        <v>241</v>
      </c>
      <c r="W244" s="85" t="str">
        <f>Tournament!G256</f>
        <v>San Antonio Spurs</v>
      </c>
      <c r="X244" s="85" t="str">
        <f>IF(Tournament!I256&lt;&gt;"",Tournament!I256,"")</f>
        <v/>
      </c>
      <c r="Y244" s="85" t="str">
        <f>IF(Tournament!K256&lt;&gt;"",Tournament!K256,"")</f>
        <v/>
      </c>
      <c r="Z244" s="85" t="str">
        <f>Tournament!M256</f>
        <v>Washington Wizards</v>
      </c>
    </row>
    <row r="245" spans="12:26" ht="12.75">
      <c r="L245" s="85">
        <v>242</v>
      </c>
      <c r="M245" s="85" t="str">
        <f>IF(AND(Tournament!I257&lt;&gt;"",Tournament!K257&lt;&gt;""),IF(Tournament!I257&gt;Tournament!K257,Tournament!G257,""),"")</f>
        <v/>
      </c>
      <c r="N245" s="85" t="str">
        <f>IF(AND(Tournament!I257&lt;&gt;"",Tournament!K257&lt;&gt;""),IF(Tournament!I257=Tournament!K257,Tournament!G257,""),"")</f>
        <v/>
      </c>
      <c r="O245" s="85" t="str">
        <f>IF(AND(Tournament!I257&lt;&gt;"",Tournament!K257&lt;&gt;""),IF(Tournament!I257&gt;Tournament!K257,Tournament!M257,""),"")</f>
        <v/>
      </c>
      <c r="P245" s="85">
        <f>IF(AND(Tournament!I257&lt;&gt;"",Tournament!K257&lt;&gt;""),Tournament!I257,0)</f>
        <v>0</v>
      </c>
      <c r="Q245" s="85" t="str">
        <f>IF(AND(Tournament!I257&lt;&gt;"",Tournament!K257&lt;&gt;""),IF(Tournament!I257&lt;Tournament!K257,Tournament!M257,""),"")</f>
        <v/>
      </c>
      <c r="R245" s="85" t="str">
        <f>IF(AND(Tournament!I257&lt;&gt;"",Tournament!K257&lt;&gt;""),IF(Tournament!I257=Tournament!K257,Tournament!M257,""),"")</f>
        <v/>
      </c>
      <c r="S245" s="85" t="str">
        <f>IF(AND(Tournament!I257&lt;&gt;"",Tournament!K257&lt;&gt;""),IF(Tournament!I257&lt;Tournament!K257,Tournament!G257,""),"")</f>
        <v/>
      </c>
      <c r="T245" s="85">
        <f>IF(AND(Tournament!I257&lt;&gt;"",Tournament!K257&lt;&gt;""),Tournament!K257,0)</f>
        <v>0</v>
      </c>
      <c r="U245" s="85">
        <v>1</v>
      </c>
      <c r="V245" s="85">
        <v>242</v>
      </c>
      <c r="W245" s="85" t="str">
        <f>Tournament!G257</f>
        <v>Detroit Pistons</v>
      </c>
      <c r="X245" s="85" t="str">
        <f>IF(Tournament!I257&lt;&gt;"",Tournament!I257,"")</f>
        <v/>
      </c>
      <c r="Y245" s="85" t="str">
        <f>IF(Tournament!K257&lt;&gt;"",Tournament!K257,"")</f>
        <v/>
      </c>
      <c r="Z245" s="85" t="str">
        <f>Tournament!M257</f>
        <v>Oklahoma City Thunder</v>
      </c>
    </row>
    <row r="246" spans="12:26" ht="12.75">
      <c r="L246" s="85">
        <v>243</v>
      </c>
      <c r="M246" s="85" t="str">
        <f>IF(AND(Tournament!I258&lt;&gt;"",Tournament!K258&lt;&gt;""),IF(Tournament!I258&gt;Tournament!K258,Tournament!G258,""),"")</f>
        <v/>
      </c>
      <c r="N246" s="85" t="str">
        <f>IF(AND(Tournament!I258&lt;&gt;"",Tournament!K258&lt;&gt;""),IF(Tournament!I258=Tournament!K258,Tournament!G258,""),"")</f>
        <v/>
      </c>
      <c r="O246" s="85" t="str">
        <f>IF(AND(Tournament!I258&lt;&gt;"",Tournament!K258&lt;&gt;""),IF(Tournament!I258&gt;Tournament!K258,Tournament!M258,""),"")</f>
        <v/>
      </c>
      <c r="P246" s="85">
        <f>IF(AND(Tournament!I258&lt;&gt;"",Tournament!K258&lt;&gt;""),Tournament!I258,0)</f>
        <v>0</v>
      </c>
      <c r="Q246" s="85" t="str">
        <f>IF(AND(Tournament!I258&lt;&gt;"",Tournament!K258&lt;&gt;""),IF(Tournament!I258&lt;Tournament!K258,Tournament!M258,""),"")</f>
        <v/>
      </c>
      <c r="R246" s="85" t="str">
        <f>IF(AND(Tournament!I258&lt;&gt;"",Tournament!K258&lt;&gt;""),IF(Tournament!I258=Tournament!K258,Tournament!M258,""),"")</f>
        <v/>
      </c>
      <c r="S246" s="85" t="str">
        <f>IF(AND(Tournament!I258&lt;&gt;"",Tournament!K258&lt;&gt;""),IF(Tournament!I258&lt;Tournament!K258,Tournament!G258,""),"")</f>
        <v/>
      </c>
      <c r="T246" s="85">
        <f>IF(AND(Tournament!I258&lt;&gt;"",Tournament!K258&lt;&gt;""),Tournament!K258,0)</f>
        <v>0</v>
      </c>
      <c r="U246" s="85">
        <v>1</v>
      </c>
      <c r="V246" s="85">
        <v>243</v>
      </c>
      <c r="W246" s="85" t="str">
        <f>Tournament!G258</f>
        <v>Memphis Grizzlies</v>
      </c>
      <c r="X246" s="85" t="str">
        <f>IF(Tournament!I258&lt;&gt;"",Tournament!I258,"")</f>
        <v/>
      </c>
      <c r="Y246" s="85" t="str">
        <f>IF(Tournament!K258&lt;&gt;"",Tournament!K258,"")</f>
        <v/>
      </c>
      <c r="Z246" s="85" t="str">
        <f>Tournament!M258</f>
        <v>Miami Heat</v>
      </c>
    </row>
    <row r="247" spans="12:26" ht="12.75">
      <c r="L247" s="85">
        <v>244</v>
      </c>
      <c r="M247" s="85" t="str">
        <f>IF(AND(Tournament!I259&lt;&gt;"",Tournament!K259&lt;&gt;""),IF(Tournament!I259&gt;Tournament!K259,Tournament!G259,""),"")</f>
        <v/>
      </c>
      <c r="N247" s="85" t="str">
        <f>IF(AND(Tournament!I259&lt;&gt;"",Tournament!K259&lt;&gt;""),IF(Tournament!I259=Tournament!K259,Tournament!G259,""),"")</f>
        <v/>
      </c>
      <c r="O247" s="85" t="str">
        <f>IF(AND(Tournament!I259&lt;&gt;"",Tournament!K259&lt;&gt;""),IF(Tournament!I259&gt;Tournament!K259,Tournament!M259,""),"")</f>
        <v/>
      </c>
      <c r="P247" s="85">
        <f>IF(AND(Tournament!I259&lt;&gt;"",Tournament!K259&lt;&gt;""),Tournament!I259,0)</f>
        <v>0</v>
      </c>
      <c r="Q247" s="85" t="str">
        <f>IF(AND(Tournament!I259&lt;&gt;"",Tournament!K259&lt;&gt;""),IF(Tournament!I259&lt;Tournament!K259,Tournament!M259,""),"")</f>
        <v/>
      </c>
      <c r="R247" s="85" t="str">
        <f>IF(AND(Tournament!I259&lt;&gt;"",Tournament!K259&lt;&gt;""),IF(Tournament!I259=Tournament!K259,Tournament!M259,""),"")</f>
        <v/>
      </c>
      <c r="S247" s="85" t="str">
        <f>IF(AND(Tournament!I259&lt;&gt;"",Tournament!K259&lt;&gt;""),IF(Tournament!I259&lt;Tournament!K259,Tournament!G259,""),"")</f>
        <v/>
      </c>
      <c r="T247" s="85">
        <f>IF(AND(Tournament!I259&lt;&gt;"",Tournament!K259&lt;&gt;""),Tournament!K259,0)</f>
        <v>0</v>
      </c>
      <c r="U247" s="85">
        <v>1</v>
      </c>
      <c r="V247" s="85">
        <v>244</v>
      </c>
      <c r="W247" s="85" t="str">
        <f>Tournament!G259</f>
        <v>Minnesota Timberwolves</v>
      </c>
      <c r="X247" s="85" t="str">
        <f>IF(Tournament!I259&lt;&gt;"",Tournament!I259,"")</f>
        <v/>
      </c>
      <c r="Y247" s="85" t="str">
        <f>IF(Tournament!K259&lt;&gt;"",Tournament!K259,"")</f>
        <v/>
      </c>
      <c r="Z247" s="85" t="str">
        <f>Tournament!M259</f>
        <v>Golden State Warriors</v>
      </c>
    </row>
    <row r="248" spans="12:26" ht="12.75">
      <c r="L248" s="85">
        <v>245</v>
      </c>
      <c r="M248" s="85" t="str">
        <f>IF(AND(Tournament!I260&lt;&gt;"",Tournament!K260&lt;&gt;""),IF(Tournament!I260&gt;Tournament!K260,Tournament!G260,""),"")</f>
        <v/>
      </c>
      <c r="N248" s="85" t="str">
        <f>IF(AND(Tournament!I260&lt;&gt;"",Tournament!K260&lt;&gt;""),IF(Tournament!I260=Tournament!K260,Tournament!G260,""),"")</f>
        <v/>
      </c>
      <c r="O248" s="85" t="str">
        <f>IF(AND(Tournament!I260&lt;&gt;"",Tournament!K260&lt;&gt;""),IF(Tournament!I260&gt;Tournament!K260,Tournament!M260,""),"")</f>
        <v/>
      </c>
      <c r="P248" s="85">
        <f>IF(AND(Tournament!I260&lt;&gt;"",Tournament!K260&lt;&gt;""),Tournament!I260,0)</f>
        <v>0</v>
      </c>
      <c r="Q248" s="85" t="str">
        <f>IF(AND(Tournament!I260&lt;&gt;"",Tournament!K260&lt;&gt;""),IF(Tournament!I260&lt;Tournament!K260,Tournament!M260,""),"")</f>
        <v/>
      </c>
      <c r="R248" s="85" t="str">
        <f>IF(AND(Tournament!I260&lt;&gt;"",Tournament!K260&lt;&gt;""),IF(Tournament!I260=Tournament!K260,Tournament!M260,""),"")</f>
        <v/>
      </c>
      <c r="S248" s="85" t="str">
        <f>IF(AND(Tournament!I260&lt;&gt;"",Tournament!K260&lt;&gt;""),IF(Tournament!I260&lt;Tournament!K260,Tournament!G260,""),"")</f>
        <v/>
      </c>
      <c r="T248" s="85">
        <f>IF(AND(Tournament!I260&lt;&gt;"",Tournament!K260&lt;&gt;""),Tournament!K260,0)</f>
        <v>0</v>
      </c>
      <c r="U248" s="85">
        <v>1</v>
      </c>
      <c r="V248" s="85">
        <v>245</v>
      </c>
      <c r="W248" s="85" t="str">
        <f>Tournament!G260</f>
        <v>Cleveland Cavaliers</v>
      </c>
      <c r="X248" s="85" t="str">
        <f>IF(Tournament!I260&lt;&gt;"",Tournament!I260,"")</f>
        <v/>
      </c>
      <c r="Y248" s="85" t="str">
        <f>IF(Tournament!K260&lt;&gt;"",Tournament!K260,"")</f>
        <v/>
      </c>
      <c r="Z248" s="85" t="str">
        <f>Tournament!M260</f>
        <v>Philadelphia 76ers</v>
      </c>
    </row>
    <row r="249" spans="12:26" ht="12.75">
      <c r="L249" s="85">
        <v>246</v>
      </c>
      <c r="M249" s="85" t="str">
        <f>IF(AND(Tournament!I261&lt;&gt;"",Tournament!K261&lt;&gt;""),IF(Tournament!I261&gt;Tournament!K261,Tournament!G261,""),"")</f>
        <v/>
      </c>
      <c r="N249" s="85" t="str">
        <f>IF(AND(Tournament!I261&lt;&gt;"",Tournament!K261&lt;&gt;""),IF(Tournament!I261=Tournament!K261,Tournament!G261,""),"")</f>
        <v/>
      </c>
      <c r="O249" s="85" t="str">
        <f>IF(AND(Tournament!I261&lt;&gt;"",Tournament!K261&lt;&gt;""),IF(Tournament!I261&gt;Tournament!K261,Tournament!M261,""),"")</f>
        <v/>
      </c>
      <c r="P249" s="85">
        <f>IF(AND(Tournament!I261&lt;&gt;"",Tournament!K261&lt;&gt;""),Tournament!I261,0)</f>
        <v>0</v>
      </c>
      <c r="Q249" s="85" t="str">
        <f>IF(AND(Tournament!I261&lt;&gt;"",Tournament!K261&lt;&gt;""),IF(Tournament!I261&lt;Tournament!K261,Tournament!M261,""),"")</f>
        <v/>
      </c>
      <c r="R249" s="85" t="str">
        <f>IF(AND(Tournament!I261&lt;&gt;"",Tournament!K261&lt;&gt;""),IF(Tournament!I261=Tournament!K261,Tournament!M261,""),"")</f>
        <v/>
      </c>
      <c r="S249" s="85" t="str">
        <f>IF(AND(Tournament!I261&lt;&gt;"",Tournament!K261&lt;&gt;""),IF(Tournament!I261&lt;Tournament!K261,Tournament!G261,""),"")</f>
        <v/>
      </c>
      <c r="T249" s="85">
        <f>IF(AND(Tournament!I261&lt;&gt;"",Tournament!K261&lt;&gt;""),Tournament!K261,0)</f>
        <v>0</v>
      </c>
      <c r="U249" s="85">
        <v>1</v>
      </c>
      <c r="V249" s="85">
        <v>246</v>
      </c>
      <c r="W249" s="85" t="str">
        <f>Tournament!G261</f>
        <v>Denver Nuggets</v>
      </c>
      <c r="X249" s="85" t="str">
        <f>IF(Tournament!I261&lt;&gt;"",Tournament!I261,"")</f>
        <v/>
      </c>
      <c r="Y249" s="85" t="str">
        <f>IF(Tournament!K261&lt;&gt;"",Tournament!K261,"")</f>
        <v/>
      </c>
      <c r="Z249" s="85" t="str">
        <f>Tournament!M261</f>
        <v>Phoenix Suns</v>
      </c>
    </row>
    <row r="250" spans="12:26" ht="12.75">
      <c r="L250" s="85">
        <v>247</v>
      </c>
      <c r="M250" s="85" t="str">
        <f>IF(AND(Tournament!I262&lt;&gt;"",Tournament!K262&lt;&gt;""),IF(Tournament!I262&gt;Tournament!K262,Tournament!G262,""),"")</f>
        <v/>
      </c>
      <c r="N250" s="85" t="str">
        <f>IF(AND(Tournament!I262&lt;&gt;"",Tournament!K262&lt;&gt;""),IF(Tournament!I262=Tournament!K262,Tournament!G262,""),"")</f>
        <v/>
      </c>
      <c r="O250" s="85" t="str">
        <f>IF(AND(Tournament!I262&lt;&gt;"",Tournament!K262&lt;&gt;""),IF(Tournament!I262&gt;Tournament!K262,Tournament!M262,""),"")</f>
        <v/>
      </c>
      <c r="P250" s="85">
        <f>IF(AND(Tournament!I262&lt;&gt;"",Tournament!K262&lt;&gt;""),Tournament!I262,0)</f>
        <v>0</v>
      </c>
      <c r="Q250" s="85" t="str">
        <f>IF(AND(Tournament!I262&lt;&gt;"",Tournament!K262&lt;&gt;""),IF(Tournament!I262&lt;Tournament!K262,Tournament!M262,""),"")</f>
        <v/>
      </c>
      <c r="R250" s="85" t="str">
        <f>IF(AND(Tournament!I262&lt;&gt;"",Tournament!K262&lt;&gt;""),IF(Tournament!I262=Tournament!K262,Tournament!M262,""),"")</f>
        <v/>
      </c>
      <c r="S250" s="85" t="str">
        <f>IF(AND(Tournament!I262&lt;&gt;"",Tournament!K262&lt;&gt;""),IF(Tournament!I262&lt;Tournament!K262,Tournament!G262,""),"")</f>
        <v/>
      </c>
      <c r="T250" s="85">
        <f>IF(AND(Tournament!I262&lt;&gt;"",Tournament!K262&lt;&gt;""),Tournament!K262,0)</f>
        <v>0</v>
      </c>
      <c r="U250" s="85">
        <v>1</v>
      </c>
      <c r="V250" s="85">
        <v>247</v>
      </c>
      <c r="W250" s="85" t="str">
        <f>Tournament!G262</f>
        <v>Milwaukee Bucks</v>
      </c>
      <c r="X250" s="85" t="str">
        <f>IF(Tournament!I262&lt;&gt;"",Tournament!I262,"")</f>
        <v/>
      </c>
      <c r="Y250" s="85" t="str">
        <f>IF(Tournament!K262&lt;&gt;"",Tournament!K262,"")</f>
        <v/>
      </c>
      <c r="Z250" s="85" t="str">
        <f>Tournament!M262</f>
        <v>Orlando Magic</v>
      </c>
    </row>
    <row r="251" spans="12:26" ht="12.75">
      <c r="L251" s="85">
        <v>248</v>
      </c>
      <c r="M251" s="85" t="str">
        <f>IF(AND(Tournament!I263&lt;&gt;"",Tournament!K263&lt;&gt;""),IF(Tournament!I263&gt;Tournament!K263,Tournament!G263,""),"")</f>
        <v/>
      </c>
      <c r="N251" s="85" t="str">
        <f>IF(AND(Tournament!I263&lt;&gt;"",Tournament!K263&lt;&gt;""),IF(Tournament!I263=Tournament!K263,Tournament!G263,""),"")</f>
        <v/>
      </c>
      <c r="O251" s="85" t="str">
        <f>IF(AND(Tournament!I263&lt;&gt;"",Tournament!K263&lt;&gt;""),IF(Tournament!I263&gt;Tournament!K263,Tournament!M263,""),"")</f>
        <v/>
      </c>
      <c r="P251" s="85">
        <f>IF(AND(Tournament!I263&lt;&gt;"",Tournament!K263&lt;&gt;""),Tournament!I263,0)</f>
        <v>0</v>
      </c>
      <c r="Q251" s="85" t="str">
        <f>IF(AND(Tournament!I263&lt;&gt;"",Tournament!K263&lt;&gt;""),IF(Tournament!I263&lt;Tournament!K263,Tournament!M263,""),"")</f>
        <v/>
      </c>
      <c r="R251" s="85" t="str">
        <f>IF(AND(Tournament!I263&lt;&gt;"",Tournament!K263&lt;&gt;""),IF(Tournament!I263=Tournament!K263,Tournament!M263,""),"")</f>
        <v/>
      </c>
      <c r="S251" s="85" t="str">
        <f>IF(AND(Tournament!I263&lt;&gt;"",Tournament!K263&lt;&gt;""),IF(Tournament!I263&lt;Tournament!K263,Tournament!G263,""),"")</f>
        <v/>
      </c>
      <c r="T251" s="85">
        <f>IF(AND(Tournament!I263&lt;&gt;"",Tournament!K263&lt;&gt;""),Tournament!K263,0)</f>
        <v>0</v>
      </c>
      <c r="U251" s="85">
        <v>1</v>
      </c>
      <c r="V251" s="85">
        <v>248</v>
      </c>
      <c r="W251" s="85" t="str">
        <f>Tournament!G263</f>
        <v>L.A. Clippers</v>
      </c>
      <c r="X251" s="85" t="str">
        <f>IF(Tournament!I263&lt;&gt;"",Tournament!I263,"")</f>
        <v/>
      </c>
      <c r="Y251" s="85" t="str">
        <f>IF(Tournament!K263&lt;&gt;"",Tournament!K263,"")</f>
        <v/>
      </c>
      <c r="Z251" s="85" t="str">
        <f>Tournament!M263</f>
        <v>Indiana Pacers</v>
      </c>
    </row>
    <row r="252" spans="12:26" ht="12.75">
      <c r="L252" s="85">
        <v>249</v>
      </c>
      <c r="M252" s="85" t="str">
        <f>IF(AND(Tournament!I264&lt;&gt;"",Tournament!K264&lt;&gt;""),IF(Tournament!I264&gt;Tournament!K264,Tournament!G264,""),"")</f>
        <v/>
      </c>
      <c r="N252" s="85" t="str">
        <f>IF(AND(Tournament!I264&lt;&gt;"",Tournament!K264&lt;&gt;""),IF(Tournament!I264=Tournament!K264,Tournament!G264,""),"")</f>
        <v/>
      </c>
      <c r="O252" s="85" t="str">
        <f>IF(AND(Tournament!I264&lt;&gt;"",Tournament!K264&lt;&gt;""),IF(Tournament!I264&gt;Tournament!K264,Tournament!M264,""),"")</f>
        <v/>
      </c>
      <c r="P252" s="85">
        <f>IF(AND(Tournament!I264&lt;&gt;"",Tournament!K264&lt;&gt;""),Tournament!I264,0)</f>
        <v>0</v>
      </c>
      <c r="Q252" s="85" t="str">
        <f>IF(AND(Tournament!I264&lt;&gt;"",Tournament!K264&lt;&gt;""),IF(Tournament!I264&lt;Tournament!K264,Tournament!M264,""),"")</f>
        <v/>
      </c>
      <c r="R252" s="85" t="str">
        <f>IF(AND(Tournament!I264&lt;&gt;"",Tournament!K264&lt;&gt;""),IF(Tournament!I264=Tournament!K264,Tournament!M264,""),"")</f>
        <v/>
      </c>
      <c r="S252" s="85" t="str">
        <f>IF(AND(Tournament!I264&lt;&gt;"",Tournament!K264&lt;&gt;""),IF(Tournament!I264&lt;Tournament!K264,Tournament!G264,""),"")</f>
        <v/>
      </c>
      <c r="T252" s="85">
        <f>IF(AND(Tournament!I264&lt;&gt;"",Tournament!K264&lt;&gt;""),Tournament!K264,0)</f>
        <v>0</v>
      </c>
      <c r="U252" s="85">
        <v>1</v>
      </c>
      <c r="V252" s="85">
        <v>249</v>
      </c>
      <c r="W252" s="85" t="str">
        <f>Tournament!G264</f>
        <v>Sacramento Kings</v>
      </c>
      <c r="X252" s="85" t="str">
        <f>IF(Tournament!I264&lt;&gt;"",Tournament!I264,"")</f>
        <v/>
      </c>
      <c r="Y252" s="85" t="str">
        <f>IF(Tournament!K264&lt;&gt;"",Tournament!K264,"")</f>
        <v/>
      </c>
      <c r="Z252" s="85" t="str">
        <f>Tournament!M264</f>
        <v>Brooklyn Nets</v>
      </c>
    </row>
    <row r="253" spans="12:26" ht="12.75">
      <c r="L253" s="85">
        <v>250</v>
      </c>
      <c r="M253" s="85" t="str">
        <f>IF(AND(Tournament!I265&lt;&gt;"",Tournament!K265&lt;&gt;""),IF(Tournament!I265&gt;Tournament!K265,Tournament!G265,""),"")</f>
        <v/>
      </c>
      <c r="N253" s="85" t="str">
        <f>IF(AND(Tournament!I265&lt;&gt;"",Tournament!K265&lt;&gt;""),IF(Tournament!I265=Tournament!K265,Tournament!G265,""),"")</f>
        <v/>
      </c>
      <c r="O253" s="85" t="str">
        <f>IF(AND(Tournament!I265&lt;&gt;"",Tournament!K265&lt;&gt;""),IF(Tournament!I265&gt;Tournament!K265,Tournament!M265,""),"")</f>
        <v/>
      </c>
      <c r="P253" s="85">
        <f>IF(AND(Tournament!I265&lt;&gt;"",Tournament!K265&lt;&gt;""),Tournament!I265,0)</f>
        <v>0</v>
      </c>
      <c r="Q253" s="85" t="str">
        <f>IF(AND(Tournament!I265&lt;&gt;"",Tournament!K265&lt;&gt;""),IF(Tournament!I265&lt;Tournament!K265,Tournament!M265,""),"")</f>
        <v/>
      </c>
      <c r="R253" s="85" t="str">
        <f>IF(AND(Tournament!I265&lt;&gt;"",Tournament!K265&lt;&gt;""),IF(Tournament!I265=Tournament!K265,Tournament!M265,""),"")</f>
        <v/>
      </c>
      <c r="S253" s="85" t="str">
        <f>IF(AND(Tournament!I265&lt;&gt;"",Tournament!K265&lt;&gt;""),IF(Tournament!I265&lt;Tournament!K265,Tournament!G265,""),"")</f>
        <v/>
      </c>
      <c r="T253" s="85">
        <f>IF(AND(Tournament!I265&lt;&gt;"",Tournament!K265&lt;&gt;""),Tournament!K265,0)</f>
        <v>0</v>
      </c>
      <c r="U253" s="85">
        <v>1</v>
      </c>
      <c r="V253" s="85">
        <v>250</v>
      </c>
      <c r="W253" s="85" t="str">
        <f>Tournament!G265</f>
        <v>New Orleans Pelicans</v>
      </c>
      <c r="X253" s="85" t="str">
        <f>IF(Tournament!I265&lt;&gt;"",Tournament!I265,"")</f>
        <v/>
      </c>
      <c r="Y253" s="85" t="str">
        <f>IF(Tournament!K265&lt;&gt;"",Tournament!K265,"")</f>
        <v/>
      </c>
      <c r="Z253" s="85" t="str">
        <f>Tournament!M265</f>
        <v>Dallas Mavericks</v>
      </c>
    </row>
    <row r="254" spans="12:26" ht="12.75">
      <c r="L254" s="85">
        <v>251</v>
      </c>
      <c r="M254" s="85" t="str">
        <f>IF(AND(Tournament!I266&lt;&gt;"",Tournament!K266&lt;&gt;""),IF(Tournament!I266&gt;Tournament!K266,Tournament!G266,""),"")</f>
        <v/>
      </c>
      <c r="N254" s="85" t="str">
        <f>IF(AND(Tournament!I266&lt;&gt;"",Tournament!K266&lt;&gt;""),IF(Tournament!I266=Tournament!K266,Tournament!G266,""),"")</f>
        <v/>
      </c>
      <c r="O254" s="85" t="str">
        <f>IF(AND(Tournament!I266&lt;&gt;"",Tournament!K266&lt;&gt;""),IF(Tournament!I266&gt;Tournament!K266,Tournament!M266,""),"")</f>
        <v/>
      </c>
      <c r="P254" s="85">
        <f>IF(AND(Tournament!I266&lt;&gt;"",Tournament!K266&lt;&gt;""),Tournament!I266,0)</f>
        <v>0</v>
      </c>
      <c r="Q254" s="85" t="str">
        <f>IF(AND(Tournament!I266&lt;&gt;"",Tournament!K266&lt;&gt;""),IF(Tournament!I266&lt;Tournament!K266,Tournament!M266,""),"")</f>
        <v/>
      </c>
      <c r="R254" s="85" t="str">
        <f>IF(AND(Tournament!I266&lt;&gt;"",Tournament!K266&lt;&gt;""),IF(Tournament!I266=Tournament!K266,Tournament!M266,""),"")</f>
        <v/>
      </c>
      <c r="S254" s="85" t="str">
        <f>IF(AND(Tournament!I266&lt;&gt;"",Tournament!K266&lt;&gt;""),IF(Tournament!I266&lt;Tournament!K266,Tournament!G266,""),"")</f>
        <v/>
      </c>
      <c r="T254" s="85">
        <f>IF(AND(Tournament!I266&lt;&gt;"",Tournament!K266&lt;&gt;""),Tournament!K266,0)</f>
        <v>0</v>
      </c>
      <c r="U254" s="85">
        <v>1</v>
      </c>
      <c r="V254" s="85">
        <v>251</v>
      </c>
      <c r="W254" s="85" t="str">
        <f>Tournament!G266</f>
        <v>Houston Rockets</v>
      </c>
      <c r="X254" s="85" t="str">
        <f>IF(Tournament!I266&lt;&gt;"",Tournament!I266,"")</f>
        <v/>
      </c>
      <c r="Y254" s="85" t="str">
        <f>IF(Tournament!K266&lt;&gt;"",Tournament!K266,"")</f>
        <v/>
      </c>
      <c r="Z254" s="85" t="str">
        <f>Tournament!M266</f>
        <v>Portland Trail Blazers</v>
      </c>
    </row>
    <row r="255" spans="12:26" ht="12.75">
      <c r="L255" s="85">
        <v>252</v>
      </c>
      <c r="M255" s="85" t="str">
        <f>IF(AND(Tournament!I267&lt;&gt;"",Tournament!K267&lt;&gt;""),IF(Tournament!I267&gt;Tournament!K267,Tournament!G267,""),"")</f>
        <v/>
      </c>
      <c r="N255" s="85" t="str">
        <f>IF(AND(Tournament!I267&lt;&gt;"",Tournament!K267&lt;&gt;""),IF(Tournament!I267=Tournament!K267,Tournament!G267,""),"")</f>
        <v/>
      </c>
      <c r="O255" s="85" t="str">
        <f>IF(AND(Tournament!I267&lt;&gt;"",Tournament!K267&lt;&gt;""),IF(Tournament!I267&gt;Tournament!K267,Tournament!M267,""),"")</f>
        <v/>
      </c>
      <c r="P255" s="85">
        <f>IF(AND(Tournament!I267&lt;&gt;"",Tournament!K267&lt;&gt;""),Tournament!I267,0)</f>
        <v>0</v>
      </c>
      <c r="Q255" s="85" t="str">
        <f>IF(AND(Tournament!I267&lt;&gt;"",Tournament!K267&lt;&gt;""),IF(Tournament!I267&lt;Tournament!K267,Tournament!M267,""),"")</f>
        <v/>
      </c>
      <c r="R255" s="85" t="str">
        <f>IF(AND(Tournament!I267&lt;&gt;"",Tournament!K267&lt;&gt;""),IF(Tournament!I267=Tournament!K267,Tournament!M267,""),"")</f>
        <v/>
      </c>
      <c r="S255" s="85" t="str">
        <f>IF(AND(Tournament!I267&lt;&gt;"",Tournament!K267&lt;&gt;""),IF(Tournament!I267&lt;Tournament!K267,Tournament!G267,""),"")</f>
        <v/>
      </c>
      <c r="T255" s="85">
        <f>IF(AND(Tournament!I267&lt;&gt;"",Tournament!K267&lt;&gt;""),Tournament!K267,0)</f>
        <v>0</v>
      </c>
      <c r="U255" s="85">
        <v>1</v>
      </c>
      <c r="V255" s="85">
        <v>252</v>
      </c>
      <c r="W255" s="85" t="str">
        <f>Tournament!G267</f>
        <v>Atlanta Hawks</v>
      </c>
      <c r="X255" s="85" t="str">
        <f>IF(Tournament!I267&lt;&gt;"",Tournament!I267,"")</f>
        <v/>
      </c>
      <c r="Y255" s="85" t="str">
        <f>IF(Tournament!K267&lt;&gt;"",Tournament!K267,"")</f>
        <v/>
      </c>
      <c r="Z255" s="85" t="str">
        <f>Tournament!M267</f>
        <v>L.A. Lakers</v>
      </c>
    </row>
    <row r="256" spans="12:26" ht="12.75">
      <c r="L256" s="85">
        <v>253</v>
      </c>
      <c r="M256" s="85" t="str">
        <f>IF(AND(Tournament!I268&lt;&gt;"",Tournament!K268&lt;&gt;""),IF(Tournament!I268&gt;Tournament!K268,Tournament!G268,""),"")</f>
        <v/>
      </c>
      <c r="N256" s="85" t="str">
        <f>IF(AND(Tournament!I268&lt;&gt;"",Tournament!K268&lt;&gt;""),IF(Tournament!I268=Tournament!K268,Tournament!G268,""),"")</f>
        <v/>
      </c>
      <c r="O256" s="85" t="str">
        <f>IF(AND(Tournament!I268&lt;&gt;"",Tournament!K268&lt;&gt;""),IF(Tournament!I268&gt;Tournament!K268,Tournament!M268,""),"")</f>
        <v/>
      </c>
      <c r="P256" s="85">
        <f>IF(AND(Tournament!I268&lt;&gt;"",Tournament!K268&lt;&gt;""),Tournament!I268,0)</f>
        <v>0</v>
      </c>
      <c r="Q256" s="85" t="str">
        <f>IF(AND(Tournament!I268&lt;&gt;"",Tournament!K268&lt;&gt;""),IF(Tournament!I268&lt;Tournament!K268,Tournament!M268,""),"")</f>
        <v/>
      </c>
      <c r="R256" s="85" t="str">
        <f>IF(AND(Tournament!I268&lt;&gt;"",Tournament!K268&lt;&gt;""),IF(Tournament!I268=Tournament!K268,Tournament!M268,""),"")</f>
        <v/>
      </c>
      <c r="S256" s="85" t="str">
        <f>IF(AND(Tournament!I268&lt;&gt;"",Tournament!K268&lt;&gt;""),IF(Tournament!I268&lt;Tournament!K268,Tournament!G268,""),"")</f>
        <v/>
      </c>
      <c r="T256" s="85">
        <f>IF(AND(Tournament!I268&lt;&gt;"",Tournament!K268&lt;&gt;""),Tournament!K268,0)</f>
        <v>0</v>
      </c>
      <c r="U256" s="85">
        <v>1</v>
      </c>
      <c r="V256" s="85">
        <v>253</v>
      </c>
      <c r="W256" s="85" t="str">
        <f>Tournament!G268</f>
        <v>Sacramento Kings</v>
      </c>
      <c r="X256" s="85" t="str">
        <f>IF(Tournament!I268&lt;&gt;"",Tournament!I268,"")</f>
        <v/>
      </c>
      <c r="Y256" s="85" t="str">
        <f>IF(Tournament!K268&lt;&gt;"",Tournament!K268,"")</f>
        <v/>
      </c>
      <c r="Z256" s="85" t="str">
        <f>Tournament!M268</f>
        <v>Washington Wizards</v>
      </c>
    </row>
    <row r="257" spans="12:26" ht="12.75">
      <c r="L257" s="85">
        <v>254</v>
      </c>
      <c r="M257" s="85" t="str">
        <f>IF(AND(Tournament!I269&lt;&gt;"",Tournament!K269&lt;&gt;""),IF(Tournament!I269&gt;Tournament!K269,Tournament!G269,""),"")</f>
        <v/>
      </c>
      <c r="N257" s="85" t="str">
        <f>IF(AND(Tournament!I269&lt;&gt;"",Tournament!K269&lt;&gt;""),IF(Tournament!I269=Tournament!K269,Tournament!G269,""),"")</f>
        <v/>
      </c>
      <c r="O257" s="85" t="str">
        <f>IF(AND(Tournament!I269&lt;&gt;"",Tournament!K269&lt;&gt;""),IF(Tournament!I269&gt;Tournament!K269,Tournament!M269,""),"")</f>
        <v/>
      </c>
      <c r="P257" s="85">
        <f>IF(AND(Tournament!I269&lt;&gt;"",Tournament!K269&lt;&gt;""),Tournament!I269,0)</f>
        <v>0</v>
      </c>
      <c r="Q257" s="85" t="str">
        <f>IF(AND(Tournament!I269&lt;&gt;"",Tournament!K269&lt;&gt;""),IF(Tournament!I269&lt;Tournament!K269,Tournament!M269,""),"")</f>
        <v/>
      </c>
      <c r="R257" s="85" t="str">
        <f>IF(AND(Tournament!I269&lt;&gt;"",Tournament!K269&lt;&gt;""),IF(Tournament!I269=Tournament!K269,Tournament!M269,""),"")</f>
        <v/>
      </c>
      <c r="S257" s="85" t="str">
        <f>IF(AND(Tournament!I269&lt;&gt;"",Tournament!K269&lt;&gt;""),IF(Tournament!I269&lt;Tournament!K269,Tournament!G269,""),"")</f>
        <v/>
      </c>
      <c r="T257" s="85">
        <f>IF(AND(Tournament!I269&lt;&gt;"",Tournament!K269&lt;&gt;""),Tournament!K269,0)</f>
        <v>0</v>
      </c>
      <c r="U257" s="85">
        <v>1</v>
      </c>
      <c r="V257" s="85">
        <v>254</v>
      </c>
      <c r="W257" s="85" t="str">
        <f>Tournament!G269</f>
        <v>Oklahoma City Thunder</v>
      </c>
      <c r="X257" s="85" t="str">
        <f>IF(Tournament!I269&lt;&gt;"",Tournament!I269,"")</f>
        <v/>
      </c>
      <c r="Y257" s="85" t="str">
        <f>IF(Tournament!K269&lt;&gt;"",Tournament!K269,"")</f>
        <v/>
      </c>
      <c r="Z257" s="85" t="str">
        <f>Tournament!M269</f>
        <v>New York Knicks</v>
      </c>
    </row>
    <row r="258" spans="12:26" ht="12.75">
      <c r="L258" s="85">
        <v>255</v>
      </c>
      <c r="M258" s="85" t="str">
        <f>IF(AND(Tournament!I270&lt;&gt;"",Tournament!K270&lt;&gt;""),IF(Tournament!I270&gt;Tournament!K270,Tournament!G270,""),"")</f>
        <v/>
      </c>
      <c r="N258" s="85" t="str">
        <f>IF(AND(Tournament!I270&lt;&gt;"",Tournament!K270&lt;&gt;""),IF(Tournament!I270=Tournament!K270,Tournament!G270,""),"")</f>
        <v/>
      </c>
      <c r="O258" s="85" t="str">
        <f>IF(AND(Tournament!I270&lt;&gt;"",Tournament!K270&lt;&gt;""),IF(Tournament!I270&gt;Tournament!K270,Tournament!M270,""),"")</f>
        <v/>
      </c>
      <c r="P258" s="85">
        <f>IF(AND(Tournament!I270&lt;&gt;"",Tournament!K270&lt;&gt;""),Tournament!I270,0)</f>
        <v>0</v>
      </c>
      <c r="Q258" s="85" t="str">
        <f>IF(AND(Tournament!I270&lt;&gt;"",Tournament!K270&lt;&gt;""),IF(Tournament!I270&lt;Tournament!K270,Tournament!M270,""),"")</f>
        <v/>
      </c>
      <c r="R258" s="85" t="str">
        <f>IF(AND(Tournament!I270&lt;&gt;"",Tournament!K270&lt;&gt;""),IF(Tournament!I270=Tournament!K270,Tournament!M270,""),"")</f>
        <v/>
      </c>
      <c r="S258" s="85" t="str">
        <f>IF(AND(Tournament!I270&lt;&gt;"",Tournament!K270&lt;&gt;""),IF(Tournament!I270&lt;Tournament!K270,Tournament!G270,""),"")</f>
        <v/>
      </c>
      <c r="T258" s="85">
        <f>IF(AND(Tournament!I270&lt;&gt;"",Tournament!K270&lt;&gt;""),Tournament!K270,0)</f>
        <v>0</v>
      </c>
      <c r="U258" s="85">
        <v>1</v>
      </c>
      <c r="V258" s="85">
        <v>255</v>
      </c>
      <c r="W258" s="85" t="str">
        <f>Tournament!G270</f>
        <v>Philadelphia 76ers</v>
      </c>
      <c r="X258" s="85" t="str">
        <f>IF(Tournament!I270&lt;&gt;"",Tournament!I270,"")</f>
        <v/>
      </c>
      <c r="Y258" s="85" t="str">
        <f>IF(Tournament!K270&lt;&gt;"",Tournament!K270,"")</f>
        <v/>
      </c>
      <c r="Z258" s="85" t="str">
        <f>Tournament!M270</f>
        <v>Toronto Raptors</v>
      </c>
    </row>
    <row r="259" spans="12:26" ht="12.75">
      <c r="L259" s="85">
        <v>256</v>
      </c>
      <c r="M259" s="85" t="str">
        <f>IF(AND(Tournament!I271&lt;&gt;"",Tournament!K271&lt;&gt;""),IF(Tournament!I271&gt;Tournament!K271,Tournament!G271,""),"")</f>
        <v/>
      </c>
      <c r="N259" s="85" t="str">
        <f>IF(AND(Tournament!I271&lt;&gt;"",Tournament!K271&lt;&gt;""),IF(Tournament!I271=Tournament!K271,Tournament!G271,""),"")</f>
        <v/>
      </c>
      <c r="O259" s="85" t="str">
        <f>IF(AND(Tournament!I271&lt;&gt;"",Tournament!K271&lt;&gt;""),IF(Tournament!I271&gt;Tournament!K271,Tournament!M271,""),"")</f>
        <v/>
      </c>
      <c r="P259" s="85">
        <f>IF(AND(Tournament!I271&lt;&gt;"",Tournament!K271&lt;&gt;""),Tournament!I271,0)</f>
        <v>0</v>
      </c>
      <c r="Q259" s="85" t="str">
        <f>IF(AND(Tournament!I271&lt;&gt;"",Tournament!K271&lt;&gt;""),IF(Tournament!I271&lt;Tournament!K271,Tournament!M271,""),"")</f>
        <v/>
      </c>
      <c r="R259" s="85" t="str">
        <f>IF(AND(Tournament!I271&lt;&gt;"",Tournament!K271&lt;&gt;""),IF(Tournament!I271=Tournament!K271,Tournament!M271,""),"")</f>
        <v/>
      </c>
      <c r="S259" s="85" t="str">
        <f>IF(AND(Tournament!I271&lt;&gt;"",Tournament!K271&lt;&gt;""),IF(Tournament!I271&lt;Tournament!K271,Tournament!G271,""),"")</f>
        <v/>
      </c>
      <c r="T259" s="85">
        <f>IF(AND(Tournament!I271&lt;&gt;"",Tournament!K271&lt;&gt;""),Tournament!K271,0)</f>
        <v>0</v>
      </c>
      <c r="U259" s="85">
        <v>1</v>
      </c>
      <c r="V259" s="85">
        <v>256</v>
      </c>
      <c r="W259" s="85" t="str">
        <f>Tournament!G271</f>
        <v>Boston Celtics</v>
      </c>
      <c r="X259" s="85" t="str">
        <f>IF(Tournament!I271&lt;&gt;"",Tournament!I271,"")</f>
        <v/>
      </c>
      <c r="Y259" s="85" t="str">
        <f>IF(Tournament!K271&lt;&gt;"",Tournament!K271,"")</f>
        <v/>
      </c>
      <c r="Z259" s="85" t="str">
        <f>Tournament!M271</f>
        <v>Miami Heat</v>
      </c>
    </row>
    <row r="260" spans="12:26" ht="12.75">
      <c r="L260" s="85">
        <v>257</v>
      </c>
      <c r="M260" s="85" t="str">
        <f>IF(AND(Tournament!I272&lt;&gt;"",Tournament!K272&lt;&gt;""),IF(Tournament!I272&gt;Tournament!K272,Tournament!G272,""),"")</f>
        <v/>
      </c>
      <c r="N260" s="85" t="str">
        <f>IF(AND(Tournament!I272&lt;&gt;"",Tournament!K272&lt;&gt;""),IF(Tournament!I272=Tournament!K272,Tournament!G272,""),"")</f>
        <v/>
      </c>
      <c r="O260" s="85" t="str">
        <f>IF(AND(Tournament!I272&lt;&gt;"",Tournament!K272&lt;&gt;""),IF(Tournament!I272&gt;Tournament!K272,Tournament!M272,""),"")</f>
        <v/>
      </c>
      <c r="P260" s="85">
        <f>IF(AND(Tournament!I272&lt;&gt;"",Tournament!K272&lt;&gt;""),Tournament!I272,0)</f>
        <v>0</v>
      </c>
      <c r="Q260" s="85" t="str">
        <f>IF(AND(Tournament!I272&lt;&gt;"",Tournament!K272&lt;&gt;""),IF(Tournament!I272&lt;Tournament!K272,Tournament!M272,""),"")</f>
        <v/>
      </c>
      <c r="R260" s="85" t="str">
        <f>IF(AND(Tournament!I272&lt;&gt;"",Tournament!K272&lt;&gt;""),IF(Tournament!I272=Tournament!K272,Tournament!M272,""),"")</f>
        <v/>
      </c>
      <c r="S260" s="85" t="str">
        <f>IF(AND(Tournament!I272&lt;&gt;"",Tournament!K272&lt;&gt;""),IF(Tournament!I272&lt;Tournament!K272,Tournament!G272,""),"")</f>
        <v/>
      </c>
      <c r="T260" s="85">
        <f>IF(AND(Tournament!I272&lt;&gt;"",Tournament!K272&lt;&gt;""),Tournament!K272,0)</f>
        <v>0</v>
      </c>
      <c r="U260" s="85">
        <v>1</v>
      </c>
      <c r="V260" s="85">
        <v>257</v>
      </c>
      <c r="W260" s="85" t="str">
        <f>Tournament!G272</f>
        <v>Utah Jazz</v>
      </c>
      <c r="X260" s="85" t="str">
        <f>IF(Tournament!I272&lt;&gt;"",Tournament!I272,"")</f>
        <v/>
      </c>
      <c r="Y260" s="85" t="str">
        <f>IF(Tournament!K272&lt;&gt;"",Tournament!K272,"")</f>
        <v/>
      </c>
      <c r="Z260" s="85" t="str">
        <f>Tournament!M272</f>
        <v>Minnesota Timberwolves</v>
      </c>
    </row>
    <row r="261" spans="12:26" ht="12.75">
      <c r="L261" s="85">
        <v>258</v>
      </c>
      <c r="M261" s="85" t="str">
        <f>IF(AND(Tournament!I273&lt;&gt;"",Tournament!K273&lt;&gt;""),IF(Tournament!I273&gt;Tournament!K273,Tournament!G273,""),"")</f>
        <v/>
      </c>
      <c r="N261" s="85" t="str">
        <f>IF(AND(Tournament!I273&lt;&gt;"",Tournament!K273&lt;&gt;""),IF(Tournament!I273=Tournament!K273,Tournament!G273,""),"")</f>
        <v/>
      </c>
      <c r="O261" s="85" t="str">
        <f>IF(AND(Tournament!I273&lt;&gt;"",Tournament!K273&lt;&gt;""),IF(Tournament!I273&gt;Tournament!K273,Tournament!M273,""),"")</f>
        <v/>
      </c>
      <c r="P261" s="85">
        <f>IF(AND(Tournament!I273&lt;&gt;"",Tournament!K273&lt;&gt;""),Tournament!I273,0)</f>
        <v>0</v>
      </c>
      <c r="Q261" s="85" t="str">
        <f>IF(AND(Tournament!I273&lt;&gt;"",Tournament!K273&lt;&gt;""),IF(Tournament!I273&lt;Tournament!K273,Tournament!M273,""),"")</f>
        <v/>
      </c>
      <c r="R261" s="85" t="str">
        <f>IF(AND(Tournament!I273&lt;&gt;"",Tournament!K273&lt;&gt;""),IF(Tournament!I273=Tournament!K273,Tournament!M273,""),"")</f>
        <v/>
      </c>
      <c r="S261" s="85" t="str">
        <f>IF(AND(Tournament!I273&lt;&gt;"",Tournament!K273&lt;&gt;""),IF(Tournament!I273&lt;Tournament!K273,Tournament!G273,""),"")</f>
        <v/>
      </c>
      <c r="T261" s="85">
        <f>IF(AND(Tournament!I273&lt;&gt;"",Tournament!K273&lt;&gt;""),Tournament!K273,0)</f>
        <v>0</v>
      </c>
      <c r="U261" s="85">
        <v>1</v>
      </c>
      <c r="V261" s="85">
        <v>258</v>
      </c>
      <c r="W261" s="85" t="str">
        <f>Tournament!G273</f>
        <v>Charlotte Hornets</v>
      </c>
      <c r="X261" s="85" t="str">
        <f>IF(Tournament!I273&lt;&gt;"",Tournament!I273,"")</f>
        <v/>
      </c>
      <c r="Y261" s="85" t="str">
        <f>IF(Tournament!K273&lt;&gt;"",Tournament!K273,"")</f>
        <v/>
      </c>
      <c r="Z261" s="85" t="str">
        <f>Tournament!M273</f>
        <v>Memphis Grizzlies</v>
      </c>
    </row>
    <row r="262" spans="12:26" ht="12.75">
      <c r="L262" s="85">
        <v>259</v>
      </c>
      <c r="M262" s="85" t="str">
        <f>IF(AND(Tournament!I274&lt;&gt;"",Tournament!K274&lt;&gt;""),IF(Tournament!I274&gt;Tournament!K274,Tournament!G274,""),"")</f>
        <v/>
      </c>
      <c r="N262" s="85" t="str">
        <f>IF(AND(Tournament!I274&lt;&gt;"",Tournament!K274&lt;&gt;""),IF(Tournament!I274=Tournament!K274,Tournament!G274,""),"")</f>
        <v/>
      </c>
      <c r="O262" s="85" t="str">
        <f>IF(AND(Tournament!I274&lt;&gt;"",Tournament!K274&lt;&gt;""),IF(Tournament!I274&gt;Tournament!K274,Tournament!M274,""),"")</f>
        <v/>
      </c>
      <c r="P262" s="85">
        <f>IF(AND(Tournament!I274&lt;&gt;"",Tournament!K274&lt;&gt;""),Tournament!I274,0)</f>
        <v>0</v>
      </c>
      <c r="Q262" s="85" t="str">
        <f>IF(AND(Tournament!I274&lt;&gt;"",Tournament!K274&lt;&gt;""),IF(Tournament!I274&lt;Tournament!K274,Tournament!M274,""),"")</f>
        <v/>
      </c>
      <c r="R262" s="85" t="str">
        <f>IF(AND(Tournament!I274&lt;&gt;"",Tournament!K274&lt;&gt;""),IF(Tournament!I274=Tournament!K274,Tournament!M274,""),"")</f>
        <v/>
      </c>
      <c r="S262" s="85" t="str">
        <f>IF(AND(Tournament!I274&lt;&gt;"",Tournament!K274&lt;&gt;""),IF(Tournament!I274&lt;Tournament!K274,Tournament!G274,""),"")</f>
        <v/>
      </c>
      <c r="T262" s="85">
        <f>IF(AND(Tournament!I274&lt;&gt;"",Tournament!K274&lt;&gt;""),Tournament!K274,0)</f>
        <v>0</v>
      </c>
      <c r="U262" s="85">
        <v>1</v>
      </c>
      <c r="V262" s="85">
        <v>259</v>
      </c>
      <c r="W262" s="85" t="str">
        <f>Tournament!G274</f>
        <v>Atlanta Hawks</v>
      </c>
      <c r="X262" s="85" t="str">
        <f>IF(Tournament!I274&lt;&gt;"",Tournament!I274,"")</f>
        <v/>
      </c>
      <c r="Y262" s="85" t="str">
        <f>IF(Tournament!K274&lt;&gt;"",Tournament!K274,"")</f>
        <v/>
      </c>
      <c r="Z262" s="85" t="str">
        <f>Tournament!M274</f>
        <v>Golden State Warriors</v>
      </c>
    </row>
    <row r="263" spans="12:26" ht="12.75">
      <c r="L263" s="85">
        <v>260</v>
      </c>
      <c r="M263" s="85" t="str">
        <f>IF(AND(Tournament!I275&lt;&gt;"",Tournament!K275&lt;&gt;""),IF(Tournament!I275&gt;Tournament!K275,Tournament!G275,""),"")</f>
        <v/>
      </c>
      <c r="N263" s="85" t="str">
        <f>IF(AND(Tournament!I275&lt;&gt;"",Tournament!K275&lt;&gt;""),IF(Tournament!I275=Tournament!K275,Tournament!G275,""),"")</f>
        <v/>
      </c>
      <c r="O263" s="85" t="str">
        <f>IF(AND(Tournament!I275&lt;&gt;"",Tournament!K275&lt;&gt;""),IF(Tournament!I275&gt;Tournament!K275,Tournament!M275,""),"")</f>
        <v/>
      </c>
      <c r="P263" s="85">
        <f>IF(AND(Tournament!I275&lt;&gt;"",Tournament!K275&lt;&gt;""),Tournament!I275,0)</f>
        <v>0</v>
      </c>
      <c r="Q263" s="85" t="str">
        <f>IF(AND(Tournament!I275&lt;&gt;"",Tournament!K275&lt;&gt;""),IF(Tournament!I275&lt;Tournament!K275,Tournament!M275,""),"")</f>
        <v/>
      </c>
      <c r="R263" s="85" t="str">
        <f>IF(AND(Tournament!I275&lt;&gt;"",Tournament!K275&lt;&gt;""),IF(Tournament!I275=Tournament!K275,Tournament!M275,""),"")</f>
        <v/>
      </c>
      <c r="S263" s="85" t="str">
        <f>IF(AND(Tournament!I275&lt;&gt;"",Tournament!K275&lt;&gt;""),IF(Tournament!I275&lt;Tournament!K275,Tournament!G275,""),"")</f>
        <v/>
      </c>
      <c r="T263" s="85">
        <f>IF(AND(Tournament!I275&lt;&gt;"",Tournament!K275&lt;&gt;""),Tournament!K275,0)</f>
        <v>0</v>
      </c>
      <c r="U263" s="85">
        <v>1</v>
      </c>
      <c r="V263" s="85">
        <v>260</v>
      </c>
      <c r="W263" s="85" t="str">
        <f>Tournament!G275</f>
        <v>Detroit Pistons</v>
      </c>
      <c r="X263" s="85" t="str">
        <f>IF(Tournament!I275&lt;&gt;"",Tournament!I275,"")</f>
        <v/>
      </c>
      <c r="Y263" s="85" t="str">
        <f>IF(Tournament!K275&lt;&gt;"",Tournament!K275,"")</f>
        <v/>
      </c>
      <c r="Z263" s="85" t="str">
        <f>Tournament!M275</f>
        <v>Charlotte Hornets</v>
      </c>
    </row>
    <row r="264" spans="12:26" ht="12.75">
      <c r="L264" s="85">
        <v>261</v>
      </c>
      <c r="M264" s="85" t="str">
        <f>IF(AND(Tournament!I276&lt;&gt;"",Tournament!K276&lt;&gt;""),IF(Tournament!I276&gt;Tournament!K276,Tournament!G276,""),"")</f>
        <v/>
      </c>
      <c r="N264" s="85" t="str">
        <f>IF(AND(Tournament!I276&lt;&gt;"",Tournament!K276&lt;&gt;""),IF(Tournament!I276=Tournament!K276,Tournament!G276,""),"")</f>
        <v/>
      </c>
      <c r="O264" s="85" t="str">
        <f>IF(AND(Tournament!I276&lt;&gt;"",Tournament!K276&lt;&gt;""),IF(Tournament!I276&gt;Tournament!K276,Tournament!M276,""),"")</f>
        <v/>
      </c>
      <c r="P264" s="85">
        <f>IF(AND(Tournament!I276&lt;&gt;"",Tournament!K276&lt;&gt;""),Tournament!I276,0)</f>
        <v>0</v>
      </c>
      <c r="Q264" s="85" t="str">
        <f>IF(AND(Tournament!I276&lt;&gt;"",Tournament!K276&lt;&gt;""),IF(Tournament!I276&lt;Tournament!K276,Tournament!M276,""),"")</f>
        <v/>
      </c>
      <c r="R264" s="85" t="str">
        <f>IF(AND(Tournament!I276&lt;&gt;"",Tournament!K276&lt;&gt;""),IF(Tournament!I276=Tournament!K276,Tournament!M276,""),"")</f>
        <v/>
      </c>
      <c r="S264" s="85" t="str">
        <f>IF(AND(Tournament!I276&lt;&gt;"",Tournament!K276&lt;&gt;""),IF(Tournament!I276&lt;Tournament!K276,Tournament!G276,""),"")</f>
        <v/>
      </c>
      <c r="T264" s="85">
        <f>IF(AND(Tournament!I276&lt;&gt;"",Tournament!K276&lt;&gt;""),Tournament!K276,0)</f>
        <v>0</v>
      </c>
      <c r="U264" s="85">
        <v>1</v>
      </c>
      <c r="V264" s="85">
        <v>261</v>
      </c>
      <c r="W264" s="85" t="str">
        <f>Tournament!G276</f>
        <v>L.A. Clippers</v>
      </c>
      <c r="X264" s="85" t="str">
        <f>IF(Tournament!I276&lt;&gt;"",Tournament!I276,"")</f>
        <v/>
      </c>
      <c r="Y264" s="85" t="str">
        <f>IF(Tournament!K276&lt;&gt;"",Tournament!K276,"")</f>
        <v/>
      </c>
      <c r="Z264" s="85" t="str">
        <f>Tournament!M276</f>
        <v>Brooklyn Nets</v>
      </c>
    </row>
    <row r="265" spans="12:26" ht="12.75">
      <c r="L265" s="85">
        <v>262</v>
      </c>
      <c r="M265" s="85" t="str">
        <f>IF(AND(Tournament!I277&lt;&gt;"",Tournament!K277&lt;&gt;""),IF(Tournament!I277&gt;Tournament!K277,Tournament!G277,""),"")</f>
        <v/>
      </c>
      <c r="N265" s="85" t="str">
        <f>IF(AND(Tournament!I277&lt;&gt;"",Tournament!K277&lt;&gt;""),IF(Tournament!I277=Tournament!K277,Tournament!G277,""),"")</f>
        <v/>
      </c>
      <c r="O265" s="85" t="str">
        <f>IF(AND(Tournament!I277&lt;&gt;"",Tournament!K277&lt;&gt;""),IF(Tournament!I277&gt;Tournament!K277,Tournament!M277,""),"")</f>
        <v/>
      </c>
      <c r="P265" s="85">
        <f>IF(AND(Tournament!I277&lt;&gt;"",Tournament!K277&lt;&gt;""),Tournament!I277,0)</f>
        <v>0</v>
      </c>
      <c r="Q265" s="85" t="str">
        <f>IF(AND(Tournament!I277&lt;&gt;"",Tournament!K277&lt;&gt;""),IF(Tournament!I277&lt;Tournament!K277,Tournament!M277,""),"")</f>
        <v/>
      </c>
      <c r="R265" s="85" t="str">
        <f>IF(AND(Tournament!I277&lt;&gt;"",Tournament!K277&lt;&gt;""),IF(Tournament!I277=Tournament!K277,Tournament!M277,""),"")</f>
        <v/>
      </c>
      <c r="S265" s="85" t="str">
        <f>IF(AND(Tournament!I277&lt;&gt;"",Tournament!K277&lt;&gt;""),IF(Tournament!I277&lt;Tournament!K277,Tournament!G277,""),"")</f>
        <v/>
      </c>
      <c r="T265" s="85">
        <f>IF(AND(Tournament!I277&lt;&gt;"",Tournament!K277&lt;&gt;""),Tournament!K277,0)</f>
        <v>0</v>
      </c>
      <c r="U265" s="85">
        <v>1</v>
      </c>
      <c r="V265" s="85">
        <v>262</v>
      </c>
      <c r="W265" s="85" t="str">
        <f>Tournament!G277</f>
        <v>Cleveland Cavaliers</v>
      </c>
      <c r="X265" s="85" t="str">
        <f>IF(Tournament!I277&lt;&gt;"",Tournament!I277,"")</f>
        <v/>
      </c>
      <c r="Y265" s="85" t="str">
        <f>IF(Tournament!K277&lt;&gt;"",Tournament!K277,"")</f>
        <v/>
      </c>
      <c r="Z265" s="85" t="str">
        <f>Tournament!M277</f>
        <v>Milwaukee Bucks</v>
      </c>
    </row>
    <row r="266" spans="12:26" ht="12.75">
      <c r="L266" s="85">
        <v>263</v>
      </c>
      <c r="M266" s="85" t="str">
        <f>IF(AND(Tournament!I278&lt;&gt;"",Tournament!K278&lt;&gt;""),IF(Tournament!I278&gt;Tournament!K278,Tournament!G278,""),"")</f>
        <v/>
      </c>
      <c r="N266" s="85" t="str">
        <f>IF(AND(Tournament!I278&lt;&gt;"",Tournament!K278&lt;&gt;""),IF(Tournament!I278=Tournament!K278,Tournament!G278,""),"")</f>
        <v/>
      </c>
      <c r="O266" s="85" t="str">
        <f>IF(AND(Tournament!I278&lt;&gt;"",Tournament!K278&lt;&gt;""),IF(Tournament!I278&gt;Tournament!K278,Tournament!M278,""),"")</f>
        <v/>
      </c>
      <c r="P266" s="85">
        <f>IF(AND(Tournament!I278&lt;&gt;"",Tournament!K278&lt;&gt;""),Tournament!I278,0)</f>
        <v>0</v>
      </c>
      <c r="Q266" s="85" t="str">
        <f>IF(AND(Tournament!I278&lt;&gt;"",Tournament!K278&lt;&gt;""),IF(Tournament!I278&lt;Tournament!K278,Tournament!M278,""),"")</f>
        <v/>
      </c>
      <c r="R266" s="85" t="str">
        <f>IF(AND(Tournament!I278&lt;&gt;"",Tournament!K278&lt;&gt;""),IF(Tournament!I278=Tournament!K278,Tournament!M278,""),"")</f>
        <v/>
      </c>
      <c r="S266" s="85" t="str">
        <f>IF(AND(Tournament!I278&lt;&gt;"",Tournament!K278&lt;&gt;""),IF(Tournament!I278&lt;Tournament!K278,Tournament!G278,""),"")</f>
        <v/>
      </c>
      <c r="T266" s="85">
        <f>IF(AND(Tournament!I278&lt;&gt;"",Tournament!K278&lt;&gt;""),Tournament!K278,0)</f>
        <v>0</v>
      </c>
      <c r="U266" s="85">
        <v>1</v>
      </c>
      <c r="V266" s="85">
        <v>263</v>
      </c>
      <c r="W266" s="85" t="str">
        <f>Tournament!G278</f>
        <v>L.A. Lakers</v>
      </c>
      <c r="X266" s="85" t="str">
        <f>IF(Tournament!I278&lt;&gt;"",Tournament!I278,"")</f>
        <v/>
      </c>
      <c r="Y266" s="85" t="str">
        <f>IF(Tournament!K278&lt;&gt;"",Tournament!K278,"")</f>
        <v/>
      </c>
      <c r="Z266" s="85" t="str">
        <f>Tournament!M278</f>
        <v>New Orleans Pelicans</v>
      </c>
    </row>
    <row r="267" spans="12:26" ht="12.75">
      <c r="L267" s="85">
        <v>264</v>
      </c>
      <c r="M267" s="85" t="str">
        <f>IF(AND(Tournament!I279&lt;&gt;"",Tournament!K279&lt;&gt;""),IF(Tournament!I279&gt;Tournament!K279,Tournament!G279,""),"")</f>
        <v/>
      </c>
      <c r="N267" s="85" t="str">
        <f>IF(AND(Tournament!I279&lt;&gt;"",Tournament!K279&lt;&gt;""),IF(Tournament!I279=Tournament!K279,Tournament!G279,""),"")</f>
        <v/>
      </c>
      <c r="O267" s="85" t="str">
        <f>IF(AND(Tournament!I279&lt;&gt;"",Tournament!K279&lt;&gt;""),IF(Tournament!I279&gt;Tournament!K279,Tournament!M279,""),"")</f>
        <v/>
      </c>
      <c r="P267" s="85">
        <f>IF(AND(Tournament!I279&lt;&gt;"",Tournament!K279&lt;&gt;""),Tournament!I279,0)</f>
        <v>0</v>
      </c>
      <c r="Q267" s="85" t="str">
        <f>IF(AND(Tournament!I279&lt;&gt;"",Tournament!K279&lt;&gt;""),IF(Tournament!I279&lt;Tournament!K279,Tournament!M279,""),"")</f>
        <v/>
      </c>
      <c r="R267" s="85" t="str">
        <f>IF(AND(Tournament!I279&lt;&gt;"",Tournament!K279&lt;&gt;""),IF(Tournament!I279=Tournament!K279,Tournament!M279,""),"")</f>
        <v/>
      </c>
      <c r="S267" s="85" t="str">
        <f>IF(AND(Tournament!I279&lt;&gt;"",Tournament!K279&lt;&gt;""),IF(Tournament!I279&lt;Tournament!K279,Tournament!G279,""),"")</f>
        <v/>
      </c>
      <c r="T267" s="85">
        <f>IF(AND(Tournament!I279&lt;&gt;"",Tournament!K279&lt;&gt;""),Tournament!K279,0)</f>
        <v>0</v>
      </c>
      <c r="U267" s="85">
        <v>1</v>
      </c>
      <c r="V267" s="85">
        <v>264</v>
      </c>
      <c r="W267" s="85" t="str">
        <f>Tournament!G279</f>
        <v>Orlando Magic</v>
      </c>
      <c r="X267" s="85" t="str">
        <f>IF(Tournament!I279&lt;&gt;"",Tournament!I279,"")</f>
        <v/>
      </c>
      <c r="Y267" s="85" t="str">
        <f>IF(Tournament!K279&lt;&gt;"",Tournament!K279,"")</f>
        <v/>
      </c>
      <c r="Z267" s="85" t="str">
        <f>Tournament!M279</f>
        <v>San Antonio Spurs</v>
      </c>
    </row>
    <row r="268" spans="12:26" ht="12.75">
      <c r="L268" s="85">
        <v>265</v>
      </c>
      <c r="M268" s="85" t="str">
        <f>IF(AND(Tournament!I280&lt;&gt;"",Tournament!K280&lt;&gt;""),IF(Tournament!I280&gt;Tournament!K280,Tournament!G280,""),"")</f>
        <v/>
      </c>
      <c r="N268" s="85" t="str">
        <f>IF(AND(Tournament!I280&lt;&gt;"",Tournament!K280&lt;&gt;""),IF(Tournament!I280=Tournament!K280,Tournament!G280,""),"")</f>
        <v/>
      </c>
      <c r="O268" s="85" t="str">
        <f>IF(AND(Tournament!I280&lt;&gt;"",Tournament!K280&lt;&gt;""),IF(Tournament!I280&gt;Tournament!K280,Tournament!M280,""),"")</f>
        <v/>
      </c>
      <c r="P268" s="85">
        <f>IF(AND(Tournament!I280&lt;&gt;"",Tournament!K280&lt;&gt;""),Tournament!I280,0)</f>
        <v>0</v>
      </c>
      <c r="Q268" s="85" t="str">
        <f>IF(AND(Tournament!I280&lt;&gt;"",Tournament!K280&lt;&gt;""),IF(Tournament!I280&lt;Tournament!K280,Tournament!M280,""),"")</f>
        <v/>
      </c>
      <c r="R268" s="85" t="str">
        <f>IF(AND(Tournament!I280&lt;&gt;"",Tournament!K280&lt;&gt;""),IF(Tournament!I280=Tournament!K280,Tournament!M280,""),"")</f>
        <v/>
      </c>
      <c r="S268" s="85" t="str">
        <f>IF(AND(Tournament!I280&lt;&gt;"",Tournament!K280&lt;&gt;""),IF(Tournament!I280&lt;Tournament!K280,Tournament!G280,""),"")</f>
        <v/>
      </c>
      <c r="T268" s="85">
        <f>IF(AND(Tournament!I280&lt;&gt;"",Tournament!K280&lt;&gt;""),Tournament!K280,0)</f>
        <v>0</v>
      </c>
      <c r="U268" s="85">
        <v>1</v>
      </c>
      <c r="V268" s="85">
        <v>265</v>
      </c>
      <c r="W268" s="85" t="str">
        <f>Tournament!G280</f>
        <v>Houston Rockets</v>
      </c>
      <c r="X268" s="85" t="str">
        <f>IF(Tournament!I280&lt;&gt;"",Tournament!I280,"")</f>
        <v/>
      </c>
      <c r="Y268" s="85" t="str">
        <f>IF(Tournament!K280&lt;&gt;"",Tournament!K280,"")</f>
        <v/>
      </c>
      <c r="Z268" s="85" t="str">
        <f>Tournament!M280</f>
        <v>Utah Jazz</v>
      </c>
    </row>
    <row r="269" spans="12:26" ht="12.75">
      <c r="L269" s="85">
        <v>266</v>
      </c>
      <c r="M269" s="85" t="str">
        <f>IF(AND(Tournament!I281&lt;&gt;"",Tournament!K281&lt;&gt;""),IF(Tournament!I281&gt;Tournament!K281,Tournament!G281,""),"")</f>
        <v/>
      </c>
      <c r="N269" s="85" t="str">
        <f>IF(AND(Tournament!I281&lt;&gt;"",Tournament!K281&lt;&gt;""),IF(Tournament!I281=Tournament!K281,Tournament!G281,""),"")</f>
        <v/>
      </c>
      <c r="O269" s="85" t="str">
        <f>IF(AND(Tournament!I281&lt;&gt;"",Tournament!K281&lt;&gt;""),IF(Tournament!I281&gt;Tournament!K281,Tournament!M281,""),"")</f>
        <v/>
      </c>
      <c r="P269" s="85">
        <f>IF(AND(Tournament!I281&lt;&gt;"",Tournament!K281&lt;&gt;""),Tournament!I281,0)</f>
        <v>0</v>
      </c>
      <c r="Q269" s="85" t="str">
        <f>IF(AND(Tournament!I281&lt;&gt;"",Tournament!K281&lt;&gt;""),IF(Tournament!I281&lt;Tournament!K281,Tournament!M281,""),"")</f>
        <v/>
      </c>
      <c r="R269" s="85" t="str">
        <f>IF(AND(Tournament!I281&lt;&gt;"",Tournament!K281&lt;&gt;""),IF(Tournament!I281=Tournament!K281,Tournament!M281,""),"")</f>
        <v/>
      </c>
      <c r="S269" s="85" t="str">
        <f>IF(AND(Tournament!I281&lt;&gt;"",Tournament!K281&lt;&gt;""),IF(Tournament!I281&lt;Tournament!K281,Tournament!G281,""),"")</f>
        <v/>
      </c>
      <c r="T269" s="85">
        <f>IF(AND(Tournament!I281&lt;&gt;"",Tournament!K281&lt;&gt;""),Tournament!K281,0)</f>
        <v>0</v>
      </c>
      <c r="U269" s="85">
        <v>1</v>
      </c>
      <c r="V269" s="85">
        <v>266</v>
      </c>
      <c r="W269" s="85" t="str">
        <f>Tournament!G281</f>
        <v>Sacramento Kings</v>
      </c>
      <c r="X269" s="85" t="str">
        <f>IF(Tournament!I281&lt;&gt;"",Tournament!I281,"")</f>
        <v/>
      </c>
      <c r="Y269" s="85" t="str">
        <f>IF(Tournament!K281&lt;&gt;"",Tournament!K281,"")</f>
        <v/>
      </c>
      <c r="Z269" s="85" t="str">
        <f>Tournament!M281</f>
        <v>Philadelphia 76ers</v>
      </c>
    </row>
    <row r="270" spans="12:26" ht="12.75">
      <c r="L270" s="85">
        <v>267</v>
      </c>
      <c r="M270" s="85" t="str">
        <f>IF(AND(Tournament!I282&lt;&gt;"",Tournament!K282&lt;&gt;""),IF(Tournament!I282&gt;Tournament!K282,Tournament!G282,""),"")</f>
        <v/>
      </c>
      <c r="N270" s="85" t="str">
        <f>IF(AND(Tournament!I282&lt;&gt;"",Tournament!K282&lt;&gt;""),IF(Tournament!I282=Tournament!K282,Tournament!G282,""),"")</f>
        <v/>
      </c>
      <c r="O270" s="85" t="str">
        <f>IF(AND(Tournament!I282&lt;&gt;"",Tournament!K282&lt;&gt;""),IF(Tournament!I282&gt;Tournament!K282,Tournament!M282,""),"")</f>
        <v/>
      </c>
      <c r="P270" s="85">
        <f>IF(AND(Tournament!I282&lt;&gt;"",Tournament!K282&lt;&gt;""),Tournament!I282,0)</f>
        <v>0</v>
      </c>
      <c r="Q270" s="85" t="str">
        <f>IF(AND(Tournament!I282&lt;&gt;"",Tournament!K282&lt;&gt;""),IF(Tournament!I282&lt;Tournament!K282,Tournament!M282,""),"")</f>
        <v/>
      </c>
      <c r="R270" s="85" t="str">
        <f>IF(AND(Tournament!I282&lt;&gt;"",Tournament!K282&lt;&gt;""),IF(Tournament!I282=Tournament!K282,Tournament!M282,""),"")</f>
        <v/>
      </c>
      <c r="S270" s="85" t="str">
        <f>IF(AND(Tournament!I282&lt;&gt;"",Tournament!K282&lt;&gt;""),IF(Tournament!I282&lt;Tournament!K282,Tournament!G282,""),"")</f>
        <v/>
      </c>
      <c r="T270" s="85">
        <f>IF(AND(Tournament!I282&lt;&gt;"",Tournament!K282&lt;&gt;""),Tournament!K282,0)</f>
        <v>0</v>
      </c>
      <c r="U270" s="85">
        <v>1</v>
      </c>
      <c r="V270" s="85">
        <v>267</v>
      </c>
      <c r="W270" s="85" t="str">
        <f>Tournament!G282</f>
        <v>Memphis Grizzlies</v>
      </c>
      <c r="X270" s="85" t="str">
        <f>IF(Tournament!I282&lt;&gt;"",Tournament!I282,"")</f>
        <v/>
      </c>
      <c r="Y270" s="85" t="str">
        <f>IF(Tournament!K282&lt;&gt;"",Tournament!K282,"")</f>
        <v/>
      </c>
      <c r="Z270" s="85" t="str">
        <f>Tournament!M282</f>
        <v>Toronto Raptors</v>
      </c>
    </row>
    <row r="271" spans="12:26" ht="12.75">
      <c r="L271" s="85">
        <v>268</v>
      </c>
      <c r="M271" s="85" t="str">
        <f>IF(AND(Tournament!I283&lt;&gt;"",Tournament!K283&lt;&gt;""),IF(Tournament!I283&gt;Tournament!K283,Tournament!G283,""),"")</f>
        <v/>
      </c>
      <c r="N271" s="85" t="str">
        <f>IF(AND(Tournament!I283&lt;&gt;"",Tournament!K283&lt;&gt;""),IF(Tournament!I283=Tournament!K283,Tournament!G283,""),"")</f>
        <v/>
      </c>
      <c r="O271" s="85" t="str">
        <f>IF(AND(Tournament!I283&lt;&gt;"",Tournament!K283&lt;&gt;""),IF(Tournament!I283&gt;Tournament!K283,Tournament!M283,""),"")</f>
        <v/>
      </c>
      <c r="P271" s="85">
        <f>IF(AND(Tournament!I283&lt;&gt;"",Tournament!K283&lt;&gt;""),Tournament!I283,0)</f>
        <v>0</v>
      </c>
      <c r="Q271" s="85" t="str">
        <f>IF(AND(Tournament!I283&lt;&gt;"",Tournament!K283&lt;&gt;""),IF(Tournament!I283&lt;Tournament!K283,Tournament!M283,""),"")</f>
        <v/>
      </c>
      <c r="R271" s="85" t="str">
        <f>IF(AND(Tournament!I283&lt;&gt;"",Tournament!K283&lt;&gt;""),IF(Tournament!I283=Tournament!K283,Tournament!M283,""),"")</f>
        <v/>
      </c>
      <c r="S271" s="85" t="str">
        <f>IF(AND(Tournament!I283&lt;&gt;"",Tournament!K283&lt;&gt;""),IF(Tournament!I283&lt;Tournament!K283,Tournament!G283,""),"")</f>
        <v/>
      </c>
      <c r="T271" s="85">
        <f>IF(AND(Tournament!I283&lt;&gt;"",Tournament!K283&lt;&gt;""),Tournament!K283,0)</f>
        <v>0</v>
      </c>
      <c r="U271" s="85">
        <v>1</v>
      </c>
      <c r="V271" s="85">
        <v>268</v>
      </c>
      <c r="W271" s="85" t="str">
        <f>Tournament!G283</f>
        <v>Detroit Pistons</v>
      </c>
      <c r="X271" s="85" t="str">
        <f>IF(Tournament!I283&lt;&gt;"",Tournament!I283,"")</f>
        <v/>
      </c>
      <c r="Y271" s="85" t="str">
        <f>IF(Tournament!K283&lt;&gt;"",Tournament!K283,"")</f>
        <v/>
      </c>
      <c r="Z271" s="85" t="str">
        <f>Tournament!M283</f>
        <v>Boston Celtics</v>
      </c>
    </row>
    <row r="272" spans="12:26" ht="12.75">
      <c r="L272" s="85">
        <v>269</v>
      </c>
      <c r="M272" s="85" t="str">
        <f>IF(AND(Tournament!I284&lt;&gt;"",Tournament!K284&lt;&gt;""),IF(Tournament!I284&gt;Tournament!K284,Tournament!G284,""),"")</f>
        <v/>
      </c>
      <c r="N272" s="85" t="str">
        <f>IF(AND(Tournament!I284&lt;&gt;"",Tournament!K284&lt;&gt;""),IF(Tournament!I284=Tournament!K284,Tournament!G284,""),"")</f>
        <v/>
      </c>
      <c r="O272" s="85" t="str">
        <f>IF(AND(Tournament!I284&lt;&gt;"",Tournament!K284&lt;&gt;""),IF(Tournament!I284&gt;Tournament!K284,Tournament!M284,""),"")</f>
        <v/>
      </c>
      <c r="P272" s="85">
        <f>IF(AND(Tournament!I284&lt;&gt;"",Tournament!K284&lt;&gt;""),Tournament!I284,0)</f>
        <v>0</v>
      </c>
      <c r="Q272" s="85" t="str">
        <f>IF(AND(Tournament!I284&lt;&gt;"",Tournament!K284&lt;&gt;""),IF(Tournament!I284&lt;Tournament!K284,Tournament!M284,""),"")</f>
        <v/>
      </c>
      <c r="R272" s="85" t="str">
        <f>IF(AND(Tournament!I284&lt;&gt;"",Tournament!K284&lt;&gt;""),IF(Tournament!I284=Tournament!K284,Tournament!M284,""),"")</f>
        <v/>
      </c>
      <c r="S272" s="85" t="str">
        <f>IF(AND(Tournament!I284&lt;&gt;"",Tournament!K284&lt;&gt;""),IF(Tournament!I284&lt;Tournament!K284,Tournament!G284,""),"")</f>
        <v/>
      </c>
      <c r="T272" s="85">
        <f>IF(AND(Tournament!I284&lt;&gt;"",Tournament!K284&lt;&gt;""),Tournament!K284,0)</f>
        <v>0</v>
      </c>
      <c r="U272" s="85">
        <v>1</v>
      </c>
      <c r="V272" s="85">
        <v>269</v>
      </c>
      <c r="W272" s="85" t="str">
        <f>Tournament!G284</f>
        <v>New York Knicks</v>
      </c>
      <c r="X272" s="85" t="str">
        <f>IF(Tournament!I284&lt;&gt;"",Tournament!I284,"")</f>
        <v/>
      </c>
      <c r="Y272" s="85" t="str">
        <f>IF(Tournament!K284&lt;&gt;"",Tournament!K284,"")</f>
        <v/>
      </c>
      <c r="Z272" s="85" t="str">
        <f>Tournament!M284</f>
        <v>Minnesota Timberwolves</v>
      </c>
    </row>
    <row r="273" spans="12:26" ht="12.75">
      <c r="L273" s="85">
        <v>270</v>
      </c>
      <c r="M273" s="85" t="str">
        <f>IF(AND(Tournament!I285&lt;&gt;"",Tournament!K285&lt;&gt;""),IF(Tournament!I285&gt;Tournament!K285,Tournament!G285,""),"")</f>
        <v/>
      </c>
      <c r="N273" s="85" t="str">
        <f>IF(AND(Tournament!I285&lt;&gt;"",Tournament!K285&lt;&gt;""),IF(Tournament!I285=Tournament!K285,Tournament!G285,""),"")</f>
        <v/>
      </c>
      <c r="O273" s="85" t="str">
        <f>IF(AND(Tournament!I285&lt;&gt;"",Tournament!K285&lt;&gt;""),IF(Tournament!I285&gt;Tournament!K285,Tournament!M285,""),"")</f>
        <v/>
      </c>
      <c r="P273" s="85">
        <f>IF(AND(Tournament!I285&lt;&gt;"",Tournament!K285&lt;&gt;""),Tournament!I285,0)</f>
        <v>0</v>
      </c>
      <c r="Q273" s="85" t="str">
        <f>IF(AND(Tournament!I285&lt;&gt;"",Tournament!K285&lt;&gt;""),IF(Tournament!I285&lt;Tournament!K285,Tournament!M285,""),"")</f>
        <v/>
      </c>
      <c r="R273" s="85" t="str">
        <f>IF(AND(Tournament!I285&lt;&gt;"",Tournament!K285&lt;&gt;""),IF(Tournament!I285=Tournament!K285,Tournament!M285,""),"")</f>
        <v/>
      </c>
      <c r="S273" s="85" t="str">
        <f>IF(AND(Tournament!I285&lt;&gt;"",Tournament!K285&lt;&gt;""),IF(Tournament!I285&lt;Tournament!K285,Tournament!G285,""),"")</f>
        <v/>
      </c>
      <c r="T273" s="85">
        <f>IF(AND(Tournament!I285&lt;&gt;"",Tournament!K285&lt;&gt;""),Tournament!K285,0)</f>
        <v>0</v>
      </c>
      <c r="U273" s="85">
        <v>1</v>
      </c>
      <c r="V273" s="85">
        <v>270</v>
      </c>
      <c r="W273" s="85" t="str">
        <f>Tournament!G285</f>
        <v>L.A. Lakers</v>
      </c>
      <c r="X273" s="85" t="str">
        <f>IF(Tournament!I285&lt;&gt;"",Tournament!I285,"")</f>
        <v/>
      </c>
      <c r="Y273" s="85" t="str">
        <f>IF(Tournament!K285&lt;&gt;"",Tournament!K285,"")</f>
        <v/>
      </c>
      <c r="Z273" s="85" t="str">
        <f>Tournament!M285</f>
        <v>Chicago Bulls</v>
      </c>
    </row>
    <row r="274" spans="12:26" ht="12.75">
      <c r="L274" s="85">
        <v>271</v>
      </c>
      <c r="M274" s="85" t="str">
        <f>IF(AND(Tournament!I286&lt;&gt;"",Tournament!K286&lt;&gt;""),IF(Tournament!I286&gt;Tournament!K286,Tournament!G286,""),"")</f>
        <v/>
      </c>
      <c r="N274" s="85" t="str">
        <f>IF(AND(Tournament!I286&lt;&gt;"",Tournament!K286&lt;&gt;""),IF(Tournament!I286=Tournament!K286,Tournament!G286,""),"")</f>
        <v/>
      </c>
      <c r="O274" s="85" t="str">
        <f>IF(AND(Tournament!I286&lt;&gt;"",Tournament!K286&lt;&gt;""),IF(Tournament!I286&gt;Tournament!K286,Tournament!M286,""),"")</f>
        <v/>
      </c>
      <c r="P274" s="85">
        <f>IF(AND(Tournament!I286&lt;&gt;"",Tournament!K286&lt;&gt;""),Tournament!I286,0)</f>
        <v>0</v>
      </c>
      <c r="Q274" s="85" t="str">
        <f>IF(AND(Tournament!I286&lt;&gt;"",Tournament!K286&lt;&gt;""),IF(Tournament!I286&lt;Tournament!K286,Tournament!M286,""),"")</f>
        <v/>
      </c>
      <c r="R274" s="85" t="str">
        <f>IF(AND(Tournament!I286&lt;&gt;"",Tournament!K286&lt;&gt;""),IF(Tournament!I286=Tournament!K286,Tournament!M286,""),"")</f>
        <v/>
      </c>
      <c r="S274" s="85" t="str">
        <f>IF(AND(Tournament!I286&lt;&gt;"",Tournament!K286&lt;&gt;""),IF(Tournament!I286&lt;Tournament!K286,Tournament!G286,""),"")</f>
        <v/>
      </c>
      <c r="T274" s="85">
        <f>IF(AND(Tournament!I286&lt;&gt;"",Tournament!K286&lt;&gt;""),Tournament!K286,0)</f>
        <v>0</v>
      </c>
      <c r="U274" s="85">
        <v>1</v>
      </c>
      <c r="V274" s="85">
        <v>271</v>
      </c>
      <c r="W274" s="85" t="str">
        <f>Tournament!G286</f>
        <v>Washington Wizards</v>
      </c>
      <c r="X274" s="85" t="str">
        <f>IF(Tournament!I286&lt;&gt;"",Tournament!I286,"")</f>
        <v/>
      </c>
      <c r="Y274" s="85" t="str">
        <f>IF(Tournament!K286&lt;&gt;"",Tournament!K286,"")</f>
        <v/>
      </c>
      <c r="Z274" s="85" t="str">
        <f>Tournament!M286</f>
        <v>Oklahoma City Thunder</v>
      </c>
    </row>
    <row r="275" spans="12:26" ht="12.75">
      <c r="L275" s="85">
        <v>272</v>
      </c>
      <c r="M275" s="85" t="str">
        <f>IF(AND(Tournament!I287&lt;&gt;"",Tournament!K287&lt;&gt;""),IF(Tournament!I287&gt;Tournament!K287,Tournament!G287,""),"")</f>
        <v/>
      </c>
      <c r="N275" s="85" t="str">
        <f>IF(AND(Tournament!I287&lt;&gt;"",Tournament!K287&lt;&gt;""),IF(Tournament!I287=Tournament!K287,Tournament!G287,""),"")</f>
        <v/>
      </c>
      <c r="O275" s="85" t="str">
        <f>IF(AND(Tournament!I287&lt;&gt;"",Tournament!K287&lt;&gt;""),IF(Tournament!I287&gt;Tournament!K287,Tournament!M287,""),"")</f>
        <v/>
      </c>
      <c r="P275" s="85">
        <f>IF(AND(Tournament!I287&lt;&gt;"",Tournament!K287&lt;&gt;""),Tournament!I287,0)</f>
        <v>0</v>
      </c>
      <c r="Q275" s="85" t="str">
        <f>IF(AND(Tournament!I287&lt;&gt;"",Tournament!K287&lt;&gt;""),IF(Tournament!I287&lt;Tournament!K287,Tournament!M287,""),"")</f>
        <v/>
      </c>
      <c r="R275" s="85" t="str">
        <f>IF(AND(Tournament!I287&lt;&gt;"",Tournament!K287&lt;&gt;""),IF(Tournament!I287=Tournament!K287,Tournament!M287,""),"")</f>
        <v/>
      </c>
      <c r="S275" s="85" t="str">
        <f>IF(AND(Tournament!I287&lt;&gt;"",Tournament!K287&lt;&gt;""),IF(Tournament!I287&lt;Tournament!K287,Tournament!G287,""),"")</f>
        <v/>
      </c>
      <c r="T275" s="85">
        <f>IF(AND(Tournament!I287&lt;&gt;"",Tournament!K287&lt;&gt;""),Tournament!K287,0)</f>
        <v>0</v>
      </c>
      <c r="U275" s="85">
        <v>1</v>
      </c>
      <c r="V275" s="85">
        <v>272</v>
      </c>
      <c r="W275" s="85" t="str">
        <f>Tournament!G287</f>
        <v>San Antonio Spurs</v>
      </c>
      <c r="X275" s="85" t="str">
        <f>IF(Tournament!I287&lt;&gt;"",Tournament!I287,"")</f>
        <v/>
      </c>
      <c r="Y275" s="85" t="str">
        <f>IF(Tournament!K287&lt;&gt;"",Tournament!K287,"")</f>
        <v/>
      </c>
      <c r="Z275" s="85" t="str">
        <f>Tournament!M287</f>
        <v>Dallas Mavericks</v>
      </c>
    </row>
    <row r="276" spans="12:26" ht="12.75">
      <c r="L276" s="85">
        <v>273</v>
      </c>
      <c r="M276" s="85" t="str">
        <f>IF(AND(Tournament!I288&lt;&gt;"",Tournament!K288&lt;&gt;""),IF(Tournament!I288&gt;Tournament!K288,Tournament!G288,""),"")</f>
        <v/>
      </c>
      <c r="N276" s="85" t="str">
        <f>IF(AND(Tournament!I288&lt;&gt;"",Tournament!K288&lt;&gt;""),IF(Tournament!I288=Tournament!K288,Tournament!G288,""),"")</f>
        <v/>
      </c>
      <c r="O276" s="85" t="str">
        <f>IF(AND(Tournament!I288&lt;&gt;"",Tournament!K288&lt;&gt;""),IF(Tournament!I288&gt;Tournament!K288,Tournament!M288,""),"")</f>
        <v/>
      </c>
      <c r="P276" s="85">
        <f>IF(AND(Tournament!I288&lt;&gt;"",Tournament!K288&lt;&gt;""),Tournament!I288,0)</f>
        <v>0</v>
      </c>
      <c r="Q276" s="85" t="str">
        <f>IF(AND(Tournament!I288&lt;&gt;"",Tournament!K288&lt;&gt;""),IF(Tournament!I288&lt;Tournament!K288,Tournament!M288,""),"")</f>
        <v/>
      </c>
      <c r="R276" s="85" t="str">
        <f>IF(AND(Tournament!I288&lt;&gt;"",Tournament!K288&lt;&gt;""),IF(Tournament!I288=Tournament!K288,Tournament!M288,""),"")</f>
        <v/>
      </c>
      <c r="S276" s="85" t="str">
        <f>IF(AND(Tournament!I288&lt;&gt;"",Tournament!K288&lt;&gt;""),IF(Tournament!I288&lt;Tournament!K288,Tournament!G288,""),"")</f>
        <v/>
      </c>
      <c r="T276" s="85">
        <f>IF(AND(Tournament!I288&lt;&gt;"",Tournament!K288&lt;&gt;""),Tournament!K288,0)</f>
        <v>0</v>
      </c>
      <c r="U276" s="85">
        <v>1</v>
      </c>
      <c r="V276" s="85">
        <v>273</v>
      </c>
      <c r="W276" s="85" t="str">
        <f>Tournament!G288</f>
        <v>Atlanta Hawks</v>
      </c>
      <c r="X276" s="85" t="str">
        <f>IF(Tournament!I288&lt;&gt;"",Tournament!I288,"")</f>
        <v/>
      </c>
      <c r="Y276" s="85" t="str">
        <f>IF(Tournament!K288&lt;&gt;"",Tournament!K288,"")</f>
        <v/>
      </c>
      <c r="Z276" s="85" t="str">
        <f>Tournament!M288</f>
        <v>Phoenix Suns</v>
      </c>
    </row>
    <row r="277" spans="12:26" ht="12.75">
      <c r="L277" s="85">
        <v>274</v>
      </c>
      <c r="M277" s="85" t="str">
        <f>IF(AND(Tournament!I289&lt;&gt;"",Tournament!K289&lt;&gt;""),IF(Tournament!I289&gt;Tournament!K289,Tournament!G289,""),"")</f>
        <v/>
      </c>
      <c r="N277" s="85" t="str">
        <f>IF(AND(Tournament!I289&lt;&gt;"",Tournament!K289&lt;&gt;""),IF(Tournament!I289=Tournament!K289,Tournament!G289,""),"")</f>
        <v/>
      </c>
      <c r="O277" s="85" t="str">
        <f>IF(AND(Tournament!I289&lt;&gt;"",Tournament!K289&lt;&gt;""),IF(Tournament!I289&gt;Tournament!K289,Tournament!M289,""),"")</f>
        <v/>
      </c>
      <c r="P277" s="85">
        <f>IF(AND(Tournament!I289&lt;&gt;"",Tournament!K289&lt;&gt;""),Tournament!I289,0)</f>
        <v>0</v>
      </c>
      <c r="Q277" s="85" t="str">
        <f>IF(AND(Tournament!I289&lt;&gt;"",Tournament!K289&lt;&gt;""),IF(Tournament!I289&lt;Tournament!K289,Tournament!M289,""),"")</f>
        <v/>
      </c>
      <c r="R277" s="85" t="str">
        <f>IF(AND(Tournament!I289&lt;&gt;"",Tournament!K289&lt;&gt;""),IF(Tournament!I289=Tournament!K289,Tournament!M289,""),"")</f>
        <v/>
      </c>
      <c r="S277" s="85" t="str">
        <f>IF(AND(Tournament!I289&lt;&gt;"",Tournament!K289&lt;&gt;""),IF(Tournament!I289&lt;Tournament!K289,Tournament!G289,""),"")</f>
        <v/>
      </c>
      <c r="T277" s="85">
        <f>IF(AND(Tournament!I289&lt;&gt;"",Tournament!K289&lt;&gt;""),Tournament!K289,0)</f>
        <v>0</v>
      </c>
      <c r="U277" s="85">
        <v>1</v>
      </c>
      <c r="V277" s="85">
        <v>274</v>
      </c>
      <c r="W277" s="85" t="str">
        <f>Tournament!G289</f>
        <v>Miami Heat</v>
      </c>
      <c r="X277" s="85" t="str">
        <f>IF(Tournament!I289&lt;&gt;"",Tournament!I289,"")</f>
        <v/>
      </c>
      <c r="Y277" s="85" t="str">
        <f>IF(Tournament!K289&lt;&gt;"",Tournament!K289,"")</f>
        <v/>
      </c>
      <c r="Z277" s="85" t="str">
        <f>Tournament!M289</f>
        <v>Denver Nuggets</v>
      </c>
    </row>
    <row r="278" spans="12:26" ht="12.75">
      <c r="L278" s="85">
        <v>275</v>
      </c>
      <c r="M278" s="85" t="str">
        <f>IF(AND(Tournament!I290&lt;&gt;"",Tournament!K290&lt;&gt;""),IF(Tournament!I290&gt;Tournament!K290,Tournament!G290,""),"")</f>
        <v/>
      </c>
      <c r="N278" s="85" t="str">
        <f>IF(AND(Tournament!I290&lt;&gt;"",Tournament!K290&lt;&gt;""),IF(Tournament!I290=Tournament!K290,Tournament!G290,""),"")</f>
        <v/>
      </c>
      <c r="O278" s="85" t="str">
        <f>IF(AND(Tournament!I290&lt;&gt;"",Tournament!K290&lt;&gt;""),IF(Tournament!I290&gt;Tournament!K290,Tournament!M290,""),"")</f>
        <v/>
      </c>
      <c r="P278" s="85">
        <f>IF(AND(Tournament!I290&lt;&gt;"",Tournament!K290&lt;&gt;""),Tournament!I290,0)</f>
        <v>0</v>
      </c>
      <c r="Q278" s="85" t="str">
        <f>IF(AND(Tournament!I290&lt;&gt;"",Tournament!K290&lt;&gt;""),IF(Tournament!I290&lt;Tournament!K290,Tournament!M290,""),"")</f>
        <v/>
      </c>
      <c r="R278" s="85" t="str">
        <f>IF(AND(Tournament!I290&lt;&gt;"",Tournament!K290&lt;&gt;""),IF(Tournament!I290=Tournament!K290,Tournament!M290,""),"")</f>
        <v/>
      </c>
      <c r="S278" s="85" t="str">
        <f>IF(AND(Tournament!I290&lt;&gt;"",Tournament!K290&lt;&gt;""),IF(Tournament!I290&lt;Tournament!K290,Tournament!G290,""),"")</f>
        <v/>
      </c>
      <c r="T278" s="85">
        <f>IF(AND(Tournament!I290&lt;&gt;"",Tournament!K290&lt;&gt;""),Tournament!K290,0)</f>
        <v>0</v>
      </c>
      <c r="U278" s="85">
        <v>1</v>
      </c>
      <c r="V278" s="85">
        <v>275</v>
      </c>
      <c r="W278" s="85" t="str">
        <f>Tournament!G290</f>
        <v>Indiana Pacers</v>
      </c>
      <c r="X278" s="85" t="str">
        <f>IF(Tournament!I290&lt;&gt;"",Tournament!I290,"")</f>
        <v/>
      </c>
      <c r="Y278" s="85" t="str">
        <f>IF(Tournament!K290&lt;&gt;"",Tournament!K290,"")</f>
        <v/>
      </c>
      <c r="Z278" s="85" t="str">
        <f>Tournament!M290</f>
        <v>Portland Trail Blazers</v>
      </c>
    </row>
    <row r="279" spans="12:26" ht="12.75">
      <c r="L279" s="85">
        <v>276</v>
      </c>
      <c r="M279" s="85" t="str">
        <f>IF(AND(Tournament!I291&lt;&gt;"",Tournament!K291&lt;&gt;""),IF(Tournament!I291&gt;Tournament!K291,Tournament!G291,""),"")</f>
        <v/>
      </c>
      <c r="N279" s="85" t="str">
        <f>IF(AND(Tournament!I291&lt;&gt;"",Tournament!K291&lt;&gt;""),IF(Tournament!I291=Tournament!K291,Tournament!G291,""),"")</f>
        <v/>
      </c>
      <c r="O279" s="85" t="str">
        <f>IF(AND(Tournament!I291&lt;&gt;"",Tournament!K291&lt;&gt;""),IF(Tournament!I291&gt;Tournament!K291,Tournament!M291,""),"")</f>
        <v/>
      </c>
      <c r="P279" s="85">
        <f>IF(AND(Tournament!I291&lt;&gt;"",Tournament!K291&lt;&gt;""),Tournament!I291,0)</f>
        <v>0</v>
      </c>
      <c r="Q279" s="85" t="str">
        <f>IF(AND(Tournament!I291&lt;&gt;"",Tournament!K291&lt;&gt;""),IF(Tournament!I291&lt;Tournament!K291,Tournament!M291,""),"")</f>
        <v/>
      </c>
      <c r="R279" s="85" t="str">
        <f>IF(AND(Tournament!I291&lt;&gt;"",Tournament!K291&lt;&gt;""),IF(Tournament!I291=Tournament!K291,Tournament!M291,""),"")</f>
        <v/>
      </c>
      <c r="S279" s="85" t="str">
        <f>IF(AND(Tournament!I291&lt;&gt;"",Tournament!K291&lt;&gt;""),IF(Tournament!I291&lt;Tournament!K291,Tournament!G291,""),"")</f>
        <v/>
      </c>
      <c r="T279" s="85">
        <f>IF(AND(Tournament!I291&lt;&gt;"",Tournament!K291&lt;&gt;""),Tournament!K291,0)</f>
        <v>0</v>
      </c>
      <c r="U279" s="85">
        <v>1</v>
      </c>
      <c r="V279" s="85">
        <v>276</v>
      </c>
      <c r="W279" s="85" t="str">
        <f>Tournament!G291</f>
        <v>Dallas Mavericks</v>
      </c>
      <c r="X279" s="85" t="str">
        <f>IF(Tournament!I291&lt;&gt;"",Tournament!I291,"")</f>
        <v/>
      </c>
      <c r="Y279" s="85" t="str">
        <f>IF(Tournament!K291&lt;&gt;"",Tournament!K291,"")</f>
        <v/>
      </c>
      <c r="Z279" s="85" t="str">
        <f>Tournament!M291</f>
        <v>Charlotte Hornets</v>
      </c>
    </row>
    <row r="280" spans="12:26" ht="12.75">
      <c r="L280" s="85">
        <v>277</v>
      </c>
      <c r="M280" s="85" t="str">
        <f>IF(AND(Tournament!I292&lt;&gt;"",Tournament!K292&lt;&gt;""),IF(Tournament!I292&gt;Tournament!K292,Tournament!G292,""),"")</f>
        <v/>
      </c>
      <c r="N280" s="85" t="str">
        <f>IF(AND(Tournament!I292&lt;&gt;"",Tournament!K292&lt;&gt;""),IF(Tournament!I292=Tournament!K292,Tournament!G292,""),"")</f>
        <v/>
      </c>
      <c r="O280" s="85" t="str">
        <f>IF(AND(Tournament!I292&lt;&gt;"",Tournament!K292&lt;&gt;""),IF(Tournament!I292&gt;Tournament!K292,Tournament!M292,""),"")</f>
        <v/>
      </c>
      <c r="P280" s="85">
        <f>IF(AND(Tournament!I292&lt;&gt;"",Tournament!K292&lt;&gt;""),Tournament!I292,0)</f>
        <v>0</v>
      </c>
      <c r="Q280" s="85" t="str">
        <f>IF(AND(Tournament!I292&lt;&gt;"",Tournament!K292&lt;&gt;""),IF(Tournament!I292&lt;Tournament!K292,Tournament!M292,""),"")</f>
        <v/>
      </c>
      <c r="R280" s="85" t="str">
        <f>IF(AND(Tournament!I292&lt;&gt;"",Tournament!K292&lt;&gt;""),IF(Tournament!I292=Tournament!K292,Tournament!M292,""),"")</f>
        <v/>
      </c>
      <c r="S280" s="85" t="str">
        <f>IF(AND(Tournament!I292&lt;&gt;"",Tournament!K292&lt;&gt;""),IF(Tournament!I292&lt;Tournament!K292,Tournament!G292,""),"")</f>
        <v/>
      </c>
      <c r="T280" s="85">
        <f>IF(AND(Tournament!I292&lt;&gt;"",Tournament!K292&lt;&gt;""),Tournament!K292,0)</f>
        <v>0</v>
      </c>
      <c r="U280" s="85">
        <v>1</v>
      </c>
      <c r="V280" s="85">
        <v>277</v>
      </c>
      <c r="W280" s="85" t="str">
        <f>Tournament!G292</f>
        <v>Milwaukee Bucks</v>
      </c>
      <c r="X280" s="85" t="str">
        <f>IF(Tournament!I292&lt;&gt;"",Tournament!I292,"")</f>
        <v/>
      </c>
      <c r="Y280" s="85" t="str">
        <f>IF(Tournament!K292&lt;&gt;"",Tournament!K292,"")</f>
        <v/>
      </c>
      <c r="Z280" s="85" t="str">
        <f>Tournament!M292</f>
        <v>Brooklyn Nets</v>
      </c>
    </row>
    <row r="281" spans="12:26" ht="12.75">
      <c r="L281" s="85">
        <v>278</v>
      </c>
      <c r="M281" s="85" t="str">
        <f>IF(AND(Tournament!I293&lt;&gt;"",Tournament!K293&lt;&gt;""),IF(Tournament!I293&gt;Tournament!K293,Tournament!G293,""),"")</f>
        <v/>
      </c>
      <c r="N281" s="85" t="str">
        <f>IF(AND(Tournament!I293&lt;&gt;"",Tournament!K293&lt;&gt;""),IF(Tournament!I293=Tournament!K293,Tournament!G293,""),"")</f>
        <v/>
      </c>
      <c r="O281" s="85" t="str">
        <f>IF(AND(Tournament!I293&lt;&gt;"",Tournament!K293&lt;&gt;""),IF(Tournament!I293&gt;Tournament!K293,Tournament!M293,""),"")</f>
        <v/>
      </c>
      <c r="P281" s="85">
        <f>IF(AND(Tournament!I293&lt;&gt;"",Tournament!K293&lt;&gt;""),Tournament!I293,0)</f>
        <v>0</v>
      </c>
      <c r="Q281" s="85" t="str">
        <f>IF(AND(Tournament!I293&lt;&gt;"",Tournament!K293&lt;&gt;""),IF(Tournament!I293&lt;Tournament!K293,Tournament!M293,""),"")</f>
        <v/>
      </c>
      <c r="R281" s="85" t="str">
        <f>IF(AND(Tournament!I293&lt;&gt;"",Tournament!K293&lt;&gt;""),IF(Tournament!I293=Tournament!K293,Tournament!M293,""),"")</f>
        <v/>
      </c>
      <c r="S281" s="85" t="str">
        <f>IF(AND(Tournament!I293&lt;&gt;"",Tournament!K293&lt;&gt;""),IF(Tournament!I293&lt;Tournament!K293,Tournament!G293,""),"")</f>
        <v/>
      </c>
      <c r="T281" s="85">
        <f>IF(AND(Tournament!I293&lt;&gt;"",Tournament!K293&lt;&gt;""),Tournament!K293,0)</f>
        <v>0</v>
      </c>
      <c r="U281" s="85">
        <v>1</v>
      </c>
      <c r="V281" s="85">
        <v>278</v>
      </c>
      <c r="W281" s="85" t="str">
        <f>Tournament!G293</f>
        <v>Orlando Magic</v>
      </c>
      <c r="X281" s="85" t="str">
        <f>IF(Tournament!I293&lt;&gt;"",Tournament!I293,"")</f>
        <v/>
      </c>
      <c r="Y281" s="85" t="str">
        <f>IF(Tournament!K293&lt;&gt;"",Tournament!K293,"")</f>
        <v/>
      </c>
      <c r="Z281" s="85" t="str">
        <f>Tournament!M293</f>
        <v>Memphis Grizzlies</v>
      </c>
    </row>
    <row r="282" spans="12:26" ht="12.75">
      <c r="L282" s="85">
        <v>279</v>
      </c>
      <c r="M282" s="85" t="str">
        <f>IF(AND(Tournament!I294&lt;&gt;"",Tournament!K294&lt;&gt;""),IF(Tournament!I294&gt;Tournament!K294,Tournament!G294,""),"")</f>
        <v/>
      </c>
      <c r="N282" s="85" t="str">
        <f>IF(AND(Tournament!I294&lt;&gt;"",Tournament!K294&lt;&gt;""),IF(Tournament!I294=Tournament!K294,Tournament!G294,""),"")</f>
        <v/>
      </c>
      <c r="O282" s="85" t="str">
        <f>IF(AND(Tournament!I294&lt;&gt;"",Tournament!K294&lt;&gt;""),IF(Tournament!I294&gt;Tournament!K294,Tournament!M294,""),"")</f>
        <v/>
      </c>
      <c r="P282" s="85">
        <f>IF(AND(Tournament!I294&lt;&gt;"",Tournament!K294&lt;&gt;""),Tournament!I294,0)</f>
        <v>0</v>
      </c>
      <c r="Q282" s="85" t="str">
        <f>IF(AND(Tournament!I294&lt;&gt;"",Tournament!K294&lt;&gt;""),IF(Tournament!I294&lt;Tournament!K294,Tournament!M294,""),"")</f>
        <v/>
      </c>
      <c r="R282" s="85" t="str">
        <f>IF(AND(Tournament!I294&lt;&gt;"",Tournament!K294&lt;&gt;""),IF(Tournament!I294=Tournament!K294,Tournament!M294,""),"")</f>
        <v/>
      </c>
      <c r="S282" s="85" t="str">
        <f>IF(AND(Tournament!I294&lt;&gt;"",Tournament!K294&lt;&gt;""),IF(Tournament!I294&lt;Tournament!K294,Tournament!G294,""),"")</f>
        <v/>
      </c>
      <c r="T282" s="85">
        <f>IF(AND(Tournament!I294&lt;&gt;"",Tournament!K294&lt;&gt;""),Tournament!K294,0)</f>
        <v>0</v>
      </c>
      <c r="U282" s="85">
        <v>1</v>
      </c>
      <c r="V282" s="85">
        <v>279</v>
      </c>
      <c r="W282" s="85" t="str">
        <f>Tournament!G294</f>
        <v>L.A. Clippers</v>
      </c>
      <c r="X282" s="85" t="str">
        <f>IF(Tournament!I294&lt;&gt;"",Tournament!I294,"")</f>
        <v/>
      </c>
      <c r="Y282" s="85" t="str">
        <f>IF(Tournament!K294&lt;&gt;"",Tournament!K294,"")</f>
        <v/>
      </c>
      <c r="Z282" s="85" t="str">
        <f>Tournament!M294</f>
        <v>Cleveland Cavaliers</v>
      </c>
    </row>
    <row r="283" spans="12:26" ht="12.75">
      <c r="L283" s="85">
        <v>280</v>
      </c>
      <c r="M283" s="85" t="str">
        <f>IF(AND(Tournament!I295&lt;&gt;"",Tournament!K295&lt;&gt;""),IF(Tournament!I295&gt;Tournament!K295,Tournament!G295,""),"")</f>
        <v/>
      </c>
      <c r="N283" s="85" t="str">
        <f>IF(AND(Tournament!I295&lt;&gt;"",Tournament!K295&lt;&gt;""),IF(Tournament!I295=Tournament!K295,Tournament!G295,""),"")</f>
        <v/>
      </c>
      <c r="O283" s="85" t="str">
        <f>IF(AND(Tournament!I295&lt;&gt;"",Tournament!K295&lt;&gt;""),IF(Tournament!I295&gt;Tournament!K295,Tournament!M295,""),"")</f>
        <v/>
      </c>
      <c r="P283" s="85">
        <f>IF(AND(Tournament!I295&lt;&gt;"",Tournament!K295&lt;&gt;""),Tournament!I295,0)</f>
        <v>0</v>
      </c>
      <c r="Q283" s="85" t="str">
        <f>IF(AND(Tournament!I295&lt;&gt;"",Tournament!K295&lt;&gt;""),IF(Tournament!I295&lt;Tournament!K295,Tournament!M295,""),"")</f>
        <v/>
      </c>
      <c r="R283" s="85" t="str">
        <f>IF(AND(Tournament!I295&lt;&gt;"",Tournament!K295&lt;&gt;""),IF(Tournament!I295=Tournament!K295,Tournament!M295,""),"")</f>
        <v/>
      </c>
      <c r="S283" s="85" t="str">
        <f>IF(AND(Tournament!I295&lt;&gt;"",Tournament!K295&lt;&gt;""),IF(Tournament!I295&lt;Tournament!K295,Tournament!G295,""),"")</f>
        <v/>
      </c>
      <c r="T283" s="85">
        <f>IF(AND(Tournament!I295&lt;&gt;"",Tournament!K295&lt;&gt;""),Tournament!K295,0)</f>
        <v>0</v>
      </c>
      <c r="U283" s="85">
        <v>1</v>
      </c>
      <c r="V283" s="85">
        <v>280</v>
      </c>
      <c r="W283" s="85" t="str">
        <f>Tournament!G295</f>
        <v>Miami Heat</v>
      </c>
      <c r="X283" s="85" t="str">
        <f>IF(Tournament!I295&lt;&gt;"",Tournament!I295,"")</f>
        <v/>
      </c>
      <c r="Y283" s="85" t="str">
        <f>IF(Tournament!K295&lt;&gt;"",Tournament!K295,"")</f>
        <v/>
      </c>
      <c r="Z283" s="85" t="str">
        <f>Tournament!M295</f>
        <v>Utah Jazz</v>
      </c>
    </row>
    <row r="284" spans="12:26" ht="12.75">
      <c r="L284" s="85">
        <v>281</v>
      </c>
      <c r="M284" s="85" t="str">
        <f>IF(AND(Tournament!I296&lt;&gt;"",Tournament!K296&lt;&gt;""),IF(Tournament!I296&gt;Tournament!K296,Tournament!G296,""),"")</f>
        <v/>
      </c>
      <c r="N284" s="85" t="str">
        <f>IF(AND(Tournament!I296&lt;&gt;"",Tournament!K296&lt;&gt;""),IF(Tournament!I296=Tournament!K296,Tournament!G296,""),"")</f>
        <v/>
      </c>
      <c r="O284" s="85" t="str">
        <f>IF(AND(Tournament!I296&lt;&gt;"",Tournament!K296&lt;&gt;""),IF(Tournament!I296&gt;Tournament!K296,Tournament!M296,""),"")</f>
        <v/>
      </c>
      <c r="P284" s="85">
        <f>IF(AND(Tournament!I296&lt;&gt;"",Tournament!K296&lt;&gt;""),Tournament!I296,0)</f>
        <v>0</v>
      </c>
      <c r="Q284" s="85" t="str">
        <f>IF(AND(Tournament!I296&lt;&gt;"",Tournament!K296&lt;&gt;""),IF(Tournament!I296&lt;Tournament!K296,Tournament!M296,""),"")</f>
        <v/>
      </c>
      <c r="R284" s="85" t="str">
        <f>IF(AND(Tournament!I296&lt;&gt;"",Tournament!K296&lt;&gt;""),IF(Tournament!I296=Tournament!K296,Tournament!M296,""),"")</f>
        <v/>
      </c>
      <c r="S284" s="85" t="str">
        <f>IF(AND(Tournament!I296&lt;&gt;"",Tournament!K296&lt;&gt;""),IF(Tournament!I296&lt;Tournament!K296,Tournament!G296,""),"")</f>
        <v/>
      </c>
      <c r="T284" s="85">
        <f>IF(AND(Tournament!I296&lt;&gt;"",Tournament!K296&lt;&gt;""),Tournament!K296,0)</f>
        <v>0</v>
      </c>
      <c r="U284" s="85">
        <v>1</v>
      </c>
      <c r="V284" s="85">
        <v>281</v>
      </c>
      <c r="W284" s="85" t="str">
        <f>Tournament!G296</f>
        <v>Houston Rockets</v>
      </c>
      <c r="X284" s="85" t="str">
        <f>IF(Tournament!I296&lt;&gt;"",Tournament!I296,"")</f>
        <v/>
      </c>
      <c r="Y284" s="85" t="str">
        <f>IF(Tournament!K296&lt;&gt;"",Tournament!K296,"")</f>
        <v/>
      </c>
      <c r="Z284" s="85" t="str">
        <f>Tournament!M296</f>
        <v>Golden State Warriors</v>
      </c>
    </row>
    <row r="285" spans="12:26" ht="12.75">
      <c r="L285" s="85">
        <v>282</v>
      </c>
      <c r="M285" s="85" t="str">
        <f>IF(AND(Tournament!I297&lt;&gt;"",Tournament!K297&lt;&gt;""),IF(Tournament!I297&gt;Tournament!K297,Tournament!G297,""),"")</f>
        <v/>
      </c>
      <c r="N285" s="85" t="str">
        <f>IF(AND(Tournament!I297&lt;&gt;"",Tournament!K297&lt;&gt;""),IF(Tournament!I297=Tournament!K297,Tournament!G297,""),"")</f>
        <v/>
      </c>
      <c r="O285" s="85" t="str">
        <f>IF(AND(Tournament!I297&lt;&gt;"",Tournament!K297&lt;&gt;""),IF(Tournament!I297&gt;Tournament!K297,Tournament!M297,""),"")</f>
        <v/>
      </c>
      <c r="P285" s="85">
        <f>IF(AND(Tournament!I297&lt;&gt;"",Tournament!K297&lt;&gt;""),Tournament!I297,0)</f>
        <v>0</v>
      </c>
      <c r="Q285" s="85" t="str">
        <f>IF(AND(Tournament!I297&lt;&gt;"",Tournament!K297&lt;&gt;""),IF(Tournament!I297&lt;Tournament!K297,Tournament!M297,""),"")</f>
        <v/>
      </c>
      <c r="R285" s="85" t="str">
        <f>IF(AND(Tournament!I297&lt;&gt;"",Tournament!K297&lt;&gt;""),IF(Tournament!I297=Tournament!K297,Tournament!M297,""),"")</f>
        <v/>
      </c>
      <c r="S285" s="85" t="str">
        <f>IF(AND(Tournament!I297&lt;&gt;"",Tournament!K297&lt;&gt;""),IF(Tournament!I297&lt;Tournament!K297,Tournament!G297,""),"")</f>
        <v/>
      </c>
      <c r="T285" s="85">
        <f>IF(AND(Tournament!I297&lt;&gt;"",Tournament!K297&lt;&gt;""),Tournament!K297,0)</f>
        <v>0</v>
      </c>
      <c r="U285" s="85">
        <v>1</v>
      </c>
      <c r="V285" s="85">
        <v>282</v>
      </c>
      <c r="W285" s="85" t="str">
        <f>Tournament!G297</f>
        <v>Orlando Magic</v>
      </c>
      <c r="X285" s="85" t="str">
        <f>IF(Tournament!I297&lt;&gt;"",Tournament!I297,"")</f>
        <v/>
      </c>
      <c r="Y285" s="85" t="str">
        <f>IF(Tournament!K297&lt;&gt;"",Tournament!K297,"")</f>
        <v/>
      </c>
      <c r="Z285" s="85" t="str">
        <f>Tournament!M297</f>
        <v>Philadelphia 76ers</v>
      </c>
    </row>
    <row r="286" spans="12:26" ht="12.75">
      <c r="L286" s="85">
        <v>283</v>
      </c>
      <c r="M286" s="85" t="str">
        <f>IF(AND(Tournament!I298&lt;&gt;"",Tournament!K298&lt;&gt;""),IF(Tournament!I298&gt;Tournament!K298,Tournament!G298,""),"")</f>
        <v/>
      </c>
      <c r="N286" s="85" t="str">
        <f>IF(AND(Tournament!I298&lt;&gt;"",Tournament!K298&lt;&gt;""),IF(Tournament!I298=Tournament!K298,Tournament!G298,""),"")</f>
        <v/>
      </c>
      <c r="O286" s="85" t="str">
        <f>IF(AND(Tournament!I298&lt;&gt;"",Tournament!K298&lt;&gt;""),IF(Tournament!I298&gt;Tournament!K298,Tournament!M298,""),"")</f>
        <v/>
      </c>
      <c r="P286" s="85">
        <f>IF(AND(Tournament!I298&lt;&gt;"",Tournament!K298&lt;&gt;""),Tournament!I298,0)</f>
        <v>0</v>
      </c>
      <c r="Q286" s="85" t="str">
        <f>IF(AND(Tournament!I298&lt;&gt;"",Tournament!K298&lt;&gt;""),IF(Tournament!I298&lt;Tournament!K298,Tournament!M298,""),"")</f>
        <v/>
      </c>
      <c r="R286" s="85" t="str">
        <f>IF(AND(Tournament!I298&lt;&gt;"",Tournament!K298&lt;&gt;""),IF(Tournament!I298=Tournament!K298,Tournament!M298,""),"")</f>
        <v/>
      </c>
      <c r="S286" s="85" t="str">
        <f>IF(AND(Tournament!I298&lt;&gt;"",Tournament!K298&lt;&gt;""),IF(Tournament!I298&lt;Tournament!K298,Tournament!G298,""),"")</f>
        <v/>
      </c>
      <c r="T286" s="85">
        <f>IF(AND(Tournament!I298&lt;&gt;"",Tournament!K298&lt;&gt;""),Tournament!K298,0)</f>
        <v>0</v>
      </c>
      <c r="U286" s="85">
        <v>1</v>
      </c>
      <c r="V286" s="85">
        <v>283</v>
      </c>
      <c r="W286" s="85" t="str">
        <f>Tournament!G298</f>
        <v>Minnesota Timberwolves</v>
      </c>
      <c r="X286" s="85" t="str">
        <f>IF(Tournament!I298&lt;&gt;"",Tournament!I298,"")</f>
        <v/>
      </c>
      <c r="Y286" s="85" t="str">
        <f>IF(Tournament!K298&lt;&gt;"",Tournament!K298,"")</f>
        <v/>
      </c>
      <c r="Z286" s="85" t="str">
        <f>Tournament!M298</f>
        <v>New York Knicks</v>
      </c>
    </row>
    <row r="287" spans="12:26" ht="12.75">
      <c r="L287" s="85">
        <v>284</v>
      </c>
      <c r="M287" s="85" t="str">
        <f>IF(AND(Tournament!I299&lt;&gt;"",Tournament!K299&lt;&gt;""),IF(Tournament!I299&gt;Tournament!K299,Tournament!G299,""),"")</f>
        <v/>
      </c>
      <c r="N287" s="85" t="str">
        <f>IF(AND(Tournament!I299&lt;&gt;"",Tournament!K299&lt;&gt;""),IF(Tournament!I299=Tournament!K299,Tournament!G299,""),"")</f>
        <v/>
      </c>
      <c r="O287" s="85" t="str">
        <f>IF(AND(Tournament!I299&lt;&gt;"",Tournament!K299&lt;&gt;""),IF(Tournament!I299&gt;Tournament!K299,Tournament!M299,""),"")</f>
        <v/>
      </c>
      <c r="P287" s="85">
        <f>IF(AND(Tournament!I299&lt;&gt;"",Tournament!K299&lt;&gt;""),Tournament!I299,0)</f>
        <v>0</v>
      </c>
      <c r="Q287" s="85" t="str">
        <f>IF(AND(Tournament!I299&lt;&gt;"",Tournament!K299&lt;&gt;""),IF(Tournament!I299&lt;Tournament!K299,Tournament!M299,""),"")</f>
        <v/>
      </c>
      <c r="R287" s="85" t="str">
        <f>IF(AND(Tournament!I299&lt;&gt;"",Tournament!K299&lt;&gt;""),IF(Tournament!I299=Tournament!K299,Tournament!M299,""),"")</f>
        <v/>
      </c>
      <c r="S287" s="85" t="str">
        <f>IF(AND(Tournament!I299&lt;&gt;"",Tournament!K299&lt;&gt;""),IF(Tournament!I299&lt;Tournament!K299,Tournament!G299,""),"")</f>
        <v/>
      </c>
      <c r="T287" s="85">
        <f>IF(AND(Tournament!I299&lt;&gt;"",Tournament!K299&lt;&gt;""),Tournament!K299,0)</f>
        <v>0</v>
      </c>
      <c r="U287" s="85">
        <v>1</v>
      </c>
      <c r="V287" s="85">
        <v>284</v>
      </c>
      <c r="W287" s="85" t="str">
        <f>Tournament!G299</f>
        <v>Sacramento Kings</v>
      </c>
      <c r="X287" s="85" t="str">
        <f>IF(Tournament!I299&lt;&gt;"",Tournament!I299,"")</f>
        <v/>
      </c>
      <c r="Y287" s="85" t="str">
        <f>IF(Tournament!K299&lt;&gt;"",Tournament!K299,"")</f>
        <v/>
      </c>
      <c r="Z287" s="85" t="str">
        <f>Tournament!M299</f>
        <v>Boston Celtics</v>
      </c>
    </row>
    <row r="288" spans="12:26" ht="12.75">
      <c r="L288" s="85">
        <v>285</v>
      </c>
      <c r="M288" s="85" t="str">
        <f>IF(AND(Tournament!I300&lt;&gt;"",Tournament!K300&lt;&gt;""),IF(Tournament!I300&gt;Tournament!K300,Tournament!G300,""),"")</f>
        <v/>
      </c>
      <c r="N288" s="85" t="str">
        <f>IF(AND(Tournament!I300&lt;&gt;"",Tournament!K300&lt;&gt;""),IF(Tournament!I300=Tournament!K300,Tournament!G300,""),"")</f>
        <v/>
      </c>
      <c r="O288" s="85" t="str">
        <f>IF(AND(Tournament!I300&lt;&gt;"",Tournament!K300&lt;&gt;""),IF(Tournament!I300&gt;Tournament!K300,Tournament!M300,""),"")</f>
        <v/>
      </c>
      <c r="P288" s="85">
        <f>IF(AND(Tournament!I300&lt;&gt;"",Tournament!K300&lt;&gt;""),Tournament!I300,0)</f>
        <v>0</v>
      </c>
      <c r="Q288" s="85" t="str">
        <f>IF(AND(Tournament!I300&lt;&gt;"",Tournament!K300&lt;&gt;""),IF(Tournament!I300&lt;Tournament!K300,Tournament!M300,""),"")</f>
        <v/>
      </c>
      <c r="R288" s="85" t="str">
        <f>IF(AND(Tournament!I300&lt;&gt;"",Tournament!K300&lt;&gt;""),IF(Tournament!I300=Tournament!K300,Tournament!M300,""),"")</f>
        <v/>
      </c>
      <c r="S288" s="85" t="str">
        <f>IF(AND(Tournament!I300&lt;&gt;"",Tournament!K300&lt;&gt;""),IF(Tournament!I300&lt;Tournament!K300,Tournament!G300,""),"")</f>
        <v/>
      </c>
      <c r="T288" s="85">
        <f>IF(AND(Tournament!I300&lt;&gt;"",Tournament!K300&lt;&gt;""),Tournament!K300,0)</f>
        <v>0</v>
      </c>
      <c r="U288" s="85">
        <v>1</v>
      </c>
      <c r="V288" s="85">
        <v>285</v>
      </c>
      <c r="W288" s="85" t="str">
        <f>Tournament!G300</f>
        <v>L.A. Lakers</v>
      </c>
      <c r="X288" s="85" t="str">
        <f>IF(Tournament!I300&lt;&gt;"",Tournament!I300,"")</f>
        <v/>
      </c>
      <c r="Y288" s="85" t="str">
        <f>IF(Tournament!K300&lt;&gt;"",Tournament!K300,"")</f>
        <v/>
      </c>
      <c r="Z288" s="85" t="str">
        <f>Tournament!M300</f>
        <v>Toronto Raptors</v>
      </c>
    </row>
    <row r="289" spans="12:26" ht="12.75">
      <c r="L289" s="85">
        <v>286</v>
      </c>
      <c r="M289" s="85" t="str">
        <f>IF(AND(Tournament!I301&lt;&gt;"",Tournament!K301&lt;&gt;""),IF(Tournament!I301&gt;Tournament!K301,Tournament!G301,""),"")</f>
        <v/>
      </c>
      <c r="N289" s="85" t="str">
        <f>IF(AND(Tournament!I301&lt;&gt;"",Tournament!K301&lt;&gt;""),IF(Tournament!I301=Tournament!K301,Tournament!G301,""),"")</f>
        <v/>
      </c>
      <c r="O289" s="85" t="str">
        <f>IF(AND(Tournament!I301&lt;&gt;"",Tournament!K301&lt;&gt;""),IF(Tournament!I301&gt;Tournament!K301,Tournament!M301,""),"")</f>
        <v/>
      </c>
      <c r="P289" s="85">
        <f>IF(AND(Tournament!I301&lt;&gt;"",Tournament!K301&lt;&gt;""),Tournament!I301,0)</f>
        <v>0</v>
      </c>
      <c r="Q289" s="85" t="str">
        <f>IF(AND(Tournament!I301&lt;&gt;"",Tournament!K301&lt;&gt;""),IF(Tournament!I301&lt;Tournament!K301,Tournament!M301,""),"")</f>
        <v/>
      </c>
      <c r="R289" s="85" t="str">
        <f>IF(AND(Tournament!I301&lt;&gt;"",Tournament!K301&lt;&gt;""),IF(Tournament!I301=Tournament!K301,Tournament!M301,""),"")</f>
        <v/>
      </c>
      <c r="S289" s="85" t="str">
        <f>IF(AND(Tournament!I301&lt;&gt;"",Tournament!K301&lt;&gt;""),IF(Tournament!I301&lt;Tournament!K301,Tournament!G301,""),"")</f>
        <v/>
      </c>
      <c r="T289" s="85">
        <f>IF(AND(Tournament!I301&lt;&gt;"",Tournament!K301&lt;&gt;""),Tournament!K301,0)</f>
        <v>0</v>
      </c>
      <c r="U289" s="85">
        <v>1</v>
      </c>
      <c r="V289" s="85">
        <v>286</v>
      </c>
      <c r="W289" s="85" t="str">
        <f>Tournament!G301</f>
        <v>Cleveland Cavaliers</v>
      </c>
      <c r="X289" s="85" t="str">
        <f>IF(Tournament!I301&lt;&gt;"",Tournament!I301,"")</f>
        <v/>
      </c>
      <c r="Y289" s="85" t="str">
        <f>IF(Tournament!K301&lt;&gt;"",Tournament!K301,"")</f>
        <v/>
      </c>
      <c r="Z289" s="85" t="str">
        <f>Tournament!M301</f>
        <v>Chicago Bulls</v>
      </c>
    </row>
    <row r="290" spans="12:26" ht="12.75">
      <c r="L290" s="85">
        <v>287</v>
      </c>
      <c r="M290" s="85" t="str">
        <f>IF(AND(Tournament!I302&lt;&gt;"",Tournament!K302&lt;&gt;""),IF(Tournament!I302&gt;Tournament!K302,Tournament!G302,""),"")</f>
        <v/>
      </c>
      <c r="N290" s="85" t="str">
        <f>IF(AND(Tournament!I302&lt;&gt;"",Tournament!K302&lt;&gt;""),IF(Tournament!I302=Tournament!K302,Tournament!G302,""),"")</f>
        <v/>
      </c>
      <c r="O290" s="85" t="str">
        <f>IF(AND(Tournament!I302&lt;&gt;"",Tournament!K302&lt;&gt;""),IF(Tournament!I302&gt;Tournament!K302,Tournament!M302,""),"")</f>
        <v/>
      </c>
      <c r="P290" s="85">
        <f>IF(AND(Tournament!I302&lt;&gt;"",Tournament!K302&lt;&gt;""),Tournament!I302,0)</f>
        <v>0</v>
      </c>
      <c r="Q290" s="85" t="str">
        <f>IF(AND(Tournament!I302&lt;&gt;"",Tournament!K302&lt;&gt;""),IF(Tournament!I302&lt;Tournament!K302,Tournament!M302,""),"")</f>
        <v/>
      </c>
      <c r="R290" s="85" t="str">
        <f>IF(AND(Tournament!I302&lt;&gt;"",Tournament!K302&lt;&gt;""),IF(Tournament!I302=Tournament!K302,Tournament!M302,""),"")</f>
        <v/>
      </c>
      <c r="S290" s="85" t="str">
        <f>IF(AND(Tournament!I302&lt;&gt;"",Tournament!K302&lt;&gt;""),IF(Tournament!I302&lt;Tournament!K302,Tournament!G302,""),"")</f>
        <v/>
      </c>
      <c r="T290" s="85">
        <f>IF(AND(Tournament!I302&lt;&gt;"",Tournament!K302&lt;&gt;""),Tournament!K302,0)</f>
        <v>0</v>
      </c>
      <c r="U290" s="85">
        <v>1</v>
      </c>
      <c r="V290" s="85">
        <v>287</v>
      </c>
      <c r="W290" s="85" t="str">
        <f>Tournament!G302</f>
        <v>Detroit Pistons</v>
      </c>
      <c r="X290" s="85" t="str">
        <f>IF(Tournament!I302&lt;&gt;"",Tournament!I302,"")</f>
        <v/>
      </c>
      <c r="Y290" s="85" t="str">
        <f>IF(Tournament!K302&lt;&gt;"",Tournament!K302,"")</f>
        <v/>
      </c>
      <c r="Z290" s="85" t="str">
        <f>Tournament!M302</f>
        <v>Atlanta Hawks</v>
      </c>
    </row>
    <row r="291" spans="12:26" ht="12.75">
      <c r="L291" s="85">
        <v>288</v>
      </c>
      <c r="M291" s="85" t="str">
        <f>IF(AND(Tournament!I303&lt;&gt;"",Tournament!K303&lt;&gt;""),IF(Tournament!I303&gt;Tournament!K303,Tournament!G303,""),"")</f>
        <v/>
      </c>
      <c r="N291" s="85" t="str">
        <f>IF(AND(Tournament!I303&lt;&gt;"",Tournament!K303&lt;&gt;""),IF(Tournament!I303=Tournament!K303,Tournament!G303,""),"")</f>
        <v/>
      </c>
      <c r="O291" s="85" t="str">
        <f>IF(AND(Tournament!I303&lt;&gt;"",Tournament!K303&lt;&gt;""),IF(Tournament!I303&gt;Tournament!K303,Tournament!M303,""),"")</f>
        <v/>
      </c>
      <c r="P291" s="85">
        <f>IF(AND(Tournament!I303&lt;&gt;"",Tournament!K303&lt;&gt;""),Tournament!I303,0)</f>
        <v>0</v>
      </c>
      <c r="Q291" s="85" t="str">
        <f>IF(AND(Tournament!I303&lt;&gt;"",Tournament!K303&lt;&gt;""),IF(Tournament!I303&lt;Tournament!K303,Tournament!M303,""),"")</f>
        <v/>
      </c>
      <c r="R291" s="85" t="str">
        <f>IF(AND(Tournament!I303&lt;&gt;"",Tournament!K303&lt;&gt;""),IF(Tournament!I303=Tournament!K303,Tournament!M303,""),"")</f>
        <v/>
      </c>
      <c r="S291" s="85" t="str">
        <f>IF(AND(Tournament!I303&lt;&gt;"",Tournament!K303&lt;&gt;""),IF(Tournament!I303&lt;Tournament!K303,Tournament!G303,""),"")</f>
        <v/>
      </c>
      <c r="T291" s="85">
        <f>IF(AND(Tournament!I303&lt;&gt;"",Tournament!K303&lt;&gt;""),Tournament!K303,0)</f>
        <v>0</v>
      </c>
      <c r="U291" s="85">
        <v>1</v>
      </c>
      <c r="V291" s="85">
        <v>288</v>
      </c>
      <c r="W291" s="85" t="str">
        <f>Tournament!G303</f>
        <v>L.A. Clippers</v>
      </c>
      <c r="X291" s="85" t="str">
        <f>IF(Tournament!I303&lt;&gt;"",Tournament!I303,"")</f>
        <v/>
      </c>
      <c r="Y291" s="85" t="str">
        <f>IF(Tournament!K303&lt;&gt;"",Tournament!K303,"")</f>
        <v/>
      </c>
      <c r="Z291" s="85" t="str">
        <f>Tournament!M303</f>
        <v>New Orleans Pelicans</v>
      </c>
    </row>
    <row r="292" spans="12:26" ht="12.75">
      <c r="L292" s="85">
        <v>289</v>
      </c>
      <c r="M292" s="85" t="str">
        <f>IF(AND(Tournament!I304&lt;&gt;"",Tournament!K304&lt;&gt;""),IF(Tournament!I304&gt;Tournament!K304,Tournament!G304,""),"")</f>
        <v/>
      </c>
      <c r="N292" s="85" t="str">
        <f>IF(AND(Tournament!I304&lt;&gt;"",Tournament!K304&lt;&gt;""),IF(Tournament!I304=Tournament!K304,Tournament!G304,""),"")</f>
        <v/>
      </c>
      <c r="O292" s="85" t="str">
        <f>IF(AND(Tournament!I304&lt;&gt;"",Tournament!K304&lt;&gt;""),IF(Tournament!I304&gt;Tournament!K304,Tournament!M304,""),"")</f>
        <v/>
      </c>
      <c r="P292" s="85">
        <f>IF(AND(Tournament!I304&lt;&gt;"",Tournament!K304&lt;&gt;""),Tournament!I304,0)</f>
        <v>0</v>
      </c>
      <c r="Q292" s="85" t="str">
        <f>IF(AND(Tournament!I304&lt;&gt;"",Tournament!K304&lt;&gt;""),IF(Tournament!I304&lt;Tournament!K304,Tournament!M304,""),"")</f>
        <v/>
      </c>
      <c r="R292" s="85" t="str">
        <f>IF(AND(Tournament!I304&lt;&gt;"",Tournament!K304&lt;&gt;""),IF(Tournament!I304=Tournament!K304,Tournament!M304,""),"")</f>
        <v/>
      </c>
      <c r="S292" s="85" t="str">
        <f>IF(AND(Tournament!I304&lt;&gt;"",Tournament!K304&lt;&gt;""),IF(Tournament!I304&lt;Tournament!K304,Tournament!G304,""),"")</f>
        <v/>
      </c>
      <c r="T292" s="85">
        <f>IF(AND(Tournament!I304&lt;&gt;"",Tournament!K304&lt;&gt;""),Tournament!K304,0)</f>
        <v>0</v>
      </c>
      <c r="U292" s="85">
        <v>1</v>
      </c>
      <c r="V292" s="85">
        <v>289</v>
      </c>
      <c r="W292" s="85" t="str">
        <f>Tournament!G304</f>
        <v>Washington Wizards</v>
      </c>
      <c r="X292" s="85" t="str">
        <f>IF(Tournament!I304&lt;&gt;"",Tournament!I304,"")</f>
        <v/>
      </c>
      <c r="Y292" s="85" t="str">
        <f>IF(Tournament!K304&lt;&gt;"",Tournament!K304,"")</f>
        <v/>
      </c>
      <c r="Z292" s="85" t="str">
        <f>Tournament!M304</f>
        <v>San Antonio Spurs</v>
      </c>
    </row>
    <row r="293" spans="12:26" ht="12.75">
      <c r="L293" s="85">
        <v>290</v>
      </c>
      <c r="M293" s="85" t="str">
        <f>IF(AND(Tournament!I305&lt;&gt;"",Tournament!K305&lt;&gt;""),IF(Tournament!I305&gt;Tournament!K305,Tournament!G305,""),"")</f>
        <v/>
      </c>
      <c r="N293" s="85" t="str">
        <f>IF(AND(Tournament!I305&lt;&gt;"",Tournament!K305&lt;&gt;""),IF(Tournament!I305=Tournament!K305,Tournament!G305,""),"")</f>
        <v/>
      </c>
      <c r="O293" s="85" t="str">
        <f>IF(AND(Tournament!I305&lt;&gt;"",Tournament!K305&lt;&gt;""),IF(Tournament!I305&gt;Tournament!K305,Tournament!M305,""),"")</f>
        <v/>
      </c>
      <c r="P293" s="85">
        <f>IF(AND(Tournament!I305&lt;&gt;"",Tournament!K305&lt;&gt;""),Tournament!I305,0)</f>
        <v>0</v>
      </c>
      <c r="Q293" s="85" t="str">
        <f>IF(AND(Tournament!I305&lt;&gt;"",Tournament!K305&lt;&gt;""),IF(Tournament!I305&lt;Tournament!K305,Tournament!M305,""),"")</f>
        <v/>
      </c>
      <c r="R293" s="85" t="str">
        <f>IF(AND(Tournament!I305&lt;&gt;"",Tournament!K305&lt;&gt;""),IF(Tournament!I305=Tournament!K305,Tournament!M305,""),"")</f>
        <v/>
      </c>
      <c r="S293" s="85" t="str">
        <f>IF(AND(Tournament!I305&lt;&gt;"",Tournament!K305&lt;&gt;""),IF(Tournament!I305&lt;Tournament!K305,Tournament!G305,""),"")</f>
        <v/>
      </c>
      <c r="T293" s="85">
        <f>IF(AND(Tournament!I305&lt;&gt;"",Tournament!K305&lt;&gt;""),Tournament!K305,0)</f>
        <v>0</v>
      </c>
      <c r="U293" s="85">
        <v>1</v>
      </c>
      <c r="V293" s="85">
        <v>290</v>
      </c>
      <c r="W293" s="85" t="str">
        <f>Tournament!G305</f>
        <v>Houston Rockets</v>
      </c>
      <c r="X293" s="85" t="str">
        <f>IF(Tournament!I305&lt;&gt;"",Tournament!I305,"")</f>
        <v/>
      </c>
      <c r="Y293" s="85" t="str">
        <f>IF(Tournament!K305&lt;&gt;"",Tournament!K305,"")</f>
        <v/>
      </c>
      <c r="Z293" s="85" t="str">
        <f>Tournament!M305</f>
        <v>Denver Nuggets</v>
      </c>
    </row>
    <row r="294" spans="12:26" ht="12.75">
      <c r="L294" s="85">
        <v>291</v>
      </c>
      <c r="M294" s="85" t="str">
        <f>IF(AND(Tournament!I306&lt;&gt;"",Tournament!K306&lt;&gt;""),IF(Tournament!I306&gt;Tournament!K306,Tournament!G306,""),"")</f>
        <v/>
      </c>
      <c r="N294" s="85" t="str">
        <f>IF(AND(Tournament!I306&lt;&gt;"",Tournament!K306&lt;&gt;""),IF(Tournament!I306=Tournament!K306,Tournament!G306,""),"")</f>
        <v/>
      </c>
      <c r="O294" s="85" t="str">
        <f>IF(AND(Tournament!I306&lt;&gt;"",Tournament!K306&lt;&gt;""),IF(Tournament!I306&gt;Tournament!K306,Tournament!M306,""),"")</f>
        <v/>
      </c>
      <c r="P294" s="85">
        <f>IF(AND(Tournament!I306&lt;&gt;"",Tournament!K306&lt;&gt;""),Tournament!I306,0)</f>
        <v>0</v>
      </c>
      <c r="Q294" s="85" t="str">
        <f>IF(AND(Tournament!I306&lt;&gt;"",Tournament!K306&lt;&gt;""),IF(Tournament!I306&lt;Tournament!K306,Tournament!M306,""),"")</f>
        <v/>
      </c>
      <c r="R294" s="85" t="str">
        <f>IF(AND(Tournament!I306&lt;&gt;"",Tournament!K306&lt;&gt;""),IF(Tournament!I306=Tournament!K306,Tournament!M306,""),"")</f>
        <v/>
      </c>
      <c r="S294" s="85" t="str">
        <f>IF(AND(Tournament!I306&lt;&gt;"",Tournament!K306&lt;&gt;""),IF(Tournament!I306&lt;Tournament!K306,Tournament!G306,""),"")</f>
        <v/>
      </c>
      <c r="T294" s="85">
        <f>IF(AND(Tournament!I306&lt;&gt;"",Tournament!K306&lt;&gt;""),Tournament!K306,0)</f>
        <v>0</v>
      </c>
      <c r="U294" s="85">
        <v>1</v>
      </c>
      <c r="V294" s="85">
        <v>291</v>
      </c>
      <c r="W294" s="85" t="str">
        <f>Tournament!G306</f>
        <v>Brooklyn Nets</v>
      </c>
      <c r="X294" s="85" t="str">
        <f>IF(Tournament!I306&lt;&gt;"",Tournament!I306,"")</f>
        <v/>
      </c>
      <c r="Y294" s="85" t="str">
        <f>IF(Tournament!K306&lt;&gt;"",Tournament!K306,"")</f>
        <v/>
      </c>
      <c r="Z294" s="85" t="str">
        <f>Tournament!M306</f>
        <v>Milwaukee Bucks</v>
      </c>
    </row>
    <row r="295" spans="12:26" ht="12.75">
      <c r="L295" s="85">
        <v>292</v>
      </c>
      <c r="M295" s="85" t="str">
        <f>IF(AND(Tournament!I307&lt;&gt;"",Tournament!K307&lt;&gt;""),IF(Tournament!I307&gt;Tournament!K307,Tournament!G307,""),"")</f>
        <v/>
      </c>
      <c r="N295" s="85" t="str">
        <f>IF(AND(Tournament!I307&lt;&gt;"",Tournament!K307&lt;&gt;""),IF(Tournament!I307=Tournament!K307,Tournament!G307,""),"")</f>
        <v/>
      </c>
      <c r="O295" s="85" t="str">
        <f>IF(AND(Tournament!I307&lt;&gt;"",Tournament!K307&lt;&gt;""),IF(Tournament!I307&gt;Tournament!K307,Tournament!M307,""),"")</f>
        <v/>
      </c>
      <c r="P295" s="85">
        <f>IF(AND(Tournament!I307&lt;&gt;"",Tournament!K307&lt;&gt;""),Tournament!I307,0)</f>
        <v>0</v>
      </c>
      <c r="Q295" s="85" t="str">
        <f>IF(AND(Tournament!I307&lt;&gt;"",Tournament!K307&lt;&gt;""),IF(Tournament!I307&lt;Tournament!K307,Tournament!M307,""),"")</f>
        <v/>
      </c>
      <c r="R295" s="85" t="str">
        <f>IF(AND(Tournament!I307&lt;&gt;"",Tournament!K307&lt;&gt;""),IF(Tournament!I307=Tournament!K307,Tournament!M307,""),"")</f>
        <v/>
      </c>
      <c r="S295" s="85" t="str">
        <f>IF(AND(Tournament!I307&lt;&gt;"",Tournament!K307&lt;&gt;""),IF(Tournament!I307&lt;Tournament!K307,Tournament!G307,""),"")</f>
        <v/>
      </c>
      <c r="T295" s="85">
        <f>IF(AND(Tournament!I307&lt;&gt;"",Tournament!K307&lt;&gt;""),Tournament!K307,0)</f>
        <v>0</v>
      </c>
      <c r="U295" s="85">
        <v>1</v>
      </c>
      <c r="V295" s="85">
        <v>292</v>
      </c>
      <c r="W295" s="85" t="str">
        <f>Tournament!G307</f>
        <v>Minnesota Timberwolves</v>
      </c>
      <c r="X295" s="85" t="str">
        <f>IF(Tournament!I307&lt;&gt;"",Tournament!I307,"")</f>
        <v/>
      </c>
      <c r="Y295" s="85" t="str">
        <f>IF(Tournament!K307&lt;&gt;"",Tournament!K307,"")</f>
        <v/>
      </c>
      <c r="Z295" s="85" t="str">
        <f>Tournament!M307</f>
        <v>Charlotte Hornets</v>
      </c>
    </row>
    <row r="296" spans="12:26" ht="12.75">
      <c r="L296" s="85">
        <v>293</v>
      </c>
      <c r="M296" s="85" t="str">
        <f>IF(AND(Tournament!I308&lt;&gt;"",Tournament!K308&lt;&gt;""),IF(Tournament!I308&gt;Tournament!K308,Tournament!G308,""),"")</f>
        <v/>
      </c>
      <c r="N296" s="85" t="str">
        <f>IF(AND(Tournament!I308&lt;&gt;"",Tournament!K308&lt;&gt;""),IF(Tournament!I308=Tournament!K308,Tournament!G308,""),"")</f>
        <v/>
      </c>
      <c r="O296" s="85" t="str">
        <f>IF(AND(Tournament!I308&lt;&gt;"",Tournament!K308&lt;&gt;""),IF(Tournament!I308&gt;Tournament!K308,Tournament!M308,""),"")</f>
        <v/>
      </c>
      <c r="P296" s="85">
        <f>IF(AND(Tournament!I308&lt;&gt;"",Tournament!K308&lt;&gt;""),Tournament!I308,0)</f>
        <v>0</v>
      </c>
      <c r="Q296" s="85" t="str">
        <f>IF(AND(Tournament!I308&lt;&gt;"",Tournament!K308&lt;&gt;""),IF(Tournament!I308&lt;Tournament!K308,Tournament!M308,""),"")</f>
        <v/>
      </c>
      <c r="R296" s="85" t="str">
        <f>IF(AND(Tournament!I308&lt;&gt;"",Tournament!K308&lt;&gt;""),IF(Tournament!I308=Tournament!K308,Tournament!M308,""),"")</f>
        <v/>
      </c>
      <c r="S296" s="85" t="str">
        <f>IF(AND(Tournament!I308&lt;&gt;"",Tournament!K308&lt;&gt;""),IF(Tournament!I308&lt;Tournament!K308,Tournament!G308,""),"")</f>
        <v/>
      </c>
      <c r="T296" s="85">
        <f>IF(AND(Tournament!I308&lt;&gt;"",Tournament!K308&lt;&gt;""),Tournament!K308,0)</f>
        <v>0</v>
      </c>
      <c r="U296" s="85">
        <v>1</v>
      </c>
      <c r="V296" s="85">
        <v>293</v>
      </c>
      <c r="W296" s="85" t="str">
        <f>Tournament!G308</f>
        <v>Atlanta Hawks</v>
      </c>
      <c r="X296" s="85" t="str">
        <f>IF(Tournament!I308&lt;&gt;"",Tournament!I308,"")</f>
        <v/>
      </c>
      <c r="Y296" s="85" t="str">
        <f>IF(Tournament!K308&lt;&gt;"",Tournament!K308,"")</f>
        <v/>
      </c>
      <c r="Z296" s="85" t="str">
        <f>Tournament!M308</f>
        <v>Toronto Raptors</v>
      </c>
    </row>
    <row r="297" spans="12:26" ht="12.75">
      <c r="L297" s="85">
        <v>294</v>
      </c>
      <c r="M297" s="85" t="str">
        <f>IF(AND(Tournament!I309&lt;&gt;"",Tournament!K309&lt;&gt;""),IF(Tournament!I309&gt;Tournament!K309,Tournament!G309,""),"")</f>
        <v/>
      </c>
      <c r="N297" s="85" t="str">
        <f>IF(AND(Tournament!I309&lt;&gt;"",Tournament!K309&lt;&gt;""),IF(Tournament!I309=Tournament!K309,Tournament!G309,""),"")</f>
        <v/>
      </c>
      <c r="O297" s="85" t="str">
        <f>IF(AND(Tournament!I309&lt;&gt;"",Tournament!K309&lt;&gt;""),IF(Tournament!I309&gt;Tournament!K309,Tournament!M309,""),"")</f>
        <v/>
      </c>
      <c r="P297" s="85">
        <f>IF(AND(Tournament!I309&lt;&gt;"",Tournament!K309&lt;&gt;""),Tournament!I309,0)</f>
        <v>0</v>
      </c>
      <c r="Q297" s="85" t="str">
        <f>IF(AND(Tournament!I309&lt;&gt;"",Tournament!K309&lt;&gt;""),IF(Tournament!I309&lt;Tournament!K309,Tournament!M309,""),"")</f>
        <v/>
      </c>
      <c r="R297" s="85" t="str">
        <f>IF(AND(Tournament!I309&lt;&gt;"",Tournament!K309&lt;&gt;""),IF(Tournament!I309=Tournament!K309,Tournament!M309,""),"")</f>
        <v/>
      </c>
      <c r="S297" s="85" t="str">
        <f>IF(AND(Tournament!I309&lt;&gt;"",Tournament!K309&lt;&gt;""),IF(Tournament!I309&lt;Tournament!K309,Tournament!G309,""),"")</f>
        <v/>
      </c>
      <c r="T297" s="85">
        <f>IF(AND(Tournament!I309&lt;&gt;"",Tournament!K309&lt;&gt;""),Tournament!K309,0)</f>
        <v>0</v>
      </c>
      <c r="U297" s="85">
        <v>1</v>
      </c>
      <c r="V297" s="85">
        <v>294</v>
      </c>
      <c r="W297" s="85" t="str">
        <f>Tournament!G309</f>
        <v>Boston Celtics</v>
      </c>
      <c r="X297" s="85" t="str">
        <f>IF(Tournament!I309&lt;&gt;"",Tournament!I309,"")</f>
        <v/>
      </c>
      <c r="Y297" s="85" t="str">
        <f>IF(Tournament!K309&lt;&gt;"",Tournament!K309,"")</f>
        <v/>
      </c>
      <c r="Z297" s="85" t="str">
        <f>Tournament!M309</f>
        <v>Philadelphia 76ers</v>
      </c>
    </row>
    <row r="298" spans="12:26" ht="12.75">
      <c r="L298" s="85">
        <v>295</v>
      </c>
      <c r="M298" s="85" t="str">
        <f>IF(AND(Tournament!I310&lt;&gt;"",Tournament!K310&lt;&gt;""),IF(Tournament!I310&gt;Tournament!K310,Tournament!G310,""),"")</f>
        <v/>
      </c>
      <c r="N298" s="85" t="str">
        <f>IF(AND(Tournament!I310&lt;&gt;"",Tournament!K310&lt;&gt;""),IF(Tournament!I310=Tournament!K310,Tournament!G310,""),"")</f>
        <v/>
      </c>
      <c r="O298" s="85" t="str">
        <f>IF(AND(Tournament!I310&lt;&gt;"",Tournament!K310&lt;&gt;""),IF(Tournament!I310&gt;Tournament!K310,Tournament!M310,""),"")</f>
        <v/>
      </c>
      <c r="P298" s="85">
        <f>IF(AND(Tournament!I310&lt;&gt;"",Tournament!K310&lt;&gt;""),Tournament!I310,0)</f>
        <v>0</v>
      </c>
      <c r="Q298" s="85" t="str">
        <f>IF(AND(Tournament!I310&lt;&gt;"",Tournament!K310&lt;&gt;""),IF(Tournament!I310&lt;Tournament!K310,Tournament!M310,""),"")</f>
        <v/>
      </c>
      <c r="R298" s="85" t="str">
        <f>IF(AND(Tournament!I310&lt;&gt;"",Tournament!K310&lt;&gt;""),IF(Tournament!I310=Tournament!K310,Tournament!M310,""),"")</f>
        <v/>
      </c>
      <c r="S298" s="85" t="str">
        <f>IF(AND(Tournament!I310&lt;&gt;"",Tournament!K310&lt;&gt;""),IF(Tournament!I310&lt;Tournament!K310,Tournament!G310,""),"")</f>
        <v/>
      </c>
      <c r="T298" s="85">
        <f>IF(AND(Tournament!I310&lt;&gt;"",Tournament!K310&lt;&gt;""),Tournament!K310,0)</f>
        <v>0</v>
      </c>
      <c r="U298" s="85">
        <v>1</v>
      </c>
      <c r="V298" s="85">
        <v>295</v>
      </c>
      <c r="W298" s="85" t="str">
        <f>Tournament!G310</f>
        <v>L.A. Lakers</v>
      </c>
      <c r="X298" s="85" t="str">
        <f>IF(Tournament!I310&lt;&gt;"",Tournament!I310,"")</f>
        <v/>
      </c>
      <c r="Y298" s="85" t="str">
        <f>IF(Tournament!K310&lt;&gt;"",Tournament!K310,"")</f>
        <v/>
      </c>
      <c r="Z298" s="85" t="str">
        <f>Tournament!M310</f>
        <v>Memphis Grizzlies</v>
      </c>
    </row>
    <row r="299" spans="12:26" ht="12.75">
      <c r="L299" s="85">
        <v>296</v>
      </c>
      <c r="M299" s="85" t="str">
        <f>IF(AND(Tournament!I311&lt;&gt;"",Tournament!K311&lt;&gt;""),IF(Tournament!I311&gt;Tournament!K311,Tournament!G311,""),"")</f>
        <v/>
      </c>
      <c r="N299" s="85" t="str">
        <f>IF(AND(Tournament!I311&lt;&gt;"",Tournament!K311&lt;&gt;""),IF(Tournament!I311=Tournament!K311,Tournament!G311,""),"")</f>
        <v/>
      </c>
      <c r="O299" s="85" t="str">
        <f>IF(AND(Tournament!I311&lt;&gt;"",Tournament!K311&lt;&gt;""),IF(Tournament!I311&gt;Tournament!K311,Tournament!M311,""),"")</f>
        <v/>
      </c>
      <c r="P299" s="85">
        <f>IF(AND(Tournament!I311&lt;&gt;"",Tournament!K311&lt;&gt;""),Tournament!I311,0)</f>
        <v>0</v>
      </c>
      <c r="Q299" s="85" t="str">
        <f>IF(AND(Tournament!I311&lt;&gt;"",Tournament!K311&lt;&gt;""),IF(Tournament!I311&lt;Tournament!K311,Tournament!M311,""),"")</f>
        <v/>
      </c>
      <c r="R299" s="85" t="str">
        <f>IF(AND(Tournament!I311&lt;&gt;"",Tournament!K311&lt;&gt;""),IF(Tournament!I311=Tournament!K311,Tournament!M311,""),"")</f>
        <v/>
      </c>
      <c r="S299" s="85" t="str">
        <f>IF(AND(Tournament!I311&lt;&gt;"",Tournament!K311&lt;&gt;""),IF(Tournament!I311&lt;Tournament!K311,Tournament!G311,""),"")</f>
        <v/>
      </c>
      <c r="T299" s="85">
        <f>IF(AND(Tournament!I311&lt;&gt;"",Tournament!K311&lt;&gt;""),Tournament!K311,0)</f>
        <v>0</v>
      </c>
      <c r="U299" s="85">
        <v>1</v>
      </c>
      <c r="V299" s="85">
        <v>296</v>
      </c>
      <c r="W299" s="85" t="str">
        <f>Tournament!G311</f>
        <v>Chicago Bulls</v>
      </c>
      <c r="X299" s="85" t="str">
        <f>IF(Tournament!I311&lt;&gt;"",Tournament!I311,"")</f>
        <v/>
      </c>
      <c r="Y299" s="85" t="str">
        <f>IF(Tournament!K311&lt;&gt;"",Tournament!K311,"")</f>
        <v/>
      </c>
      <c r="Z299" s="85" t="str">
        <f>Tournament!M311</f>
        <v>Dallas Mavericks</v>
      </c>
    </row>
    <row r="300" spans="12:26" ht="12.75">
      <c r="L300" s="85">
        <v>297</v>
      </c>
      <c r="M300" s="85" t="str">
        <f>IF(AND(Tournament!I312&lt;&gt;"",Tournament!K312&lt;&gt;""),IF(Tournament!I312&gt;Tournament!K312,Tournament!G312,""),"")</f>
        <v/>
      </c>
      <c r="N300" s="85" t="str">
        <f>IF(AND(Tournament!I312&lt;&gt;"",Tournament!K312&lt;&gt;""),IF(Tournament!I312=Tournament!K312,Tournament!G312,""),"")</f>
        <v/>
      </c>
      <c r="O300" s="85" t="str">
        <f>IF(AND(Tournament!I312&lt;&gt;"",Tournament!K312&lt;&gt;""),IF(Tournament!I312&gt;Tournament!K312,Tournament!M312,""),"")</f>
        <v/>
      </c>
      <c r="P300" s="85">
        <f>IF(AND(Tournament!I312&lt;&gt;"",Tournament!K312&lt;&gt;""),Tournament!I312,0)</f>
        <v>0</v>
      </c>
      <c r="Q300" s="85" t="str">
        <f>IF(AND(Tournament!I312&lt;&gt;"",Tournament!K312&lt;&gt;""),IF(Tournament!I312&lt;Tournament!K312,Tournament!M312,""),"")</f>
        <v/>
      </c>
      <c r="R300" s="85" t="str">
        <f>IF(AND(Tournament!I312&lt;&gt;"",Tournament!K312&lt;&gt;""),IF(Tournament!I312=Tournament!K312,Tournament!M312,""),"")</f>
        <v/>
      </c>
      <c r="S300" s="85" t="str">
        <f>IF(AND(Tournament!I312&lt;&gt;"",Tournament!K312&lt;&gt;""),IF(Tournament!I312&lt;Tournament!K312,Tournament!G312,""),"")</f>
        <v/>
      </c>
      <c r="T300" s="85">
        <f>IF(AND(Tournament!I312&lt;&gt;"",Tournament!K312&lt;&gt;""),Tournament!K312,0)</f>
        <v>0</v>
      </c>
      <c r="U300" s="85">
        <v>1</v>
      </c>
      <c r="V300" s="85">
        <v>297</v>
      </c>
      <c r="W300" s="85" t="str">
        <f>Tournament!G312</f>
        <v>Denver Nuggets</v>
      </c>
      <c r="X300" s="85" t="str">
        <f>IF(Tournament!I312&lt;&gt;"",Tournament!I312,"")</f>
        <v/>
      </c>
      <c r="Y300" s="85" t="str">
        <f>IF(Tournament!K312&lt;&gt;"",Tournament!K312,"")</f>
        <v/>
      </c>
      <c r="Z300" s="85" t="str">
        <f>Tournament!M312</f>
        <v>Utah Jazz</v>
      </c>
    </row>
    <row r="301" spans="12:26" ht="12.75">
      <c r="L301" s="85">
        <v>298</v>
      </c>
      <c r="M301" s="85" t="str">
        <f>IF(AND(Tournament!I313&lt;&gt;"",Tournament!K313&lt;&gt;""),IF(Tournament!I313&gt;Tournament!K313,Tournament!G313,""),"")</f>
        <v/>
      </c>
      <c r="N301" s="85" t="str">
        <f>IF(AND(Tournament!I313&lt;&gt;"",Tournament!K313&lt;&gt;""),IF(Tournament!I313=Tournament!K313,Tournament!G313,""),"")</f>
        <v/>
      </c>
      <c r="O301" s="85" t="str">
        <f>IF(AND(Tournament!I313&lt;&gt;"",Tournament!K313&lt;&gt;""),IF(Tournament!I313&gt;Tournament!K313,Tournament!M313,""),"")</f>
        <v/>
      </c>
      <c r="P301" s="85">
        <f>IF(AND(Tournament!I313&lt;&gt;"",Tournament!K313&lt;&gt;""),Tournament!I313,0)</f>
        <v>0</v>
      </c>
      <c r="Q301" s="85" t="str">
        <f>IF(AND(Tournament!I313&lt;&gt;"",Tournament!K313&lt;&gt;""),IF(Tournament!I313&lt;Tournament!K313,Tournament!M313,""),"")</f>
        <v/>
      </c>
      <c r="R301" s="85" t="str">
        <f>IF(AND(Tournament!I313&lt;&gt;"",Tournament!K313&lt;&gt;""),IF(Tournament!I313=Tournament!K313,Tournament!M313,""),"")</f>
        <v/>
      </c>
      <c r="S301" s="85" t="str">
        <f>IF(AND(Tournament!I313&lt;&gt;"",Tournament!K313&lt;&gt;""),IF(Tournament!I313&lt;Tournament!K313,Tournament!G313,""),"")</f>
        <v/>
      </c>
      <c r="T301" s="85">
        <f>IF(AND(Tournament!I313&lt;&gt;"",Tournament!K313&lt;&gt;""),Tournament!K313,0)</f>
        <v>0</v>
      </c>
      <c r="U301" s="85">
        <v>1</v>
      </c>
      <c r="V301" s="85">
        <v>298</v>
      </c>
      <c r="W301" s="85" t="str">
        <f>Tournament!G313</f>
        <v>Miami Heat</v>
      </c>
      <c r="X301" s="85" t="str">
        <f>IF(Tournament!I313&lt;&gt;"",Tournament!I313,"")</f>
        <v/>
      </c>
      <c r="Y301" s="85" t="str">
        <f>IF(Tournament!K313&lt;&gt;"",Tournament!K313,"")</f>
        <v/>
      </c>
      <c r="Z301" s="85" t="str">
        <f>Tournament!M313</f>
        <v>Portland Trail Blazers</v>
      </c>
    </row>
    <row r="302" spans="12:26" ht="12.75">
      <c r="L302" s="85">
        <v>299</v>
      </c>
      <c r="M302" s="85" t="str">
        <f>IF(AND(Tournament!I314&lt;&gt;"",Tournament!K314&lt;&gt;""),IF(Tournament!I314&gt;Tournament!K314,Tournament!G314,""),"")</f>
        <v/>
      </c>
      <c r="N302" s="85" t="str">
        <f>IF(AND(Tournament!I314&lt;&gt;"",Tournament!K314&lt;&gt;""),IF(Tournament!I314=Tournament!K314,Tournament!G314,""),"")</f>
        <v/>
      </c>
      <c r="O302" s="85" t="str">
        <f>IF(AND(Tournament!I314&lt;&gt;"",Tournament!K314&lt;&gt;""),IF(Tournament!I314&gt;Tournament!K314,Tournament!M314,""),"")</f>
        <v/>
      </c>
      <c r="P302" s="85">
        <f>IF(AND(Tournament!I314&lt;&gt;"",Tournament!K314&lt;&gt;""),Tournament!I314,0)</f>
        <v>0</v>
      </c>
      <c r="Q302" s="85" t="str">
        <f>IF(AND(Tournament!I314&lt;&gt;"",Tournament!K314&lt;&gt;""),IF(Tournament!I314&lt;Tournament!K314,Tournament!M314,""),"")</f>
        <v/>
      </c>
      <c r="R302" s="85" t="str">
        <f>IF(AND(Tournament!I314&lt;&gt;"",Tournament!K314&lt;&gt;""),IF(Tournament!I314=Tournament!K314,Tournament!M314,""),"")</f>
        <v/>
      </c>
      <c r="S302" s="85" t="str">
        <f>IF(AND(Tournament!I314&lt;&gt;"",Tournament!K314&lt;&gt;""),IF(Tournament!I314&lt;Tournament!K314,Tournament!G314,""),"")</f>
        <v/>
      </c>
      <c r="T302" s="85">
        <f>IF(AND(Tournament!I314&lt;&gt;"",Tournament!K314&lt;&gt;""),Tournament!K314,0)</f>
        <v>0</v>
      </c>
      <c r="U302" s="85">
        <v>1</v>
      </c>
      <c r="V302" s="85">
        <v>299</v>
      </c>
      <c r="W302" s="85" t="str">
        <f>Tournament!G314</f>
        <v>Phoenix Suns</v>
      </c>
      <c r="X302" s="85" t="str">
        <f>IF(Tournament!I314&lt;&gt;"",Tournament!I314,"")</f>
        <v/>
      </c>
      <c r="Y302" s="85" t="str">
        <f>IF(Tournament!K314&lt;&gt;"",Tournament!K314,"")</f>
        <v/>
      </c>
      <c r="Z302" s="85" t="str">
        <f>Tournament!M314</f>
        <v>Golden State Warriors</v>
      </c>
    </row>
    <row r="303" spans="12:26" ht="12.75">
      <c r="L303" s="85">
        <v>300</v>
      </c>
      <c r="M303" s="85" t="str">
        <f>IF(AND(Tournament!I315&lt;&gt;"",Tournament!K315&lt;&gt;""),IF(Tournament!I315&gt;Tournament!K315,Tournament!G315,""),"")</f>
        <v/>
      </c>
      <c r="N303" s="85" t="str">
        <f>IF(AND(Tournament!I315&lt;&gt;"",Tournament!K315&lt;&gt;""),IF(Tournament!I315=Tournament!K315,Tournament!G315,""),"")</f>
        <v/>
      </c>
      <c r="O303" s="85" t="str">
        <f>IF(AND(Tournament!I315&lt;&gt;"",Tournament!K315&lt;&gt;""),IF(Tournament!I315&gt;Tournament!K315,Tournament!M315,""),"")</f>
        <v/>
      </c>
      <c r="P303" s="85">
        <f>IF(AND(Tournament!I315&lt;&gt;"",Tournament!K315&lt;&gt;""),Tournament!I315,0)</f>
        <v>0</v>
      </c>
      <c r="Q303" s="85" t="str">
        <f>IF(AND(Tournament!I315&lt;&gt;"",Tournament!K315&lt;&gt;""),IF(Tournament!I315&lt;Tournament!K315,Tournament!M315,""),"")</f>
        <v/>
      </c>
      <c r="R303" s="85" t="str">
        <f>IF(AND(Tournament!I315&lt;&gt;"",Tournament!K315&lt;&gt;""),IF(Tournament!I315=Tournament!K315,Tournament!M315,""),"")</f>
        <v/>
      </c>
      <c r="S303" s="85" t="str">
        <f>IF(AND(Tournament!I315&lt;&gt;"",Tournament!K315&lt;&gt;""),IF(Tournament!I315&lt;Tournament!K315,Tournament!G315,""),"")</f>
        <v/>
      </c>
      <c r="T303" s="85">
        <f>IF(AND(Tournament!I315&lt;&gt;"",Tournament!K315&lt;&gt;""),Tournament!K315,0)</f>
        <v>0</v>
      </c>
      <c r="U303" s="85">
        <v>1</v>
      </c>
      <c r="V303" s="85">
        <v>300</v>
      </c>
      <c r="W303" s="85" t="str">
        <f>Tournament!G315</f>
        <v>Orlando Magic</v>
      </c>
      <c r="X303" s="85" t="str">
        <f>IF(Tournament!I315&lt;&gt;"",Tournament!I315,"")</f>
        <v/>
      </c>
      <c r="Y303" s="85" t="str">
        <f>IF(Tournament!K315&lt;&gt;"",Tournament!K315,"")</f>
        <v/>
      </c>
      <c r="Z303" s="85" t="str">
        <f>Tournament!M315</f>
        <v>Detroit Pistons</v>
      </c>
    </row>
    <row r="304" spans="12:26" ht="12.75">
      <c r="L304" s="85">
        <v>301</v>
      </c>
      <c r="M304" s="85" t="str">
        <f>IF(AND(Tournament!I316&lt;&gt;"",Tournament!K316&lt;&gt;""),IF(Tournament!I316&gt;Tournament!K316,Tournament!G316,""),"")</f>
        <v/>
      </c>
      <c r="N304" s="85" t="str">
        <f>IF(AND(Tournament!I316&lt;&gt;"",Tournament!K316&lt;&gt;""),IF(Tournament!I316=Tournament!K316,Tournament!G316,""),"")</f>
        <v/>
      </c>
      <c r="O304" s="85" t="str">
        <f>IF(AND(Tournament!I316&lt;&gt;"",Tournament!K316&lt;&gt;""),IF(Tournament!I316&gt;Tournament!K316,Tournament!M316,""),"")</f>
        <v/>
      </c>
      <c r="P304" s="85">
        <f>IF(AND(Tournament!I316&lt;&gt;"",Tournament!K316&lt;&gt;""),Tournament!I316,0)</f>
        <v>0</v>
      </c>
      <c r="Q304" s="85" t="str">
        <f>IF(AND(Tournament!I316&lt;&gt;"",Tournament!K316&lt;&gt;""),IF(Tournament!I316&lt;Tournament!K316,Tournament!M316,""),"")</f>
        <v/>
      </c>
      <c r="R304" s="85" t="str">
        <f>IF(AND(Tournament!I316&lt;&gt;"",Tournament!K316&lt;&gt;""),IF(Tournament!I316=Tournament!K316,Tournament!M316,""),"")</f>
        <v/>
      </c>
      <c r="S304" s="85" t="str">
        <f>IF(AND(Tournament!I316&lt;&gt;"",Tournament!K316&lt;&gt;""),IF(Tournament!I316&lt;Tournament!K316,Tournament!G316,""),"")</f>
        <v/>
      </c>
      <c r="T304" s="85">
        <f>IF(AND(Tournament!I316&lt;&gt;"",Tournament!K316&lt;&gt;""),Tournament!K316,0)</f>
        <v>0</v>
      </c>
      <c r="U304" s="85">
        <v>1</v>
      </c>
      <c r="V304" s="85">
        <v>301</v>
      </c>
      <c r="W304" s="85" t="str">
        <f>Tournament!G316</f>
        <v>New Orleans Pelicans</v>
      </c>
      <c r="X304" s="85" t="str">
        <f>IF(Tournament!I316&lt;&gt;"",Tournament!I316,"")</f>
        <v/>
      </c>
      <c r="Y304" s="85" t="str">
        <f>IF(Tournament!K316&lt;&gt;"",Tournament!K316,"")</f>
        <v/>
      </c>
      <c r="Z304" s="85" t="str">
        <f>Tournament!M316</f>
        <v>Oklahoma City Thunder</v>
      </c>
    </row>
    <row r="305" spans="12:26" ht="12.75">
      <c r="L305" s="85">
        <v>302</v>
      </c>
      <c r="M305" s="85" t="str">
        <f>IF(AND(Tournament!I317&lt;&gt;"",Tournament!K317&lt;&gt;""),IF(Tournament!I317&gt;Tournament!K317,Tournament!G317,""),"")</f>
        <v/>
      </c>
      <c r="N305" s="85" t="str">
        <f>IF(AND(Tournament!I317&lt;&gt;"",Tournament!K317&lt;&gt;""),IF(Tournament!I317=Tournament!K317,Tournament!G317,""),"")</f>
        <v/>
      </c>
      <c r="O305" s="85" t="str">
        <f>IF(AND(Tournament!I317&lt;&gt;"",Tournament!K317&lt;&gt;""),IF(Tournament!I317&gt;Tournament!K317,Tournament!M317,""),"")</f>
        <v/>
      </c>
      <c r="P305" s="85">
        <f>IF(AND(Tournament!I317&lt;&gt;"",Tournament!K317&lt;&gt;""),Tournament!I317,0)</f>
        <v>0</v>
      </c>
      <c r="Q305" s="85" t="str">
        <f>IF(AND(Tournament!I317&lt;&gt;"",Tournament!K317&lt;&gt;""),IF(Tournament!I317&lt;Tournament!K317,Tournament!M317,""),"")</f>
        <v/>
      </c>
      <c r="R305" s="85" t="str">
        <f>IF(AND(Tournament!I317&lt;&gt;"",Tournament!K317&lt;&gt;""),IF(Tournament!I317=Tournament!K317,Tournament!M317,""),"")</f>
        <v/>
      </c>
      <c r="S305" s="85" t="str">
        <f>IF(AND(Tournament!I317&lt;&gt;"",Tournament!K317&lt;&gt;""),IF(Tournament!I317&lt;Tournament!K317,Tournament!G317,""),"")</f>
        <v/>
      </c>
      <c r="T305" s="85">
        <f>IF(AND(Tournament!I317&lt;&gt;"",Tournament!K317&lt;&gt;""),Tournament!K317,0)</f>
        <v>0</v>
      </c>
      <c r="U305" s="85">
        <v>1</v>
      </c>
      <c r="V305" s="85">
        <v>302</v>
      </c>
      <c r="W305" s="85" t="str">
        <f>Tournament!G317</f>
        <v>Sacramento Kings</v>
      </c>
      <c r="X305" s="85" t="str">
        <f>IF(Tournament!I317&lt;&gt;"",Tournament!I317,"")</f>
        <v/>
      </c>
      <c r="Y305" s="85" t="str">
        <f>IF(Tournament!K317&lt;&gt;"",Tournament!K317,"")</f>
        <v/>
      </c>
      <c r="Z305" s="85" t="str">
        <f>Tournament!M317</f>
        <v>New York Knicks</v>
      </c>
    </row>
    <row r="306" spans="12:26" ht="12.75">
      <c r="L306" s="85">
        <v>303</v>
      </c>
      <c r="M306" s="85" t="str">
        <f>IF(AND(Tournament!I318&lt;&gt;"",Tournament!K318&lt;&gt;""),IF(Tournament!I318&gt;Tournament!K318,Tournament!G318,""),"")</f>
        <v/>
      </c>
      <c r="N306" s="85" t="str">
        <f>IF(AND(Tournament!I318&lt;&gt;"",Tournament!K318&lt;&gt;""),IF(Tournament!I318=Tournament!K318,Tournament!G318,""),"")</f>
        <v/>
      </c>
      <c r="O306" s="85" t="str">
        <f>IF(AND(Tournament!I318&lt;&gt;"",Tournament!K318&lt;&gt;""),IF(Tournament!I318&gt;Tournament!K318,Tournament!M318,""),"")</f>
        <v/>
      </c>
      <c r="P306" s="85">
        <f>IF(AND(Tournament!I318&lt;&gt;"",Tournament!K318&lt;&gt;""),Tournament!I318,0)</f>
        <v>0</v>
      </c>
      <c r="Q306" s="85" t="str">
        <f>IF(AND(Tournament!I318&lt;&gt;"",Tournament!K318&lt;&gt;""),IF(Tournament!I318&lt;Tournament!K318,Tournament!M318,""),"")</f>
        <v/>
      </c>
      <c r="R306" s="85" t="str">
        <f>IF(AND(Tournament!I318&lt;&gt;"",Tournament!K318&lt;&gt;""),IF(Tournament!I318=Tournament!K318,Tournament!M318,""),"")</f>
        <v/>
      </c>
      <c r="S306" s="85" t="str">
        <f>IF(AND(Tournament!I318&lt;&gt;"",Tournament!K318&lt;&gt;""),IF(Tournament!I318&lt;Tournament!K318,Tournament!G318,""),"")</f>
        <v/>
      </c>
      <c r="T306" s="85">
        <f>IF(AND(Tournament!I318&lt;&gt;"",Tournament!K318&lt;&gt;""),Tournament!K318,0)</f>
        <v>0</v>
      </c>
      <c r="U306" s="85">
        <v>1</v>
      </c>
      <c r="V306" s="85">
        <v>303</v>
      </c>
      <c r="W306" s="85" t="str">
        <f>Tournament!G318</f>
        <v>Indiana Pacers</v>
      </c>
      <c r="X306" s="85" t="str">
        <f>IF(Tournament!I318&lt;&gt;"",Tournament!I318,"")</f>
        <v/>
      </c>
      <c r="Y306" s="85" t="str">
        <f>IF(Tournament!K318&lt;&gt;"",Tournament!K318,"")</f>
        <v/>
      </c>
      <c r="Z306" s="85" t="str">
        <f>Tournament!M318</f>
        <v>L.A. Clippers</v>
      </c>
    </row>
    <row r="307" spans="12:26" ht="12.75">
      <c r="L307" s="85">
        <v>304</v>
      </c>
      <c r="M307" s="85" t="str">
        <f>IF(AND(Tournament!I319&lt;&gt;"",Tournament!K319&lt;&gt;""),IF(Tournament!I319&gt;Tournament!K319,Tournament!G319,""),"")</f>
        <v/>
      </c>
      <c r="N307" s="85" t="str">
        <f>IF(AND(Tournament!I319&lt;&gt;"",Tournament!K319&lt;&gt;""),IF(Tournament!I319=Tournament!K319,Tournament!G319,""),"")</f>
        <v/>
      </c>
      <c r="O307" s="85" t="str">
        <f>IF(AND(Tournament!I319&lt;&gt;"",Tournament!K319&lt;&gt;""),IF(Tournament!I319&gt;Tournament!K319,Tournament!M319,""),"")</f>
        <v/>
      </c>
      <c r="P307" s="85">
        <f>IF(AND(Tournament!I319&lt;&gt;"",Tournament!K319&lt;&gt;""),Tournament!I319,0)</f>
        <v>0</v>
      </c>
      <c r="Q307" s="85" t="str">
        <f>IF(AND(Tournament!I319&lt;&gt;"",Tournament!K319&lt;&gt;""),IF(Tournament!I319&lt;Tournament!K319,Tournament!M319,""),"")</f>
        <v/>
      </c>
      <c r="R307" s="85" t="str">
        <f>IF(AND(Tournament!I319&lt;&gt;"",Tournament!K319&lt;&gt;""),IF(Tournament!I319=Tournament!K319,Tournament!M319,""),"")</f>
        <v/>
      </c>
      <c r="S307" s="85" t="str">
        <f>IF(AND(Tournament!I319&lt;&gt;"",Tournament!K319&lt;&gt;""),IF(Tournament!I319&lt;Tournament!K319,Tournament!G319,""),"")</f>
        <v/>
      </c>
      <c r="T307" s="85">
        <f>IF(AND(Tournament!I319&lt;&gt;"",Tournament!K319&lt;&gt;""),Tournament!K319,0)</f>
        <v>0</v>
      </c>
      <c r="U307" s="85">
        <v>1</v>
      </c>
      <c r="V307" s="85">
        <v>304</v>
      </c>
      <c r="W307" s="85" t="str">
        <f>Tournament!G319</f>
        <v>Denver Nuggets</v>
      </c>
      <c r="X307" s="85" t="str">
        <f>IF(Tournament!I319&lt;&gt;"",Tournament!I319,"")</f>
        <v/>
      </c>
      <c r="Y307" s="85" t="str">
        <f>IF(Tournament!K319&lt;&gt;"",Tournament!K319,"")</f>
        <v/>
      </c>
      <c r="Z307" s="85" t="str">
        <f>Tournament!M319</f>
        <v>Philadelphia 76ers</v>
      </c>
    </row>
    <row r="308" spans="12:26" ht="12.75">
      <c r="L308" s="85">
        <v>305</v>
      </c>
      <c r="M308" s="85" t="str">
        <f>IF(AND(Tournament!I320&lt;&gt;"",Tournament!K320&lt;&gt;""),IF(Tournament!I320&gt;Tournament!K320,Tournament!G320,""),"")</f>
        <v/>
      </c>
      <c r="N308" s="85" t="str">
        <f>IF(AND(Tournament!I320&lt;&gt;"",Tournament!K320&lt;&gt;""),IF(Tournament!I320=Tournament!K320,Tournament!G320,""),"")</f>
        <v/>
      </c>
      <c r="O308" s="85" t="str">
        <f>IF(AND(Tournament!I320&lt;&gt;"",Tournament!K320&lt;&gt;""),IF(Tournament!I320&gt;Tournament!K320,Tournament!M320,""),"")</f>
        <v/>
      </c>
      <c r="P308" s="85">
        <f>IF(AND(Tournament!I320&lt;&gt;"",Tournament!K320&lt;&gt;""),Tournament!I320,0)</f>
        <v>0</v>
      </c>
      <c r="Q308" s="85" t="str">
        <f>IF(AND(Tournament!I320&lt;&gt;"",Tournament!K320&lt;&gt;""),IF(Tournament!I320&lt;Tournament!K320,Tournament!M320,""),"")</f>
        <v/>
      </c>
      <c r="R308" s="85" t="str">
        <f>IF(AND(Tournament!I320&lt;&gt;"",Tournament!K320&lt;&gt;""),IF(Tournament!I320=Tournament!K320,Tournament!M320,""),"")</f>
        <v/>
      </c>
      <c r="S308" s="85" t="str">
        <f>IF(AND(Tournament!I320&lt;&gt;"",Tournament!K320&lt;&gt;""),IF(Tournament!I320&lt;Tournament!K320,Tournament!G320,""),"")</f>
        <v/>
      </c>
      <c r="T308" s="85">
        <f>IF(AND(Tournament!I320&lt;&gt;"",Tournament!K320&lt;&gt;""),Tournament!K320,0)</f>
        <v>0</v>
      </c>
      <c r="U308" s="85">
        <v>1</v>
      </c>
      <c r="V308" s="85">
        <v>305</v>
      </c>
      <c r="W308" s="85" t="str">
        <f>Tournament!G320</f>
        <v>Oklahoma City Thunder</v>
      </c>
      <c r="X308" s="85" t="str">
        <f>IF(Tournament!I320&lt;&gt;"",Tournament!I320,"")</f>
        <v/>
      </c>
      <c r="Y308" s="85" t="str">
        <f>IF(Tournament!K320&lt;&gt;"",Tournament!K320,"")</f>
        <v/>
      </c>
      <c r="Z308" s="85" t="str">
        <f>Tournament!M320</f>
        <v>Atlanta Hawks</v>
      </c>
    </row>
    <row r="309" spans="12:26" ht="12.75">
      <c r="L309" s="85">
        <v>306</v>
      </c>
      <c r="M309" s="85" t="str">
        <f>IF(AND(Tournament!I321&lt;&gt;"",Tournament!K321&lt;&gt;""),IF(Tournament!I321&gt;Tournament!K321,Tournament!G321,""),"")</f>
        <v/>
      </c>
      <c r="N309" s="85" t="str">
        <f>IF(AND(Tournament!I321&lt;&gt;"",Tournament!K321&lt;&gt;""),IF(Tournament!I321=Tournament!K321,Tournament!G321,""),"")</f>
        <v/>
      </c>
      <c r="O309" s="85" t="str">
        <f>IF(AND(Tournament!I321&lt;&gt;"",Tournament!K321&lt;&gt;""),IF(Tournament!I321&gt;Tournament!K321,Tournament!M321,""),"")</f>
        <v/>
      </c>
      <c r="P309" s="85">
        <f>IF(AND(Tournament!I321&lt;&gt;"",Tournament!K321&lt;&gt;""),Tournament!I321,0)</f>
        <v>0</v>
      </c>
      <c r="Q309" s="85" t="str">
        <f>IF(AND(Tournament!I321&lt;&gt;"",Tournament!K321&lt;&gt;""),IF(Tournament!I321&lt;Tournament!K321,Tournament!M321,""),"")</f>
        <v/>
      </c>
      <c r="R309" s="85" t="str">
        <f>IF(AND(Tournament!I321&lt;&gt;"",Tournament!K321&lt;&gt;""),IF(Tournament!I321=Tournament!K321,Tournament!M321,""),"")</f>
        <v/>
      </c>
      <c r="S309" s="85" t="str">
        <f>IF(AND(Tournament!I321&lt;&gt;"",Tournament!K321&lt;&gt;""),IF(Tournament!I321&lt;Tournament!K321,Tournament!G321,""),"")</f>
        <v/>
      </c>
      <c r="T309" s="85">
        <f>IF(AND(Tournament!I321&lt;&gt;"",Tournament!K321&lt;&gt;""),Tournament!K321,0)</f>
        <v>0</v>
      </c>
      <c r="U309" s="85">
        <v>1</v>
      </c>
      <c r="V309" s="85">
        <v>306</v>
      </c>
      <c r="W309" s="85" t="str">
        <f>Tournament!G321</f>
        <v>Cleveland Cavaliers</v>
      </c>
      <c r="X309" s="85" t="str">
        <f>IF(Tournament!I321&lt;&gt;"",Tournament!I321,"")</f>
        <v/>
      </c>
      <c r="Y309" s="85" t="str">
        <f>IF(Tournament!K321&lt;&gt;"",Tournament!K321,"")</f>
        <v/>
      </c>
      <c r="Z309" s="85" t="str">
        <f>Tournament!M321</f>
        <v>Toronto Raptors</v>
      </c>
    </row>
    <row r="310" spans="12:26" ht="12.75">
      <c r="L310" s="85">
        <v>307</v>
      </c>
      <c r="M310" s="85" t="str">
        <f>IF(AND(Tournament!I322&lt;&gt;"",Tournament!K322&lt;&gt;""),IF(Tournament!I322&gt;Tournament!K322,Tournament!G322,""),"")</f>
        <v/>
      </c>
      <c r="N310" s="85" t="str">
        <f>IF(AND(Tournament!I322&lt;&gt;"",Tournament!K322&lt;&gt;""),IF(Tournament!I322=Tournament!K322,Tournament!G322,""),"")</f>
        <v/>
      </c>
      <c r="O310" s="85" t="str">
        <f>IF(AND(Tournament!I322&lt;&gt;"",Tournament!K322&lt;&gt;""),IF(Tournament!I322&gt;Tournament!K322,Tournament!M322,""),"")</f>
        <v/>
      </c>
      <c r="P310" s="85">
        <f>IF(AND(Tournament!I322&lt;&gt;"",Tournament!K322&lt;&gt;""),Tournament!I322,0)</f>
        <v>0</v>
      </c>
      <c r="Q310" s="85" t="str">
        <f>IF(AND(Tournament!I322&lt;&gt;"",Tournament!K322&lt;&gt;""),IF(Tournament!I322&lt;Tournament!K322,Tournament!M322,""),"")</f>
        <v/>
      </c>
      <c r="R310" s="85" t="str">
        <f>IF(AND(Tournament!I322&lt;&gt;"",Tournament!K322&lt;&gt;""),IF(Tournament!I322=Tournament!K322,Tournament!M322,""),"")</f>
        <v/>
      </c>
      <c r="S310" s="85" t="str">
        <f>IF(AND(Tournament!I322&lt;&gt;"",Tournament!K322&lt;&gt;""),IF(Tournament!I322&lt;Tournament!K322,Tournament!G322,""),"")</f>
        <v/>
      </c>
      <c r="T310" s="85">
        <f>IF(AND(Tournament!I322&lt;&gt;"",Tournament!K322&lt;&gt;""),Tournament!K322,0)</f>
        <v>0</v>
      </c>
      <c r="U310" s="85">
        <v>1</v>
      </c>
      <c r="V310" s="85">
        <v>307</v>
      </c>
      <c r="W310" s="85" t="str">
        <f>Tournament!G322</f>
        <v>Washington Wizards</v>
      </c>
      <c r="X310" s="85" t="str">
        <f>IF(Tournament!I322&lt;&gt;"",Tournament!I322,"")</f>
        <v/>
      </c>
      <c r="Y310" s="85" t="str">
        <f>IF(Tournament!K322&lt;&gt;"",Tournament!K322,"")</f>
        <v/>
      </c>
      <c r="Z310" s="85" t="str">
        <f>Tournament!M322</f>
        <v>Brooklyn Nets</v>
      </c>
    </row>
    <row r="311" spans="12:26" ht="12.75">
      <c r="L311" s="85">
        <v>308</v>
      </c>
      <c r="M311" s="85" t="str">
        <f>IF(AND(Tournament!I323&lt;&gt;"",Tournament!K323&lt;&gt;""),IF(Tournament!I323&gt;Tournament!K323,Tournament!G323,""),"")</f>
        <v/>
      </c>
      <c r="N311" s="85" t="str">
        <f>IF(AND(Tournament!I323&lt;&gt;"",Tournament!K323&lt;&gt;""),IF(Tournament!I323=Tournament!K323,Tournament!G323,""),"")</f>
        <v/>
      </c>
      <c r="O311" s="85" t="str">
        <f>IF(AND(Tournament!I323&lt;&gt;"",Tournament!K323&lt;&gt;""),IF(Tournament!I323&gt;Tournament!K323,Tournament!M323,""),"")</f>
        <v/>
      </c>
      <c r="P311" s="85">
        <f>IF(AND(Tournament!I323&lt;&gt;"",Tournament!K323&lt;&gt;""),Tournament!I323,0)</f>
        <v>0</v>
      </c>
      <c r="Q311" s="85" t="str">
        <f>IF(AND(Tournament!I323&lt;&gt;"",Tournament!K323&lt;&gt;""),IF(Tournament!I323&lt;Tournament!K323,Tournament!M323,""),"")</f>
        <v/>
      </c>
      <c r="R311" s="85" t="str">
        <f>IF(AND(Tournament!I323&lt;&gt;"",Tournament!K323&lt;&gt;""),IF(Tournament!I323=Tournament!K323,Tournament!M323,""),"")</f>
        <v/>
      </c>
      <c r="S311" s="85" t="str">
        <f>IF(AND(Tournament!I323&lt;&gt;"",Tournament!K323&lt;&gt;""),IF(Tournament!I323&lt;Tournament!K323,Tournament!G323,""),"")</f>
        <v/>
      </c>
      <c r="T311" s="85">
        <f>IF(AND(Tournament!I323&lt;&gt;"",Tournament!K323&lt;&gt;""),Tournament!K323,0)</f>
        <v>0</v>
      </c>
      <c r="U311" s="85">
        <v>1</v>
      </c>
      <c r="V311" s="85">
        <v>308</v>
      </c>
      <c r="W311" s="85" t="str">
        <f>Tournament!G323</f>
        <v>Boston Celtics</v>
      </c>
      <c r="X311" s="85" t="str">
        <f>IF(Tournament!I323&lt;&gt;"",Tournament!I323,"")</f>
        <v/>
      </c>
      <c r="Y311" s="85" t="str">
        <f>IF(Tournament!K323&lt;&gt;"",Tournament!K323,"")</f>
        <v/>
      </c>
      <c r="Z311" s="85" t="str">
        <f>Tournament!M323</f>
        <v>Houston Rockets</v>
      </c>
    </row>
    <row r="312" spans="12:26" ht="12.75">
      <c r="L312" s="85">
        <v>309</v>
      </c>
      <c r="M312" s="85" t="str">
        <f>IF(AND(Tournament!I324&lt;&gt;"",Tournament!K324&lt;&gt;""),IF(Tournament!I324&gt;Tournament!K324,Tournament!G324,""),"")</f>
        <v/>
      </c>
      <c r="N312" s="85" t="str">
        <f>IF(AND(Tournament!I324&lt;&gt;"",Tournament!K324&lt;&gt;""),IF(Tournament!I324=Tournament!K324,Tournament!G324,""),"")</f>
        <v/>
      </c>
      <c r="O312" s="85" t="str">
        <f>IF(AND(Tournament!I324&lt;&gt;"",Tournament!K324&lt;&gt;""),IF(Tournament!I324&gt;Tournament!K324,Tournament!M324,""),"")</f>
        <v/>
      </c>
      <c r="P312" s="85">
        <f>IF(AND(Tournament!I324&lt;&gt;"",Tournament!K324&lt;&gt;""),Tournament!I324,0)</f>
        <v>0</v>
      </c>
      <c r="Q312" s="85" t="str">
        <f>IF(AND(Tournament!I324&lt;&gt;"",Tournament!K324&lt;&gt;""),IF(Tournament!I324&lt;Tournament!K324,Tournament!M324,""),"")</f>
        <v/>
      </c>
      <c r="R312" s="85" t="str">
        <f>IF(AND(Tournament!I324&lt;&gt;"",Tournament!K324&lt;&gt;""),IF(Tournament!I324=Tournament!K324,Tournament!M324,""),"")</f>
        <v/>
      </c>
      <c r="S312" s="85" t="str">
        <f>IF(AND(Tournament!I324&lt;&gt;"",Tournament!K324&lt;&gt;""),IF(Tournament!I324&lt;Tournament!K324,Tournament!G324,""),"")</f>
        <v/>
      </c>
      <c r="T312" s="85">
        <f>IF(AND(Tournament!I324&lt;&gt;"",Tournament!K324&lt;&gt;""),Tournament!K324,0)</f>
        <v>0</v>
      </c>
      <c r="U312" s="85">
        <v>1</v>
      </c>
      <c r="V312" s="85">
        <v>309</v>
      </c>
      <c r="W312" s="85" t="str">
        <f>Tournament!G324</f>
        <v>Memphis Grizzlies</v>
      </c>
      <c r="X312" s="85" t="str">
        <f>IF(Tournament!I324&lt;&gt;"",Tournament!I324,"")</f>
        <v/>
      </c>
      <c r="Y312" s="85" t="str">
        <f>IF(Tournament!K324&lt;&gt;"",Tournament!K324,"")</f>
        <v/>
      </c>
      <c r="Z312" s="85" t="str">
        <f>Tournament!M324</f>
        <v>New Orleans Pelicans</v>
      </c>
    </row>
    <row r="313" spans="12:26" ht="12.75">
      <c r="L313" s="85">
        <v>310</v>
      </c>
      <c r="M313" s="85" t="str">
        <f>IF(AND(Tournament!I325&lt;&gt;"",Tournament!K325&lt;&gt;""),IF(Tournament!I325&gt;Tournament!K325,Tournament!G325,""),"")</f>
        <v/>
      </c>
      <c r="N313" s="85" t="str">
        <f>IF(AND(Tournament!I325&lt;&gt;"",Tournament!K325&lt;&gt;""),IF(Tournament!I325=Tournament!K325,Tournament!G325,""),"")</f>
        <v/>
      </c>
      <c r="O313" s="85" t="str">
        <f>IF(AND(Tournament!I325&lt;&gt;"",Tournament!K325&lt;&gt;""),IF(Tournament!I325&gt;Tournament!K325,Tournament!M325,""),"")</f>
        <v/>
      </c>
      <c r="P313" s="85">
        <f>IF(AND(Tournament!I325&lt;&gt;"",Tournament!K325&lt;&gt;""),Tournament!I325,0)</f>
        <v>0</v>
      </c>
      <c r="Q313" s="85" t="str">
        <f>IF(AND(Tournament!I325&lt;&gt;"",Tournament!K325&lt;&gt;""),IF(Tournament!I325&lt;Tournament!K325,Tournament!M325,""),"")</f>
        <v/>
      </c>
      <c r="R313" s="85" t="str">
        <f>IF(AND(Tournament!I325&lt;&gt;"",Tournament!K325&lt;&gt;""),IF(Tournament!I325=Tournament!K325,Tournament!M325,""),"")</f>
        <v/>
      </c>
      <c r="S313" s="85" t="str">
        <f>IF(AND(Tournament!I325&lt;&gt;"",Tournament!K325&lt;&gt;""),IF(Tournament!I325&lt;Tournament!K325,Tournament!G325,""),"")</f>
        <v/>
      </c>
      <c r="T313" s="85">
        <f>IF(AND(Tournament!I325&lt;&gt;"",Tournament!K325&lt;&gt;""),Tournament!K325,0)</f>
        <v>0</v>
      </c>
      <c r="U313" s="85">
        <v>1</v>
      </c>
      <c r="V313" s="85">
        <v>310</v>
      </c>
      <c r="W313" s="85" t="str">
        <f>Tournament!G325</f>
        <v>San Antonio Spurs</v>
      </c>
      <c r="X313" s="85" t="str">
        <f>IF(Tournament!I325&lt;&gt;"",Tournament!I325,"")</f>
        <v/>
      </c>
      <c r="Y313" s="85" t="str">
        <f>IF(Tournament!K325&lt;&gt;"",Tournament!K325,"")</f>
        <v/>
      </c>
      <c r="Z313" s="85" t="str">
        <f>Tournament!M325</f>
        <v>Milwaukee Bucks</v>
      </c>
    </row>
    <row r="314" spans="12:26" ht="12.75">
      <c r="L314" s="85">
        <v>311</v>
      </c>
      <c r="M314" s="85" t="str">
        <f>IF(AND(Tournament!I326&lt;&gt;"",Tournament!K326&lt;&gt;""),IF(Tournament!I326&gt;Tournament!K326,Tournament!G326,""),"")</f>
        <v/>
      </c>
      <c r="N314" s="85" t="str">
        <f>IF(AND(Tournament!I326&lt;&gt;"",Tournament!K326&lt;&gt;""),IF(Tournament!I326=Tournament!K326,Tournament!G326,""),"")</f>
        <v/>
      </c>
      <c r="O314" s="85" t="str">
        <f>IF(AND(Tournament!I326&lt;&gt;"",Tournament!K326&lt;&gt;""),IF(Tournament!I326&gt;Tournament!K326,Tournament!M326,""),"")</f>
        <v/>
      </c>
      <c r="P314" s="85">
        <f>IF(AND(Tournament!I326&lt;&gt;"",Tournament!K326&lt;&gt;""),Tournament!I326,0)</f>
        <v>0</v>
      </c>
      <c r="Q314" s="85" t="str">
        <f>IF(AND(Tournament!I326&lt;&gt;"",Tournament!K326&lt;&gt;""),IF(Tournament!I326&lt;Tournament!K326,Tournament!M326,""),"")</f>
        <v/>
      </c>
      <c r="R314" s="85" t="str">
        <f>IF(AND(Tournament!I326&lt;&gt;"",Tournament!K326&lt;&gt;""),IF(Tournament!I326=Tournament!K326,Tournament!M326,""),"")</f>
        <v/>
      </c>
      <c r="S314" s="85" t="str">
        <f>IF(AND(Tournament!I326&lt;&gt;"",Tournament!K326&lt;&gt;""),IF(Tournament!I326&lt;Tournament!K326,Tournament!G326,""),"")</f>
        <v/>
      </c>
      <c r="T314" s="85">
        <f>IF(AND(Tournament!I326&lt;&gt;"",Tournament!K326&lt;&gt;""),Tournament!K326,0)</f>
        <v>0</v>
      </c>
      <c r="U314" s="85">
        <v>1</v>
      </c>
      <c r="V314" s="85">
        <v>311</v>
      </c>
      <c r="W314" s="85" t="str">
        <f>Tournament!G326</f>
        <v>Portland Trail Blazers</v>
      </c>
      <c r="X314" s="85" t="str">
        <f>IF(Tournament!I326&lt;&gt;"",Tournament!I326,"")</f>
        <v/>
      </c>
      <c r="Y314" s="85" t="str">
        <f>IF(Tournament!K326&lt;&gt;"",Tournament!K326,"")</f>
        <v/>
      </c>
      <c r="Z314" s="85" t="str">
        <f>Tournament!M326</f>
        <v>Chicago Bulls</v>
      </c>
    </row>
    <row r="315" spans="12:26" ht="12.75">
      <c r="L315" s="85">
        <v>312</v>
      </c>
      <c r="M315" s="85" t="str">
        <f>IF(AND(Tournament!I327&lt;&gt;"",Tournament!K327&lt;&gt;""),IF(Tournament!I327&gt;Tournament!K327,Tournament!G327,""),"")</f>
        <v/>
      </c>
      <c r="N315" s="85" t="str">
        <f>IF(AND(Tournament!I327&lt;&gt;"",Tournament!K327&lt;&gt;""),IF(Tournament!I327=Tournament!K327,Tournament!G327,""),"")</f>
        <v/>
      </c>
      <c r="O315" s="85" t="str">
        <f>IF(AND(Tournament!I327&lt;&gt;"",Tournament!K327&lt;&gt;""),IF(Tournament!I327&gt;Tournament!K327,Tournament!M327,""),"")</f>
        <v/>
      </c>
      <c r="P315" s="85">
        <f>IF(AND(Tournament!I327&lt;&gt;"",Tournament!K327&lt;&gt;""),Tournament!I327,0)</f>
        <v>0</v>
      </c>
      <c r="Q315" s="85" t="str">
        <f>IF(AND(Tournament!I327&lt;&gt;"",Tournament!K327&lt;&gt;""),IF(Tournament!I327&lt;Tournament!K327,Tournament!M327,""),"")</f>
        <v/>
      </c>
      <c r="R315" s="85" t="str">
        <f>IF(AND(Tournament!I327&lt;&gt;"",Tournament!K327&lt;&gt;""),IF(Tournament!I327=Tournament!K327,Tournament!M327,""),"")</f>
        <v/>
      </c>
      <c r="S315" s="85" t="str">
        <f>IF(AND(Tournament!I327&lt;&gt;"",Tournament!K327&lt;&gt;""),IF(Tournament!I327&lt;Tournament!K327,Tournament!G327,""),"")</f>
        <v/>
      </c>
      <c r="T315" s="85">
        <f>IF(AND(Tournament!I327&lt;&gt;"",Tournament!K327&lt;&gt;""),Tournament!K327,0)</f>
        <v>0</v>
      </c>
      <c r="U315" s="85">
        <v>1</v>
      </c>
      <c r="V315" s="85">
        <v>312</v>
      </c>
      <c r="W315" s="85" t="str">
        <f>Tournament!G327</f>
        <v>Charlotte Hornets</v>
      </c>
      <c r="X315" s="85" t="str">
        <f>IF(Tournament!I327&lt;&gt;"",Tournament!I327,"")</f>
        <v/>
      </c>
      <c r="Y315" s="85" t="str">
        <f>IF(Tournament!K327&lt;&gt;"",Tournament!K327,"")</f>
        <v/>
      </c>
      <c r="Z315" s="85" t="str">
        <f>Tournament!M327</f>
        <v>Dallas Mavericks</v>
      </c>
    </row>
    <row r="316" spans="12:26" ht="12.75">
      <c r="L316" s="85">
        <v>313</v>
      </c>
      <c r="M316" s="85" t="str">
        <f>IF(AND(Tournament!I328&lt;&gt;"",Tournament!K328&lt;&gt;""),IF(Tournament!I328&gt;Tournament!K328,Tournament!G328,""),"")</f>
        <v/>
      </c>
      <c r="N316" s="85" t="str">
        <f>IF(AND(Tournament!I328&lt;&gt;"",Tournament!K328&lt;&gt;""),IF(Tournament!I328=Tournament!K328,Tournament!G328,""),"")</f>
        <v/>
      </c>
      <c r="O316" s="85" t="str">
        <f>IF(AND(Tournament!I328&lt;&gt;"",Tournament!K328&lt;&gt;""),IF(Tournament!I328&gt;Tournament!K328,Tournament!M328,""),"")</f>
        <v/>
      </c>
      <c r="P316" s="85">
        <f>IF(AND(Tournament!I328&lt;&gt;"",Tournament!K328&lt;&gt;""),Tournament!I328,0)</f>
        <v>0</v>
      </c>
      <c r="Q316" s="85" t="str">
        <f>IF(AND(Tournament!I328&lt;&gt;"",Tournament!K328&lt;&gt;""),IF(Tournament!I328&lt;Tournament!K328,Tournament!M328,""),"")</f>
        <v/>
      </c>
      <c r="R316" s="85" t="str">
        <f>IF(AND(Tournament!I328&lt;&gt;"",Tournament!K328&lt;&gt;""),IF(Tournament!I328=Tournament!K328,Tournament!M328,""),"")</f>
        <v/>
      </c>
      <c r="S316" s="85" t="str">
        <f>IF(AND(Tournament!I328&lt;&gt;"",Tournament!K328&lt;&gt;""),IF(Tournament!I328&lt;Tournament!K328,Tournament!G328,""),"")</f>
        <v/>
      </c>
      <c r="T316" s="85">
        <f>IF(AND(Tournament!I328&lt;&gt;"",Tournament!K328&lt;&gt;""),Tournament!K328,0)</f>
        <v>0</v>
      </c>
      <c r="U316" s="85">
        <v>1</v>
      </c>
      <c r="V316" s="85">
        <v>313</v>
      </c>
      <c r="W316" s="85" t="str">
        <f>Tournament!G328</f>
        <v>Utah Jazz</v>
      </c>
      <c r="X316" s="85" t="str">
        <f>IF(Tournament!I328&lt;&gt;"",Tournament!I328,"")</f>
        <v/>
      </c>
      <c r="Y316" s="85" t="str">
        <f>IF(Tournament!K328&lt;&gt;"",Tournament!K328,"")</f>
        <v/>
      </c>
      <c r="Z316" s="85" t="str">
        <f>Tournament!M328</f>
        <v>L.A. Lakers</v>
      </c>
    </row>
    <row r="317" spans="12:26" ht="12.75">
      <c r="L317" s="85">
        <v>314</v>
      </c>
      <c r="M317" s="85" t="str">
        <f>IF(AND(Tournament!I329&lt;&gt;"",Tournament!K329&lt;&gt;""),IF(Tournament!I329&gt;Tournament!K329,Tournament!G329,""),"")</f>
        <v/>
      </c>
      <c r="N317" s="85" t="str">
        <f>IF(AND(Tournament!I329&lt;&gt;"",Tournament!K329&lt;&gt;""),IF(Tournament!I329=Tournament!K329,Tournament!G329,""),"")</f>
        <v/>
      </c>
      <c r="O317" s="85" t="str">
        <f>IF(AND(Tournament!I329&lt;&gt;"",Tournament!K329&lt;&gt;""),IF(Tournament!I329&gt;Tournament!K329,Tournament!M329,""),"")</f>
        <v/>
      </c>
      <c r="P317" s="85">
        <f>IF(AND(Tournament!I329&lt;&gt;"",Tournament!K329&lt;&gt;""),Tournament!I329,0)</f>
        <v>0</v>
      </c>
      <c r="Q317" s="85" t="str">
        <f>IF(AND(Tournament!I329&lt;&gt;"",Tournament!K329&lt;&gt;""),IF(Tournament!I329&lt;Tournament!K329,Tournament!M329,""),"")</f>
        <v/>
      </c>
      <c r="R317" s="85" t="str">
        <f>IF(AND(Tournament!I329&lt;&gt;"",Tournament!K329&lt;&gt;""),IF(Tournament!I329=Tournament!K329,Tournament!M329,""),"")</f>
        <v/>
      </c>
      <c r="S317" s="85" t="str">
        <f>IF(AND(Tournament!I329&lt;&gt;"",Tournament!K329&lt;&gt;""),IF(Tournament!I329&lt;Tournament!K329,Tournament!G329,""),"")</f>
        <v/>
      </c>
      <c r="T317" s="85">
        <f>IF(AND(Tournament!I329&lt;&gt;"",Tournament!K329&lt;&gt;""),Tournament!K329,0)</f>
        <v>0</v>
      </c>
      <c r="U317" s="85">
        <v>1</v>
      </c>
      <c r="V317" s="85">
        <v>314</v>
      </c>
      <c r="W317" s="85" t="str">
        <f>Tournament!G329</f>
        <v>Indiana Pacers</v>
      </c>
      <c r="X317" s="85" t="str">
        <f>IF(Tournament!I329&lt;&gt;"",Tournament!I329,"")</f>
        <v/>
      </c>
      <c r="Y317" s="85" t="str">
        <f>IF(Tournament!K329&lt;&gt;"",Tournament!K329,"")</f>
        <v/>
      </c>
      <c r="Z317" s="85" t="str">
        <f>Tournament!M329</f>
        <v>Golden State Warriors</v>
      </c>
    </row>
    <row r="318" spans="12:26" ht="12.75">
      <c r="L318" s="85">
        <v>315</v>
      </c>
      <c r="M318" s="85" t="str">
        <f>IF(AND(Tournament!I330&lt;&gt;"",Tournament!K330&lt;&gt;""),IF(Tournament!I330&gt;Tournament!K330,Tournament!G330,""),"")</f>
        <v/>
      </c>
      <c r="N318" s="85" t="str">
        <f>IF(AND(Tournament!I330&lt;&gt;"",Tournament!K330&lt;&gt;""),IF(Tournament!I330=Tournament!K330,Tournament!G330,""),"")</f>
        <v/>
      </c>
      <c r="O318" s="85" t="str">
        <f>IF(AND(Tournament!I330&lt;&gt;"",Tournament!K330&lt;&gt;""),IF(Tournament!I330&gt;Tournament!K330,Tournament!M330,""),"")</f>
        <v/>
      </c>
      <c r="P318" s="85">
        <f>IF(AND(Tournament!I330&lt;&gt;"",Tournament!K330&lt;&gt;""),Tournament!I330,0)</f>
        <v>0</v>
      </c>
      <c r="Q318" s="85" t="str">
        <f>IF(AND(Tournament!I330&lt;&gt;"",Tournament!K330&lt;&gt;""),IF(Tournament!I330&lt;Tournament!K330,Tournament!M330,""),"")</f>
        <v/>
      </c>
      <c r="R318" s="85" t="str">
        <f>IF(AND(Tournament!I330&lt;&gt;"",Tournament!K330&lt;&gt;""),IF(Tournament!I330=Tournament!K330,Tournament!M330,""),"")</f>
        <v/>
      </c>
      <c r="S318" s="85" t="str">
        <f>IF(AND(Tournament!I330&lt;&gt;"",Tournament!K330&lt;&gt;""),IF(Tournament!I330&lt;Tournament!K330,Tournament!G330,""),"")</f>
        <v/>
      </c>
      <c r="T318" s="85">
        <f>IF(AND(Tournament!I330&lt;&gt;"",Tournament!K330&lt;&gt;""),Tournament!K330,0)</f>
        <v>0</v>
      </c>
      <c r="U318" s="85">
        <v>1</v>
      </c>
      <c r="V318" s="85">
        <v>315</v>
      </c>
      <c r="W318" s="85" t="str">
        <f>Tournament!G330</f>
        <v>Orlando Magic</v>
      </c>
      <c r="X318" s="85" t="str">
        <f>IF(Tournament!I330&lt;&gt;"",Tournament!I330,"")</f>
        <v/>
      </c>
      <c r="Y318" s="85" t="str">
        <f>IF(Tournament!K330&lt;&gt;"",Tournament!K330,"")</f>
        <v/>
      </c>
      <c r="Z318" s="85" t="str">
        <f>Tournament!M330</f>
        <v>Washington Wizards</v>
      </c>
    </row>
    <row r="319" spans="12:26" ht="12.75">
      <c r="L319" s="85">
        <v>316</v>
      </c>
      <c r="M319" s="85" t="str">
        <f>IF(AND(Tournament!I331&lt;&gt;"",Tournament!K331&lt;&gt;""),IF(Tournament!I331&gt;Tournament!K331,Tournament!G331,""),"")</f>
        <v/>
      </c>
      <c r="N319" s="85" t="str">
        <f>IF(AND(Tournament!I331&lt;&gt;"",Tournament!K331&lt;&gt;""),IF(Tournament!I331=Tournament!K331,Tournament!G331,""),"")</f>
        <v/>
      </c>
      <c r="O319" s="85" t="str">
        <f>IF(AND(Tournament!I331&lt;&gt;"",Tournament!K331&lt;&gt;""),IF(Tournament!I331&gt;Tournament!K331,Tournament!M331,""),"")</f>
        <v/>
      </c>
      <c r="P319" s="85">
        <f>IF(AND(Tournament!I331&lt;&gt;"",Tournament!K331&lt;&gt;""),Tournament!I331,0)</f>
        <v>0</v>
      </c>
      <c r="Q319" s="85" t="str">
        <f>IF(AND(Tournament!I331&lt;&gt;"",Tournament!K331&lt;&gt;""),IF(Tournament!I331&lt;Tournament!K331,Tournament!M331,""),"")</f>
        <v/>
      </c>
      <c r="R319" s="85" t="str">
        <f>IF(AND(Tournament!I331&lt;&gt;"",Tournament!K331&lt;&gt;""),IF(Tournament!I331=Tournament!K331,Tournament!M331,""),"")</f>
        <v/>
      </c>
      <c r="S319" s="85" t="str">
        <f>IF(AND(Tournament!I331&lt;&gt;"",Tournament!K331&lt;&gt;""),IF(Tournament!I331&lt;Tournament!K331,Tournament!G331,""),"")</f>
        <v/>
      </c>
      <c r="T319" s="85">
        <f>IF(AND(Tournament!I331&lt;&gt;"",Tournament!K331&lt;&gt;""),Tournament!K331,0)</f>
        <v>0</v>
      </c>
      <c r="U319" s="85">
        <v>1</v>
      </c>
      <c r="V319" s="85">
        <v>316</v>
      </c>
      <c r="W319" s="85" t="str">
        <f>Tournament!G331</f>
        <v>New York Knicks</v>
      </c>
      <c r="X319" s="85" t="str">
        <f>IF(Tournament!I331&lt;&gt;"",Tournament!I331,"")</f>
        <v/>
      </c>
      <c r="Y319" s="85" t="str">
        <f>IF(Tournament!K331&lt;&gt;"",Tournament!K331,"")</f>
        <v/>
      </c>
      <c r="Z319" s="85" t="str">
        <f>Tournament!M331</f>
        <v>Miami Heat</v>
      </c>
    </row>
    <row r="320" spans="12:26" ht="12.75">
      <c r="L320" s="85">
        <v>317</v>
      </c>
      <c r="M320" s="85" t="str">
        <f>IF(AND(Tournament!I332&lt;&gt;"",Tournament!K332&lt;&gt;""),IF(Tournament!I332&gt;Tournament!K332,Tournament!G332,""),"")</f>
        <v/>
      </c>
      <c r="N320" s="85" t="str">
        <f>IF(AND(Tournament!I332&lt;&gt;"",Tournament!K332&lt;&gt;""),IF(Tournament!I332=Tournament!K332,Tournament!G332,""),"")</f>
        <v/>
      </c>
      <c r="O320" s="85" t="str">
        <f>IF(AND(Tournament!I332&lt;&gt;"",Tournament!K332&lt;&gt;""),IF(Tournament!I332&gt;Tournament!K332,Tournament!M332,""),"")</f>
        <v/>
      </c>
      <c r="P320" s="85">
        <f>IF(AND(Tournament!I332&lt;&gt;"",Tournament!K332&lt;&gt;""),Tournament!I332,0)</f>
        <v>0</v>
      </c>
      <c r="Q320" s="85" t="str">
        <f>IF(AND(Tournament!I332&lt;&gt;"",Tournament!K332&lt;&gt;""),IF(Tournament!I332&lt;Tournament!K332,Tournament!M332,""),"")</f>
        <v/>
      </c>
      <c r="R320" s="85" t="str">
        <f>IF(AND(Tournament!I332&lt;&gt;"",Tournament!K332&lt;&gt;""),IF(Tournament!I332=Tournament!K332,Tournament!M332,""),"")</f>
        <v/>
      </c>
      <c r="S320" s="85" t="str">
        <f>IF(AND(Tournament!I332&lt;&gt;"",Tournament!K332&lt;&gt;""),IF(Tournament!I332&lt;Tournament!K332,Tournament!G332,""),"")</f>
        <v/>
      </c>
      <c r="T320" s="85">
        <f>IF(AND(Tournament!I332&lt;&gt;"",Tournament!K332&lt;&gt;""),Tournament!K332,0)</f>
        <v>0</v>
      </c>
      <c r="U320" s="85">
        <v>1</v>
      </c>
      <c r="V320" s="85">
        <v>317</v>
      </c>
      <c r="W320" s="85" t="str">
        <f>Tournament!G332</f>
        <v>Chicago Bulls</v>
      </c>
      <c r="X320" s="85" t="str">
        <f>IF(Tournament!I332&lt;&gt;"",Tournament!I332,"")</f>
        <v/>
      </c>
      <c r="Y320" s="85" t="str">
        <f>IF(Tournament!K332&lt;&gt;"",Tournament!K332,"")</f>
        <v/>
      </c>
      <c r="Z320" s="85" t="str">
        <f>Tournament!M332</f>
        <v>Detroit Pistons</v>
      </c>
    </row>
    <row r="321" spans="12:26" ht="12.75">
      <c r="L321" s="85">
        <v>318</v>
      </c>
      <c r="M321" s="85" t="str">
        <f>IF(AND(Tournament!I333&lt;&gt;"",Tournament!K333&lt;&gt;""),IF(Tournament!I333&gt;Tournament!K333,Tournament!G333,""),"")</f>
        <v/>
      </c>
      <c r="N321" s="85" t="str">
        <f>IF(AND(Tournament!I333&lt;&gt;"",Tournament!K333&lt;&gt;""),IF(Tournament!I333=Tournament!K333,Tournament!G333,""),"")</f>
        <v/>
      </c>
      <c r="O321" s="85" t="str">
        <f>IF(AND(Tournament!I333&lt;&gt;"",Tournament!K333&lt;&gt;""),IF(Tournament!I333&gt;Tournament!K333,Tournament!M333,""),"")</f>
        <v/>
      </c>
      <c r="P321" s="85">
        <f>IF(AND(Tournament!I333&lt;&gt;"",Tournament!K333&lt;&gt;""),Tournament!I333,0)</f>
        <v>0</v>
      </c>
      <c r="Q321" s="85" t="str">
        <f>IF(AND(Tournament!I333&lt;&gt;"",Tournament!K333&lt;&gt;""),IF(Tournament!I333&lt;Tournament!K333,Tournament!M333,""),"")</f>
        <v/>
      </c>
      <c r="R321" s="85" t="str">
        <f>IF(AND(Tournament!I333&lt;&gt;"",Tournament!K333&lt;&gt;""),IF(Tournament!I333=Tournament!K333,Tournament!M333,""),"")</f>
        <v/>
      </c>
      <c r="S321" s="85" t="str">
        <f>IF(AND(Tournament!I333&lt;&gt;"",Tournament!K333&lt;&gt;""),IF(Tournament!I333&lt;Tournament!K333,Tournament!G333,""),"")</f>
        <v/>
      </c>
      <c r="T321" s="85">
        <f>IF(AND(Tournament!I333&lt;&gt;"",Tournament!K333&lt;&gt;""),Tournament!K333,0)</f>
        <v>0</v>
      </c>
      <c r="U321" s="85">
        <v>1</v>
      </c>
      <c r="V321" s="85">
        <v>318</v>
      </c>
      <c r="W321" s="85" t="str">
        <f>Tournament!G333</f>
        <v>Philadelphia 76ers</v>
      </c>
      <c r="X321" s="85" t="str">
        <f>IF(Tournament!I333&lt;&gt;"",Tournament!I333,"")</f>
        <v/>
      </c>
      <c r="Y321" s="85" t="str">
        <f>IF(Tournament!K333&lt;&gt;"",Tournament!K333,"")</f>
        <v/>
      </c>
      <c r="Z321" s="85" t="str">
        <f>Tournament!M333</f>
        <v>Memphis Grizzlies</v>
      </c>
    </row>
    <row r="322" spans="12:26" ht="12.75">
      <c r="L322" s="85">
        <v>319</v>
      </c>
      <c r="M322" s="85" t="str">
        <f>IF(AND(Tournament!I334&lt;&gt;"",Tournament!K334&lt;&gt;""),IF(Tournament!I334&gt;Tournament!K334,Tournament!G334,""),"")</f>
        <v/>
      </c>
      <c r="N322" s="85" t="str">
        <f>IF(AND(Tournament!I334&lt;&gt;"",Tournament!K334&lt;&gt;""),IF(Tournament!I334=Tournament!K334,Tournament!G334,""),"")</f>
        <v/>
      </c>
      <c r="O322" s="85" t="str">
        <f>IF(AND(Tournament!I334&lt;&gt;"",Tournament!K334&lt;&gt;""),IF(Tournament!I334&gt;Tournament!K334,Tournament!M334,""),"")</f>
        <v/>
      </c>
      <c r="P322" s="85">
        <f>IF(AND(Tournament!I334&lt;&gt;"",Tournament!K334&lt;&gt;""),Tournament!I334,0)</f>
        <v>0</v>
      </c>
      <c r="Q322" s="85" t="str">
        <f>IF(AND(Tournament!I334&lt;&gt;"",Tournament!K334&lt;&gt;""),IF(Tournament!I334&lt;Tournament!K334,Tournament!M334,""),"")</f>
        <v/>
      </c>
      <c r="R322" s="85" t="str">
        <f>IF(AND(Tournament!I334&lt;&gt;"",Tournament!K334&lt;&gt;""),IF(Tournament!I334=Tournament!K334,Tournament!M334,""),"")</f>
        <v/>
      </c>
      <c r="S322" s="85" t="str">
        <f>IF(AND(Tournament!I334&lt;&gt;"",Tournament!K334&lt;&gt;""),IF(Tournament!I334&lt;Tournament!K334,Tournament!G334,""),"")</f>
        <v/>
      </c>
      <c r="T322" s="85">
        <f>IF(AND(Tournament!I334&lt;&gt;"",Tournament!K334&lt;&gt;""),Tournament!K334,0)</f>
        <v>0</v>
      </c>
      <c r="U322" s="85">
        <v>1</v>
      </c>
      <c r="V322" s="85">
        <v>319</v>
      </c>
      <c r="W322" s="85" t="str">
        <f>Tournament!G334</f>
        <v>San Antonio Spurs</v>
      </c>
      <c r="X322" s="85" t="str">
        <f>IF(Tournament!I334&lt;&gt;"",Tournament!I334,"")</f>
        <v/>
      </c>
      <c r="Y322" s="85" t="str">
        <f>IF(Tournament!K334&lt;&gt;"",Tournament!K334,"")</f>
        <v/>
      </c>
      <c r="Z322" s="85" t="str">
        <f>Tournament!M334</f>
        <v>Minnesota Timberwolves</v>
      </c>
    </row>
    <row r="323" spans="12:26" ht="12.75">
      <c r="L323" s="85">
        <v>320</v>
      </c>
      <c r="M323" s="85" t="str">
        <f>IF(AND(Tournament!I335&lt;&gt;"",Tournament!K335&lt;&gt;""),IF(Tournament!I335&gt;Tournament!K335,Tournament!G335,""),"")</f>
        <v/>
      </c>
      <c r="N323" s="85" t="str">
        <f>IF(AND(Tournament!I335&lt;&gt;"",Tournament!K335&lt;&gt;""),IF(Tournament!I335=Tournament!K335,Tournament!G335,""),"")</f>
        <v/>
      </c>
      <c r="O323" s="85" t="str">
        <f>IF(AND(Tournament!I335&lt;&gt;"",Tournament!K335&lt;&gt;""),IF(Tournament!I335&gt;Tournament!K335,Tournament!M335,""),"")</f>
        <v/>
      </c>
      <c r="P323" s="85">
        <f>IF(AND(Tournament!I335&lt;&gt;"",Tournament!K335&lt;&gt;""),Tournament!I335,0)</f>
        <v>0</v>
      </c>
      <c r="Q323" s="85" t="str">
        <f>IF(AND(Tournament!I335&lt;&gt;"",Tournament!K335&lt;&gt;""),IF(Tournament!I335&lt;Tournament!K335,Tournament!M335,""),"")</f>
        <v/>
      </c>
      <c r="R323" s="85" t="str">
        <f>IF(AND(Tournament!I335&lt;&gt;"",Tournament!K335&lt;&gt;""),IF(Tournament!I335=Tournament!K335,Tournament!M335,""),"")</f>
        <v/>
      </c>
      <c r="S323" s="85" t="str">
        <f>IF(AND(Tournament!I335&lt;&gt;"",Tournament!K335&lt;&gt;""),IF(Tournament!I335&lt;Tournament!K335,Tournament!G335,""),"")</f>
        <v/>
      </c>
      <c r="T323" s="85">
        <f>IF(AND(Tournament!I335&lt;&gt;"",Tournament!K335&lt;&gt;""),Tournament!K335,0)</f>
        <v>0</v>
      </c>
      <c r="U323" s="85">
        <v>1</v>
      </c>
      <c r="V323" s="85">
        <v>320</v>
      </c>
      <c r="W323" s="85" t="str">
        <f>Tournament!G335</f>
        <v>Phoenix Suns</v>
      </c>
      <c r="X323" s="85" t="str">
        <f>IF(Tournament!I335&lt;&gt;"",Tournament!I335,"")</f>
        <v/>
      </c>
      <c r="Y323" s="85" t="str">
        <f>IF(Tournament!K335&lt;&gt;"",Tournament!K335,"")</f>
        <v/>
      </c>
      <c r="Z323" s="85" t="str">
        <f>Tournament!M335</f>
        <v>Utah Jazz</v>
      </c>
    </row>
    <row r="324" spans="12:26" ht="12.75">
      <c r="L324" s="85">
        <v>321</v>
      </c>
      <c r="M324" s="85" t="str">
        <f>IF(AND(Tournament!I336&lt;&gt;"",Tournament!K336&lt;&gt;""),IF(Tournament!I336&gt;Tournament!K336,Tournament!G336,""),"")</f>
        <v/>
      </c>
      <c r="N324" s="85" t="str">
        <f>IF(AND(Tournament!I336&lt;&gt;"",Tournament!K336&lt;&gt;""),IF(Tournament!I336=Tournament!K336,Tournament!G336,""),"")</f>
        <v/>
      </c>
      <c r="O324" s="85" t="str">
        <f>IF(AND(Tournament!I336&lt;&gt;"",Tournament!K336&lt;&gt;""),IF(Tournament!I336&gt;Tournament!K336,Tournament!M336,""),"")</f>
        <v/>
      </c>
      <c r="P324" s="85">
        <f>IF(AND(Tournament!I336&lt;&gt;"",Tournament!K336&lt;&gt;""),Tournament!I336,0)</f>
        <v>0</v>
      </c>
      <c r="Q324" s="85" t="str">
        <f>IF(AND(Tournament!I336&lt;&gt;"",Tournament!K336&lt;&gt;""),IF(Tournament!I336&lt;Tournament!K336,Tournament!M336,""),"")</f>
        <v/>
      </c>
      <c r="R324" s="85" t="str">
        <f>IF(AND(Tournament!I336&lt;&gt;"",Tournament!K336&lt;&gt;""),IF(Tournament!I336=Tournament!K336,Tournament!M336,""),"")</f>
        <v/>
      </c>
      <c r="S324" s="85" t="str">
        <f>IF(AND(Tournament!I336&lt;&gt;"",Tournament!K336&lt;&gt;""),IF(Tournament!I336&lt;Tournament!K336,Tournament!G336,""),"")</f>
        <v/>
      </c>
      <c r="T324" s="85">
        <f>IF(AND(Tournament!I336&lt;&gt;"",Tournament!K336&lt;&gt;""),Tournament!K336,0)</f>
        <v>0</v>
      </c>
      <c r="U324" s="85">
        <v>1</v>
      </c>
      <c r="V324" s="85">
        <v>321</v>
      </c>
      <c r="W324" s="85" t="str">
        <f>Tournament!G336</f>
        <v>Boston Celtics</v>
      </c>
      <c r="X324" s="85" t="str">
        <f>IF(Tournament!I336&lt;&gt;"",Tournament!I336,"")</f>
        <v/>
      </c>
      <c r="Y324" s="85" t="str">
        <f>IF(Tournament!K336&lt;&gt;"",Tournament!K336,"")</f>
        <v/>
      </c>
      <c r="Z324" s="85" t="str">
        <f>Tournament!M336</f>
        <v>Orlando Magic</v>
      </c>
    </row>
    <row r="325" spans="12:26" ht="12.75">
      <c r="L325" s="85">
        <v>322</v>
      </c>
      <c r="M325" s="85" t="str">
        <f>IF(AND(Tournament!I337&lt;&gt;"",Tournament!K337&lt;&gt;""),IF(Tournament!I337&gt;Tournament!K337,Tournament!G337,""),"")</f>
        <v/>
      </c>
      <c r="N325" s="85" t="str">
        <f>IF(AND(Tournament!I337&lt;&gt;"",Tournament!K337&lt;&gt;""),IF(Tournament!I337=Tournament!K337,Tournament!G337,""),"")</f>
        <v/>
      </c>
      <c r="O325" s="85" t="str">
        <f>IF(AND(Tournament!I337&lt;&gt;"",Tournament!K337&lt;&gt;""),IF(Tournament!I337&gt;Tournament!K337,Tournament!M337,""),"")</f>
        <v/>
      </c>
      <c r="P325" s="85">
        <f>IF(AND(Tournament!I337&lt;&gt;"",Tournament!K337&lt;&gt;""),Tournament!I337,0)</f>
        <v>0</v>
      </c>
      <c r="Q325" s="85" t="str">
        <f>IF(AND(Tournament!I337&lt;&gt;"",Tournament!K337&lt;&gt;""),IF(Tournament!I337&lt;Tournament!K337,Tournament!M337,""),"")</f>
        <v/>
      </c>
      <c r="R325" s="85" t="str">
        <f>IF(AND(Tournament!I337&lt;&gt;"",Tournament!K337&lt;&gt;""),IF(Tournament!I337=Tournament!K337,Tournament!M337,""),"")</f>
        <v/>
      </c>
      <c r="S325" s="85" t="str">
        <f>IF(AND(Tournament!I337&lt;&gt;"",Tournament!K337&lt;&gt;""),IF(Tournament!I337&lt;Tournament!K337,Tournament!G337,""),"")</f>
        <v/>
      </c>
      <c r="T325" s="85">
        <f>IF(AND(Tournament!I337&lt;&gt;"",Tournament!K337&lt;&gt;""),Tournament!K337,0)</f>
        <v>0</v>
      </c>
      <c r="U325" s="85">
        <v>1</v>
      </c>
      <c r="V325" s="85">
        <v>322</v>
      </c>
      <c r="W325" s="85" t="str">
        <f>Tournament!G337</f>
        <v>Detroit Pistons</v>
      </c>
      <c r="X325" s="85" t="str">
        <f>IF(Tournament!I337&lt;&gt;"",Tournament!I337,"")</f>
        <v/>
      </c>
      <c r="Y325" s="85" t="str">
        <f>IF(Tournament!K337&lt;&gt;"",Tournament!K337,"")</f>
        <v/>
      </c>
      <c r="Z325" s="85" t="str">
        <f>Tournament!M337</f>
        <v>Charlotte Hornets</v>
      </c>
    </row>
    <row r="326" spans="12:26" ht="12.75">
      <c r="L326" s="85">
        <v>323</v>
      </c>
      <c r="M326" s="85" t="str">
        <f>IF(AND(Tournament!I338&lt;&gt;"",Tournament!K338&lt;&gt;""),IF(Tournament!I338&gt;Tournament!K338,Tournament!G338,""),"")</f>
        <v/>
      </c>
      <c r="N326" s="85" t="str">
        <f>IF(AND(Tournament!I338&lt;&gt;"",Tournament!K338&lt;&gt;""),IF(Tournament!I338=Tournament!K338,Tournament!G338,""),"")</f>
        <v/>
      </c>
      <c r="O326" s="85" t="str">
        <f>IF(AND(Tournament!I338&lt;&gt;"",Tournament!K338&lt;&gt;""),IF(Tournament!I338&gt;Tournament!K338,Tournament!M338,""),"")</f>
        <v/>
      </c>
      <c r="P326" s="85">
        <f>IF(AND(Tournament!I338&lt;&gt;"",Tournament!K338&lt;&gt;""),Tournament!I338,0)</f>
        <v>0</v>
      </c>
      <c r="Q326" s="85" t="str">
        <f>IF(AND(Tournament!I338&lt;&gt;"",Tournament!K338&lt;&gt;""),IF(Tournament!I338&lt;Tournament!K338,Tournament!M338,""),"")</f>
        <v/>
      </c>
      <c r="R326" s="85" t="str">
        <f>IF(AND(Tournament!I338&lt;&gt;"",Tournament!K338&lt;&gt;""),IF(Tournament!I338=Tournament!K338,Tournament!M338,""),"")</f>
        <v/>
      </c>
      <c r="S326" s="85" t="str">
        <f>IF(AND(Tournament!I338&lt;&gt;"",Tournament!K338&lt;&gt;""),IF(Tournament!I338&lt;Tournament!K338,Tournament!G338,""),"")</f>
        <v/>
      </c>
      <c r="T326" s="85">
        <f>IF(AND(Tournament!I338&lt;&gt;"",Tournament!K338&lt;&gt;""),Tournament!K338,0)</f>
        <v>0</v>
      </c>
      <c r="U326" s="85">
        <v>1</v>
      </c>
      <c r="V326" s="85">
        <v>323</v>
      </c>
      <c r="W326" s="85" t="str">
        <f>Tournament!G338</f>
        <v>Denver Nuggets</v>
      </c>
      <c r="X326" s="85" t="str">
        <f>IF(Tournament!I338&lt;&gt;"",Tournament!I338,"")</f>
        <v/>
      </c>
      <c r="Y326" s="85" t="str">
        <f>IF(Tournament!K338&lt;&gt;"",Tournament!K338,"")</f>
        <v/>
      </c>
      <c r="Z326" s="85" t="str">
        <f>Tournament!M338</f>
        <v>Brooklyn Nets</v>
      </c>
    </row>
    <row r="327" spans="12:26" ht="12.75">
      <c r="L327" s="85">
        <v>324</v>
      </c>
      <c r="M327" s="85" t="str">
        <f>IF(AND(Tournament!I339&lt;&gt;"",Tournament!K339&lt;&gt;""),IF(Tournament!I339&gt;Tournament!K339,Tournament!G339,""),"")</f>
        <v/>
      </c>
      <c r="N327" s="85" t="str">
        <f>IF(AND(Tournament!I339&lt;&gt;"",Tournament!K339&lt;&gt;""),IF(Tournament!I339=Tournament!K339,Tournament!G339,""),"")</f>
        <v/>
      </c>
      <c r="O327" s="85" t="str">
        <f>IF(AND(Tournament!I339&lt;&gt;"",Tournament!K339&lt;&gt;""),IF(Tournament!I339&gt;Tournament!K339,Tournament!M339,""),"")</f>
        <v/>
      </c>
      <c r="P327" s="85">
        <f>IF(AND(Tournament!I339&lt;&gt;"",Tournament!K339&lt;&gt;""),Tournament!I339,0)</f>
        <v>0</v>
      </c>
      <c r="Q327" s="85" t="str">
        <f>IF(AND(Tournament!I339&lt;&gt;"",Tournament!K339&lt;&gt;""),IF(Tournament!I339&lt;Tournament!K339,Tournament!M339,""),"")</f>
        <v/>
      </c>
      <c r="R327" s="85" t="str">
        <f>IF(AND(Tournament!I339&lt;&gt;"",Tournament!K339&lt;&gt;""),IF(Tournament!I339=Tournament!K339,Tournament!M339,""),"")</f>
        <v/>
      </c>
      <c r="S327" s="85" t="str">
        <f>IF(AND(Tournament!I339&lt;&gt;"",Tournament!K339&lt;&gt;""),IF(Tournament!I339&lt;Tournament!K339,Tournament!G339,""),"")</f>
        <v/>
      </c>
      <c r="T327" s="85">
        <f>IF(AND(Tournament!I339&lt;&gt;"",Tournament!K339&lt;&gt;""),Tournament!K339,0)</f>
        <v>0</v>
      </c>
      <c r="U327" s="85">
        <v>1</v>
      </c>
      <c r="V327" s="85">
        <v>324</v>
      </c>
      <c r="W327" s="85" t="str">
        <f>Tournament!G339</f>
        <v>Miami Heat</v>
      </c>
      <c r="X327" s="85" t="str">
        <f>IF(Tournament!I339&lt;&gt;"",Tournament!I339,"")</f>
        <v/>
      </c>
      <c r="Y327" s="85" t="str">
        <f>IF(Tournament!K339&lt;&gt;"",Tournament!K339,"")</f>
        <v/>
      </c>
      <c r="Z327" s="85" t="str">
        <f>Tournament!M339</f>
        <v>Atlanta Hawks</v>
      </c>
    </row>
    <row r="328" spans="12:26" ht="12.75">
      <c r="L328" s="85">
        <v>325</v>
      </c>
      <c r="M328" s="85" t="str">
        <f>IF(AND(Tournament!I340&lt;&gt;"",Tournament!K340&lt;&gt;""),IF(Tournament!I340&gt;Tournament!K340,Tournament!G340,""),"")</f>
        <v/>
      </c>
      <c r="N328" s="85" t="str">
        <f>IF(AND(Tournament!I340&lt;&gt;"",Tournament!K340&lt;&gt;""),IF(Tournament!I340=Tournament!K340,Tournament!G340,""),"")</f>
        <v/>
      </c>
      <c r="O328" s="85" t="str">
        <f>IF(AND(Tournament!I340&lt;&gt;"",Tournament!K340&lt;&gt;""),IF(Tournament!I340&gt;Tournament!K340,Tournament!M340,""),"")</f>
        <v/>
      </c>
      <c r="P328" s="85">
        <f>IF(AND(Tournament!I340&lt;&gt;"",Tournament!K340&lt;&gt;""),Tournament!I340,0)</f>
        <v>0</v>
      </c>
      <c r="Q328" s="85" t="str">
        <f>IF(AND(Tournament!I340&lt;&gt;"",Tournament!K340&lt;&gt;""),IF(Tournament!I340&lt;Tournament!K340,Tournament!M340,""),"")</f>
        <v/>
      </c>
      <c r="R328" s="85" t="str">
        <f>IF(AND(Tournament!I340&lt;&gt;"",Tournament!K340&lt;&gt;""),IF(Tournament!I340=Tournament!K340,Tournament!M340,""),"")</f>
        <v/>
      </c>
      <c r="S328" s="85" t="str">
        <f>IF(AND(Tournament!I340&lt;&gt;"",Tournament!K340&lt;&gt;""),IF(Tournament!I340&lt;Tournament!K340,Tournament!G340,""),"")</f>
        <v/>
      </c>
      <c r="T328" s="85">
        <f>IF(AND(Tournament!I340&lt;&gt;"",Tournament!K340&lt;&gt;""),Tournament!K340,0)</f>
        <v>0</v>
      </c>
      <c r="U328" s="85">
        <v>1</v>
      </c>
      <c r="V328" s="85">
        <v>325</v>
      </c>
      <c r="W328" s="85" t="str">
        <f>Tournament!G340</f>
        <v>Cleveland Cavaliers</v>
      </c>
      <c r="X328" s="85" t="str">
        <f>IF(Tournament!I340&lt;&gt;"",Tournament!I340,"")</f>
        <v/>
      </c>
      <c r="Y328" s="85" t="str">
        <f>IF(Tournament!K340&lt;&gt;"",Tournament!K340,"")</f>
        <v/>
      </c>
      <c r="Z328" s="85" t="str">
        <f>Tournament!M340</f>
        <v>New York Knicks</v>
      </c>
    </row>
    <row r="329" spans="12:26" ht="12.75">
      <c r="L329" s="85">
        <v>326</v>
      </c>
      <c r="M329" s="85" t="str">
        <f>IF(AND(Tournament!I341&lt;&gt;"",Tournament!K341&lt;&gt;""),IF(Tournament!I341&gt;Tournament!K341,Tournament!G341,""),"")</f>
        <v/>
      </c>
      <c r="N329" s="85" t="str">
        <f>IF(AND(Tournament!I341&lt;&gt;"",Tournament!K341&lt;&gt;""),IF(Tournament!I341=Tournament!K341,Tournament!G341,""),"")</f>
        <v/>
      </c>
      <c r="O329" s="85" t="str">
        <f>IF(AND(Tournament!I341&lt;&gt;"",Tournament!K341&lt;&gt;""),IF(Tournament!I341&gt;Tournament!K341,Tournament!M341,""),"")</f>
        <v/>
      </c>
      <c r="P329" s="85">
        <f>IF(AND(Tournament!I341&lt;&gt;"",Tournament!K341&lt;&gt;""),Tournament!I341,0)</f>
        <v>0</v>
      </c>
      <c r="Q329" s="85" t="str">
        <f>IF(AND(Tournament!I341&lt;&gt;"",Tournament!K341&lt;&gt;""),IF(Tournament!I341&lt;Tournament!K341,Tournament!M341,""),"")</f>
        <v/>
      </c>
      <c r="R329" s="85" t="str">
        <f>IF(AND(Tournament!I341&lt;&gt;"",Tournament!K341&lt;&gt;""),IF(Tournament!I341=Tournament!K341,Tournament!M341,""),"")</f>
        <v/>
      </c>
      <c r="S329" s="85" t="str">
        <f>IF(AND(Tournament!I341&lt;&gt;"",Tournament!K341&lt;&gt;""),IF(Tournament!I341&lt;Tournament!K341,Tournament!G341,""),"")</f>
        <v/>
      </c>
      <c r="T329" s="85">
        <f>IF(AND(Tournament!I341&lt;&gt;"",Tournament!K341&lt;&gt;""),Tournament!K341,0)</f>
        <v>0</v>
      </c>
      <c r="U329" s="85">
        <v>1</v>
      </c>
      <c r="V329" s="85">
        <v>326</v>
      </c>
      <c r="W329" s="85" t="str">
        <f>Tournament!G341</f>
        <v>Portland Trail Blazers</v>
      </c>
      <c r="X329" s="85" t="str">
        <f>IF(Tournament!I341&lt;&gt;"",Tournament!I341,"")</f>
        <v/>
      </c>
      <c r="Y329" s="85" t="str">
        <f>IF(Tournament!K341&lt;&gt;"",Tournament!K341,"")</f>
        <v/>
      </c>
      <c r="Z329" s="85" t="str">
        <f>Tournament!M341</f>
        <v>Milwaukee Bucks</v>
      </c>
    </row>
    <row r="330" spans="12:26" ht="12.75">
      <c r="L330" s="85">
        <v>327</v>
      </c>
      <c r="M330" s="85" t="str">
        <f>IF(AND(Tournament!I342&lt;&gt;"",Tournament!K342&lt;&gt;""),IF(Tournament!I342&gt;Tournament!K342,Tournament!G342,""),"")</f>
        <v/>
      </c>
      <c r="N330" s="85" t="str">
        <f>IF(AND(Tournament!I342&lt;&gt;"",Tournament!K342&lt;&gt;""),IF(Tournament!I342=Tournament!K342,Tournament!G342,""),"")</f>
        <v/>
      </c>
      <c r="O330" s="85" t="str">
        <f>IF(AND(Tournament!I342&lt;&gt;"",Tournament!K342&lt;&gt;""),IF(Tournament!I342&gt;Tournament!K342,Tournament!M342,""),"")</f>
        <v/>
      </c>
      <c r="P330" s="85">
        <f>IF(AND(Tournament!I342&lt;&gt;"",Tournament!K342&lt;&gt;""),Tournament!I342,0)</f>
        <v>0</v>
      </c>
      <c r="Q330" s="85" t="str">
        <f>IF(AND(Tournament!I342&lt;&gt;"",Tournament!K342&lt;&gt;""),IF(Tournament!I342&lt;Tournament!K342,Tournament!M342,""),"")</f>
        <v/>
      </c>
      <c r="R330" s="85" t="str">
        <f>IF(AND(Tournament!I342&lt;&gt;"",Tournament!K342&lt;&gt;""),IF(Tournament!I342=Tournament!K342,Tournament!M342,""),"")</f>
        <v/>
      </c>
      <c r="S330" s="85" t="str">
        <f>IF(AND(Tournament!I342&lt;&gt;"",Tournament!K342&lt;&gt;""),IF(Tournament!I342&lt;Tournament!K342,Tournament!G342,""),"")</f>
        <v/>
      </c>
      <c r="T330" s="85">
        <f>IF(AND(Tournament!I342&lt;&gt;"",Tournament!K342&lt;&gt;""),Tournament!K342,0)</f>
        <v>0</v>
      </c>
      <c r="U330" s="85">
        <v>1</v>
      </c>
      <c r="V330" s="85">
        <v>327</v>
      </c>
      <c r="W330" s="85" t="str">
        <f>Tournament!G342</f>
        <v>L.A. Lakers</v>
      </c>
      <c r="X330" s="85" t="str">
        <f>IF(Tournament!I342&lt;&gt;"",Tournament!I342,"")</f>
        <v/>
      </c>
      <c r="Y330" s="85" t="str">
        <f>IF(Tournament!K342&lt;&gt;"",Tournament!K342,"")</f>
        <v/>
      </c>
      <c r="Z330" s="85" t="str">
        <f>Tournament!M342</f>
        <v>Houston Rockets</v>
      </c>
    </row>
    <row r="331" spans="12:26" ht="12.75">
      <c r="L331" s="85">
        <v>328</v>
      </c>
      <c r="M331" s="85" t="str">
        <f>IF(AND(Tournament!I343&lt;&gt;"",Tournament!K343&lt;&gt;""),IF(Tournament!I343&gt;Tournament!K343,Tournament!G343,""),"")</f>
        <v/>
      </c>
      <c r="N331" s="85" t="str">
        <f>IF(AND(Tournament!I343&lt;&gt;"",Tournament!K343&lt;&gt;""),IF(Tournament!I343=Tournament!K343,Tournament!G343,""),"")</f>
        <v/>
      </c>
      <c r="O331" s="85" t="str">
        <f>IF(AND(Tournament!I343&lt;&gt;"",Tournament!K343&lt;&gt;""),IF(Tournament!I343&gt;Tournament!K343,Tournament!M343,""),"")</f>
        <v/>
      </c>
      <c r="P331" s="85">
        <f>IF(AND(Tournament!I343&lt;&gt;"",Tournament!K343&lt;&gt;""),Tournament!I343,0)</f>
        <v>0</v>
      </c>
      <c r="Q331" s="85" t="str">
        <f>IF(AND(Tournament!I343&lt;&gt;"",Tournament!K343&lt;&gt;""),IF(Tournament!I343&lt;Tournament!K343,Tournament!M343,""),"")</f>
        <v/>
      </c>
      <c r="R331" s="85" t="str">
        <f>IF(AND(Tournament!I343&lt;&gt;"",Tournament!K343&lt;&gt;""),IF(Tournament!I343=Tournament!K343,Tournament!M343,""),"")</f>
        <v/>
      </c>
      <c r="S331" s="85" t="str">
        <f>IF(AND(Tournament!I343&lt;&gt;"",Tournament!K343&lt;&gt;""),IF(Tournament!I343&lt;Tournament!K343,Tournament!G343,""),"")</f>
        <v/>
      </c>
      <c r="T331" s="85">
        <f>IF(AND(Tournament!I343&lt;&gt;"",Tournament!K343&lt;&gt;""),Tournament!K343,0)</f>
        <v>0</v>
      </c>
      <c r="U331" s="85">
        <v>1</v>
      </c>
      <c r="V331" s="85">
        <v>328</v>
      </c>
      <c r="W331" s="85" t="str">
        <f>Tournament!G343</f>
        <v>Sacramento Kings</v>
      </c>
      <c r="X331" s="85" t="str">
        <f>IF(Tournament!I343&lt;&gt;"",Tournament!I343,"")</f>
        <v/>
      </c>
      <c r="Y331" s="85" t="str">
        <f>IF(Tournament!K343&lt;&gt;"",Tournament!K343,"")</f>
        <v/>
      </c>
      <c r="Z331" s="85" t="str">
        <f>Tournament!M343</f>
        <v>Dallas Mavericks</v>
      </c>
    </row>
    <row r="332" spans="12:26" ht="12.75">
      <c r="L332" s="85">
        <v>329</v>
      </c>
      <c r="M332" s="85" t="str">
        <f>IF(AND(Tournament!I344&lt;&gt;"",Tournament!K344&lt;&gt;""),IF(Tournament!I344&gt;Tournament!K344,Tournament!G344,""),"")</f>
        <v/>
      </c>
      <c r="N332" s="85" t="str">
        <f>IF(AND(Tournament!I344&lt;&gt;"",Tournament!K344&lt;&gt;""),IF(Tournament!I344=Tournament!K344,Tournament!G344,""),"")</f>
        <v/>
      </c>
      <c r="O332" s="85" t="str">
        <f>IF(AND(Tournament!I344&lt;&gt;"",Tournament!K344&lt;&gt;""),IF(Tournament!I344&gt;Tournament!K344,Tournament!M344,""),"")</f>
        <v/>
      </c>
      <c r="P332" s="85">
        <f>IF(AND(Tournament!I344&lt;&gt;"",Tournament!K344&lt;&gt;""),Tournament!I344,0)</f>
        <v>0</v>
      </c>
      <c r="Q332" s="85" t="str">
        <f>IF(AND(Tournament!I344&lt;&gt;"",Tournament!K344&lt;&gt;""),IF(Tournament!I344&lt;Tournament!K344,Tournament!M344,""),"")</f>
        <v/>
      </c>
      <c r="R332" s="85" t="str">
        <f>IF(AND(Tournament!I344&lt;&gt;"",Tournament!K344&lt;&gt;""),IF(Tournament!I344=Tournament!K344,Tournament!M344,""),"")</f>
        <v/>
      </c>
      <c r="S332" s="85" t="str">
        <f>IF(AND(Tournament!I344&lt;&gt;"",Tournament!K344&lt;&gt;""),IF(Tournament!I344&lt;Tournament!K344,Tournament!G344,""),"")</f>
        <v/>
      </c>
      <c r="T332" s="85">
        <f>IF(AND(Tournament!I344&lt;&gt;"",Tournament!K344&lt;&gt;""),Tournament!K344,0)</f>
        <v>0</v>
      </c>
      <c r="U332" s="85">
        <v>1</v>
      </c>
      <c r="V332" s="85">
        <v>329</v>
      </c>
      <c r="W332" s="85" t="str">
        <f>Tournament!G344</f>
        <v>Indiana Pacers</v>
      </c>
      <c r="X332" s="85" t="str">
        <f>IF(Tournament!I344&lt;&gt;"",Tournament!I344,"")</f>
        <v/>
      </c>
      <c r="Y332" s="85" t="str">
        <f>IF(Tournament!K344&lt;&gt;"",Tournament!K344,"")</f>
        <v/>
      </c>
      <c r="Z332" s="85" t="str">
        <f>Tournament!M344</f>
        <v>Phoenix Suns</v>
      </c>
    </row>
    <row r="333" spans="12:26" ht="12.75">
      <c r="L333" s="85">
        <v>330</v>
      </c>
      <c r="M333" s="85" t="str">
        <f>IF(AND(Tournament!I345&lt;&gt;"",Tournament!K345&lt;&gt;""),IF(Tournament!I345&gt;Tournament!K345,Tournament!G345,""),"")</f>
        <v/>
      </c>
      <c r="N333" s="85" t="str">
        <f>IF(AND(Tournament!I345&lt;&gt;"",Tournament!K345&lt;&gt;""),IF(Tournament!I345=Tournament!K345,Tournament!G345,""),"")</f>
        <v/>
      </c>
      <c r="O333" s="85" t="str">
        <f>IF(AND(Tournament!I345&lt;&gt;"",Tournament!K345&lt;&gt;""),IF(Tournament!I345&gt;Tournament!K345,Tournament!M345,""),"")</f>
        <v/>
      </c>
      <c r="P333" s="85">
        <f>IF(AND(Tournament!I345&lt;&gt;"",Tournament!K345&lt;&gt;""),Tournament!I345,0)</f>
        <v>0</v>
      </c>
      <c r="Q333" s="85" t="str">
        <f>IF(AND(Tournament!I345&lt;&gt;"",Tournament!K345&lt;&gt;""),IF(Tournament!I345&lt;Tournament!K345,Tournament!M345,""),"")</f>
        <v/>
      </c>
      <c r="R333" s="85" t="str">
        <f>IF(AND(Tournament!I345&lt;&gt;"",Tournament!K345&lt;&gt;""),IF(Tournament!I345=Tournament!K345,Tournament!M345,""),"")</f>
        <v/>
      </c>
      <c r="S333" s="85" t="str">
        <f>IF(AND(Tournament!I345&lt;&gt;"",Tournament!K345&lt;&gt;""),IF(Tournament!I345&lt;Tournament!K345,Tournament!G345,""),"")</f>
        <v/>
      </c>
      <c r="T333" s="85">
        <f>IF(AND(Tournament!I345&lt;&gt;"",Tournament!K345&lt;&gt;""),Tournament!K345,0)</f>
        <v>0</v>
      </c>
      <c r="U333" s="85">
        <v>1</v>
      </c>
      <c r="V333" s="85">
        <v>330</v>
      </c>
      <c r="W333" s="85" t="str">
        <f>Tournament!G345</f>
        <v>Golden State Warriors</v>
      </c>
      <c r="X333" s="85" t="str">
        <f>IF(Tournament!I345&lt;&gt;"",Tournament!I345,"")</f>
        <v/>
      </c>
      <c r="Y333" s="85" t="str">
        <f>IF(Tournament!K345&lt;&gt;"",Tournament!K345,"")</f>
        <v/>
      </c>
      <c r="Z333" s="85" t="str">
        <f>Tournament!M345</f>
        <v>L.A. Clippers</v>
      </c>
    </row>
    <row r="334" spans="12:26" ht="12.75">
      <c r="L334" s="85">
        <v>331</v>
      </c>
      <c r="M334" s="85" t="str">
        <f>IF(AND(Tournament!I346&lt;&gt;"",Tournament!K346&lt;&gt;""),IF(Tournament!I346&gt;Tournament!K346,Tournament!G346,""),"")</f>
        <v/>
      </c>
      <c r="N334" s="85" t="str">
        <f>IF(AND(Tournament!I346&lt;&gt;"",Tournament!K346&lt;&gt;""),IF(Tournament!I346=Tournament!K346,Tournament!G346,""),"")</f>
        <v/>
      </c>
      <c r="O334" s="85" t="str">
        <f>IF(AND(Tournament!I346&lt;&gt;"",Tournament!K346&lt;&gt;""),IF(Tournament!I346&gt;Tournament!K346,Tournament!M346,""),"")</f>
        <v/>
      </c>
      <c r="P334" s="85">
        <f>IF(AND(Tournament!I346&lt;&gt;"",Tournament!K346&lt;&gt;""),Tournament!I346,0)</f>
        <v>0</v>
      </c>
      <c r="Q334" s="85" t="str">
        <f>IF(AND(Tournament!I346&lt;&gt;"",Tournament!K346&lt;&gt;""),IF(Tournament!I346&lt;Tournament!K346,Tournament!M346,""),"")</f>
        <v/>
      </c>
      <c r="R334" s="85" t="str">
        <f>IF(AND(Tournament!I346&lt;&gt;"",Tournament!K346&lt;&gt;""),IF(Tournament!I346=Tournament!K346,Tournament!M346,""),"")</f>
        <v/>
      </c>
      <c r="S334" s="85" t="str">
        <f>IF(AND(Tournament!I346&lt;&gt;"",Tournament!K346&lt;&gt;""),IF(Tournament!I346&lt;Tournament!K346,Tournament!G346,""),"")</f>
        <v/>
      </c>
      <c r="T334" s="85">
        <f>IF(AND(Tournament!I346&lt;&gt;"",Tournament!K346&lt;&gt;""),Tournament!K346,0)</f>
        <v>0</v>
      </c>
      <c r="U334" s="85">
        <v>1</v>
      </c>
      <c r="V334" s="85">
        <v>331</v>
      </c>
      <c r="W334" s="85" t="str">
        <f>Tournament!G346</f>
        <v>Denver Nuggets</v>
      </c>
      <c r="X334" s="85" t="str">
        <f>IF(Tournament!I346&lt;&gt;"",Tournament!I346,"")</f>
        <v/>
      </c>
      <c r="Y334" s="85" t="str">
        <f>IF(Tournament!K346&lt;&gt;"",Tournament!K346,"")</f>
        <v/>
      </c>
      <c r="Z334" s="85" t="str">
        <f>Tournament!M346</f>
        <v>Washington Wizards</v>
      </c>
    </row>
    <row r="335" spans="12:26" ht="12.75">
      <c r="L335" s="85">
        <v>332</v>
      </c>
      <c r="M335" s="85" t="str">
        <f>IF(AND(Tournament!I347&lt;&gt;"",Tournament!K347&lt;&gt;""),IF(Tournament!I347&gt;Tournament!K347,Tournament!G347,""),"")</f>
        <v/>
      </c>
      <c r="N335" s="85" t="str">
        <f>IF(AND(Tournament!I347&lt;&gt;"",Tournament!K347&lt;&gt;""),IF(Tournament!I347=Tournament!K347,Tournament!G347,""),"")</f>
        <v/>
      </c>
      <c r="O335" s="85" t="str">
        <f>IF(AND(Tournament!I347&lt;&gt;"",Tournament!K347&lt;&gt;""),IF(Tournament!I347&gt;Tournament!K347,Tournament!M347,""),"")</f>
        <v/>
      </c>
      <c r="P335" s="85">
        <f>IF(AND(Tournament!I347&lt;&gt;"",Tournament!K347&lt;&gt;""),Tournament!I347,0)</f>
        <v>0</v>
      </c>
      <c r="Q335" s="85" t="str">
        <f>IF(AND(Tournament!I347&lt;&gt;"",Tournament!K347&lt;&gt;""),IF(Tournament!I347&lt;Tournament!K347,Tournament!M347,""),"")</f>
        <v/>
      </c>
      <c r="R335" s="85" t="str">
        <f>IF(AND(Tournament!I347&lt;&gt;"",Tournament!K347&lt;&gt;""),IF(Tournament!I347=Tournament!K347,Tournament!M347,""),"")</f>
        <v/>
      </c>
      <c r="S335" s="85" t="str">
        <f>IF(AND(Tournament!I347&lt;&gt;"",Tournament!K347&lt;&gt;""),IF(Tournament!I347&lt;Tournament!K347,Tournament!G347,""),"")</f>
        <v/>
      </c>
      <c r="T335" s="85">
        <f>IF(AND(Tournament!I347&lt;&gt;"",Tournament!K347&lt;&gt;""),Tournament!K347,0)</f>
        <v>0</v>
      </c>
      <c r="U335" s="85">
        <v>1</v>
      </c>
      <c r="V335" s="85">
        <v>332</v>
      </c>
      <c r="W335" s="85" t="str">
        <f>Tournament!G347</f>
        <v>Minnesota Timberwolves</v>
      </c>
      <c r="X335" s="85" t="str">
        <f>IF(Tournament!I347&lt;&gt;"",Tournament!I347,"")</f>
        <v/>
      </c>
      <c r="Y335" s="85" t="str">
        <f>IF(Tournament!K347&lt;&gt;"",Tournament!K347,"")</f>
        <v/>
      </c>
      <c r="Z335" s="85" t="str">
        <f>Tournament!M347</f>
        <v>Toronto Raptors</v>
      </c>
    </row>
    <row r="336" spans="12:26" ht="12.75">
      <c r="L336" s="85">
        <v>333</v>
      </c>
      <c r="M336" s="85" t="str">
        <f>IF(AND(Tournament!I348&lt;&gt;"",Tournament!K348&lt;&gt;""),IF(Tournament!I348&gt;Tournament!K348,Tournament!G348,""),"")</f>
        <v/>
      </c>
      <c r="N336" s="85" t="str">
        <f>IF(AND(Tournament!I348&lt;&gt;"",Tournament!K348&lt;&gt;""),IF(Tournament!I348=Tournament!K348,Tournament!G348,""),"")</f>
        <v/>
      </c>
      <c r="O336" s="85" t="str">
        <f>IF(AND(Tournament!I348&lt;&gt;"",Tournament!K348&lt;&gt;""),IF(Tournament!I348&gt;Tournament!K348,Tournament!M348,""),"")</f>
        <v/>
      </c>
      <c r="P336" s="85">
        <f>IF(AND(Tournament!I348&lt;&gt;"",Tournament!K348&lt;&gt;""),Tournament!I348,0)</f>
        <v>0</v>
      </c>
      <c r="Q336" s="85" t="str">
        <f>IF(AND(Tournament!I348&lt;&gt;"",Tournament!K348&lt;&gt;""),IF(Tournament!I348&lt;Tournament!K348,Tournament!M348,""),"")</f>
        <v/>
      </c>
      <c r="R336" s="85" t="str">
        <f>IF(AND(Tournament!I348&lt;&gt;"",Tournament!K348&lt;&gt;""),IF(Tournament!I348=Tournament!K348,Tournament!M348,""),"")</f>
        <v/>
      </c>
      <c r="S336" s="85" t="str">
        <f>IF(AND(Tournament!I348&lt;&gt;"",Tournament!K348&lt;&gt;""),IF(Tournament!I348&lt;Tournament!K348,Tournament!G348,""),"")</f>
        <v/>
      </c>
      <c r="T336" s="85">
        <f>IF(AND(Tournament!I348&lt;&gt;"",Tournament!K348&lt;&gt;""),Tournament!K348,0)</f>
        <v>0</v>
      </c>
      <c r="U336" s="85">
        <v>1</v>
      </c>
      <c r="V336" s="85">
        <v>333</v>
      </c>
      <c r="W336" s="85" t="str">
        <f>Tournament!G348</f>
        <v>Portland Trail Blazers</v>
      </c>
      <c r="X336" s="85" t="str">
        <f>IF(Tournament!I348&lt;&gt;"",Tournament!I348,"")</f>
        <v/>
      </c>
      <c r="Y336" s="85" t="str">
        <f>IF(Tournament!K348&lt;&gt;"",Tournament!K348,"")</f>
        <v/>
      </c>
      <c r="Z336" s="85" t="str">
        <f>Tournament!M348</f>
        <v>Memphis Grizzlies</v>
      </c>
    </row>
    <row r="337" spans="12:26" ht="12.75">
      <c r="L337" s="85">
        <v>334</v>
      </c>
      <c r="M337" s="85" t="str">
        <f>IF(AND(Tournament!I349&lt;&gt;"",Tournament!K349&lt;&gt;""),IF(Tournament!I349&gt;Tournament!K349,Tournament!G349,""),"")</f>
        <v/>
      </c>
      <c r="N337" s="85" t="str">
        <f>IF(AND(Tournament!I349&lt;&gt;"",Tournament!K349&lt;&gt;""),IF(Tournament!I349=Tournament!K349,Tournament!G349,""),"")</f>
        <v/>
      </c>
      <c r="O337" s="85" t="str">
        <f>IF(AND(Tournament!I349&lt;&gt;"",Tournament!K349&lt;&gt;""),IF(Tournament!I349&gt;Tournament!K349,Tournament!M349,""),"")</f>
        <v/>
      </c>
      <c r="P337" s="85">
        <f>IF(AND(Tournament!I349&lt;&gt;"",Tournament!K349&lt;&gt;""),Tournament!I349,0)</f>
        <v>0</v>
      </c>
      <c r="Q337" s="85" t="str">
        <f>IF(AND(Tournament!I349&lt;&gt;"",Tournament!K349&lt;&gt;""),IF(Tournament!I349&lt;Tournament!K349,Tournament!M349,""),"")</f>
        <v/>
      </c>
      <c r="R337" s="85" t="str">
        <f>IF(AND(Tournament!I349&lt;&gt;"",Tournament!K349&lt;&gt;""),IF(Tournament!I349=Tournament!K349,Tournament!M349,""),"")</f>
        <v/>
      </c>
      <c r="S337" s="85" t="str">
        <f>IF(AND(Tournament!I349&lt;&gt;"",Tournament!K349&lt;&gt;""),IF(Tournament!I349&lt;Tournament!K349,Tournament!G349,""),"")</f>
        <v/>
      </c>
      <c r="T337" s="85">
        <f>IF(AND(Tournament!I349&lt;&gt;"",Tournament!K349&lt;&gt;""),Tournament!K349,0)</f>
        <v>0</v>
      </c>
      <c r="U337" s="85">
        <v>1</v>
      </c>
      <c r="V337" s="85">
        <v>334</v>
      </c>
      <c r="W337" s="85" t="str">
        <f>Tournament!G349</f>
        <v>Philadelphia 76ers</v>
      </c>
      <c r="X337" s="85" t="str">
        <f>IF(Tournament!I349&lt;&gt;"",Tournament!I349,"")</f>
        <v/>
      </c>
      <c r="Y337" s="85" t="str">
        <f>IF(Tournament!K349&lt;&gt;"",Tournament!K349,"")</f>
        <v/>
      </c>
      <c r="Z337" s="85" t="str">
        <f>Tournament!M349</f>
        <v>New Orleans Pelicans</v>
      </c>
    </row>
    <row r="338" spans="12:26" ht="12.75">
      <c r="L338" s="85">
        <v>335</v>
      </c>
      <c r="M338" s="85" t="str">
        <f>IF(AND(Tournament!I350&lt;&gt;"",Tournament!K350&lt;&gt;""),IF(Tournament!I350&gt;Tournament!K350,Tournament!G350,""),"")</f>
        <v/>
      </c>
      <c r="N338" s="85" t="str">
        <f>IF(AND(Tournament!I350&lt;&gt;"",Tournament!K350&lt;&gt;""),IF(Tournament!I350=Tournament!K350,Tournament!G350,""),"")</f>
        <v/>
      </c>
      <c r="O338" s="85" t="str">
        <f>IF(AND(Tournament!I350&lt;&gt;"",Tournament!K350&lt;&gt;""),IF(Tournament!I350&gt;Tournament!K350,Tournament!M350,""),"")</f>
        <v/>
      </c>
      <c r="P338" s="85">
        <f>IF(AND(Tournament!I350&lt;&gt;"",Tournament!K350&lt;&gt;""),Tournament!I350,0)</f>
        <v>0</v>
      </c>
      <c r="Q338" s="85" t="str">
        <f>IF(AND(Tournament!I350&lt;&gt;"",Tournament!K350&lt;&gt;""),IF(Tournament!I350&lt;Tournament!K350,Tournament!M350,""),"")</f>
        <v/>
      </c>
      <c r="R338" s="85" t="str">
        <f>IF(AND(Tournament!I350&lt;&gt;"",Tournament!K350&lt;&gt;""),IF(Tournament!I350=Tournament!K350,Tournament!M350,""),"")</f>
        <v/>
      </c>
      <c r="S338" s="85" t="str">
        <f>IF(AND(Tournament!I350&lt;&gt;"",Tournament!K350&lt;&gt;""),IF(Tournament!I350&lt;Tournament!K350,Tournament!G350,""),"")</f>
        <v/>
      </c>
      <c r="T338" s="85">
        <f>IF(AND(Tournament!I350&lt;&gt;"",Tournament!K350&lt;&gt;""),Tournament!K350,0)</f>
        <v>0</v>
      </c>
      <c r="U338" s="85">
        <v>1</v>
      </c>
      <c r="V338" s="85">
        <v>335</v>
      </c>
      <c r="W338" s="85" t="str">
        <f>Tournament!G350</f>
        <v>Golden State Warriors</v>
      </c>
      <c r="X338" s="85" t="str">
        <f>IF(Tournament!I350&lt;&gt;"",Tournament!I350,"")</f>
        <v/>
      </c>
      <c r="Y338" s="85" t="str">
        <f>IF(Tournament!K350&lt;&gt;"",Tournament!K350,"")</f>
        <v/>
      </c>
      <c r="Z338" s="85" t="str">
        <f>Tournament!M350</f>
        <v>Utah Jazz</v>
      </c>
    </row>
    <row r="339" spans="12:26" ht="12.75">
      <c r="L339" s="85">
        <v>336</v>
      </c>
      <c r="M339" s="85" t="str">
        <f>IF(AND(Tournament!I351&lt;&gt;"",Tournament!K351&lt;&gt;""),IF(Tournament!I351&gt;Tournament!K351,Tournament!G351,""),"")</f>
        <v/>
      </c>
      <c r="N339" s="85" t="str">
        <f>IF(AND(Tournament!I351&lt;&gt;"",Tournament!K351&lt;&gt;""),IF(Tournament!I351=Tournament!K351,Tournament!G351,""),"")</f>
        <v/>
      </c>
      <c r="O339" s="85" t="str">
        <f>IF(AND(Tournament!I351&lt;&gt;"",Tournament!K351&lt;&gt;""),IF(Tournament!I351&gt;Tournament!K351,Tournament!M351,""),"")</f>
        <v/>
      </c>
      <c r="P339" s="85">
        <f>IF(AND(Tournament!I351&lt;&gt;"",Tournament!K351&lt;&gt;""),Tournament!I351,0)</f>
        <v>0</v>
      </c>
      <c r="Q339" s="85" t="str">
        <f>IF(AND(Tournament!I351&lt;&gt;"",Tournament!K351&lt;&gt;""),IF(Tournament!I351&lt;Tournament!K351,Tournament!M351,""),"")</f>
        <v/>
      </c>
      <c r="R339" s="85" t="str">
        <f>IF(AND(Tournament!I351&lt;&gt;"",Tournament!K351&lt;&gt;""),IF(Tournament!I351=Tournament!K351,Tournament!M351,""),"")</f>
        <v/>
      </c>
      <c r="S339" s="85" t="str">
        <f>IF(AND(Tournament!I351&lt;&gt;"",Tournament!K351&lt;&gt;""),IF(Tournament!I351&lt;Tournament!K351,Tournament!G351,""),"")</f>
        <v/>
      </c>
      <c r="T339" s="85">
        <f>IF(AND(Tournament!I351&lt;&gt;"",Tournament!K351&lt;&gt;""),Tournament!K351,0)</f>
        <v>0</v>
      </c>
      <c r="U339" s="85">
        <v>1</v>
      </c>
      <c r="V339" s="85">
        <v>336</v>
      </c>
      <c r="W339" s="85" t="str">
        <f>Tournament!G351</f>
        <v>San Antonio Spurs</v>
      </c>
      <c r="X339" s="85" t="str">
        <f>IF(Tournament!I351&lt;&gt;"",Tournament!I351,"")</f>
        <v/>
      </c>
      <c r="Y339" s="85" t="str">
        <f>IF(Tournament!K351&lt;&gt;"",Tournament!K351,"")</f>
        <v/>
      </c>
      <c r="Z339" s="85" t="str">
        <f>Tournament!M351</f>
        <v>Chicago Bulls</v>
      </c>
    </row>
    <row r="340" spans="12:26" ht="12.75">
      <c r="L340" s="85">
        <v>337</v>
      </c>
      <c r="M340" s="85" t="str">
        <f>IF(AND(Tournament!I352&lt;&gt;"",Tournament!K352&lt;&gt;""),IF(Tournament!I352&gt;Tournament!K352,Tournament!G352,""),"")</f>
        <v/>
      </c>
      <c r="N340" s="85" t="str">
        <f>IF(AND(Tournament!I352&lt;&gt;"",Tournament!K352&lt;&gt;""),IF(Tournament!I352=Tournament!K352,Tournament!G352,""),"")</f>
        <v/>
      </c>
      <c r="O340" s="85" t="str">
        <f>IF(AND(Tournament!I352&lt;&gt;"",Tournament!K352&lt;&gt;""),IF(Tournament!I352&gt;Tournament!K352,Tournament!M352,""),"")</f>
        <v/>
      </c>
      <c r="P340" s="85">
        <f>IF(AND(Tournament!I352&lt;&gt;"",Tournament!K352&lt;&gt;""),Tournament!I352,0)</f>
        <v>0</v>
      </c>
      <c r="Q340" s="85" t="str">
        <f>IF(AND(Tournament!I352&lt;&gt;"",Tournament!K352&lt;&gt;""),IF(Tournament!I352&lt;Tournament!K352,Tournament!M352,""),"")</f>
        <v/>
      </c>
      <c r="R340" s="85" t="str">
        <f>IF(AND(Tournament!I352&lt;&gt;"",Tournament!K352&lt;&gt;""),IF(Tournament!I352=Tournament!K352,Tournament!M352,""),"")</f>
        <v/>
      </c>
      <c r="S340" s="85" t="str">
        <f>IF(AND(Tournament!I352&lt;&gt;"",Tournament!K352&lt;&gt;""),IF(Tournament!I352&lt;Tournament!K352,Tournament!G352,""),"")</f>
        <v/>
      </c>
      <c r="T340" s="85">
        <f>IF(AND(Tournament!I352&lt;&gt;"",Tournament!K352&lt;&gt;""),Tournament!K352,0)</f>
        <v>0</v>
      </c>
      <c r="U340" s="85">
        <v>1</v>
      </c>
      <c r="V340" s="85">
        <v>337</v>
      </c>
      <c r="W340" s="85" t="str">
        <f>Tournament!G352</f>
        <v>Orlando Magic</v>
      </c>
      <c r="X340" s="85" t="str">
        <f>IF(Tournament!I352&lt;&gt;"",Tournament!I352,"")</f>
        <v/>
      </c>
      <c r="Y340" s="85" t="str">
        <f>IF(Tournament!K352&lt;&gt;"",Tournament!K352,"")</f>
        <v/>
      </c>
      <c r="Z340" s="85" t="str">
        <f>Tournament!M352</f>
        <v>Charlotte Hornets</v>
      </c>
    </row>
    <row r="341" spans="12:26" ht="12.75">
      <c r="L341" s="85">
        <v>338</v>
      </c>
      <c r="M341" s="85" t="str">
        <f>IF(AND(Tournament!I353&lt;&gt;"",Tournament!K353&lt;&gt;""),IF(Tournament!I353&gt;Tournament!K353,Tournament!G353,""),"")</f>
        <v/>
      </c>
      <c r="N341" s="85" t="str">
        <f>IF(AND(Tournament!I353&lt;&gt;"",Tournament!K353&lt;&gt;""),IF(Tournament!I353=Tournament!K353,Tournament!G353,""),"")</f>
        <v/>
      </c>
      <c r="O341" s="85" t="str">
        <f>IF(AND(Tournament!I353&lt;&gt;"",Tournament!K353&lt;&gt;""),IF(Tournament!I353&gt;Tournament!K353,Tournament!M353,""),"")</f>
        <v/>
      </c>
      <c r="P341" s="85">
        <f>IF(AND(Tournament!I353&lt;&gt;"",Tournament!K353&lt;&gt;""),Tournament!I353,0)</f>
        <v>0</v>
      </c>
      <c r="Q341" s="85" t="str">
        <f>IF(AND(Tournament!I353&lt;&gt;"",Tournament!K353&lt;&gt;""),IF(Tournament!I353&lt;Tournament!K353,Tournament!M353,""),"")</f>
        <v/>
      </c>
      <c r="R341" s="85" t="str">
        <f>IF(AND(Tournament!I353&lt;&gt;"",Tournament!K353&lt;&gt;""),IF(Tournament!I353=Tournament!K353,Tournament!M353,""),"")</f>
        <v/>
      </c>
      <c r="S341" s="85" t="str">
        <f>IF(AND(Tournament!I353&lt;&gt;"",Tournament!K353&lt;&gt;""),IF(Tournament!I353&lt;Tournament!K353,Tournament!G353,""),"")</f>
        <v/>
      </c>
      <c r="T341" s="85">
        <f>IF(AND(Tournament!I353&lt;&gt;"",Tournament!K353&lt;&gt;""),Tournament!K353,0)</f>
        <v>0</v>
      </c>
      <c r="U341" s="85">
        <v>1</v>
      </c>
      <c r="V341" s="85">
        <v>338</v>
      </c>
      <c r="W341" s="85" t="str">
        <f>Tournament!G353</f>
        <v>Miami Heat</v>
      </c>
      <c r="X341" s="85" t="str">
        <f>IF(Tournament!I353&lt;&gt;"",Tournament!I353,"")</f>
        <v/>
      </c>
      <c r="Y341" s="85" t="str">
        <f>IF(Tournament!K353&lt;&gt;"",Tournament!K353,"")</f>
        <v/>
      </c>
      <c r="Z341" s="85" t="str">
        <f>Tournament!M353</f>
        <v>Cleveland Cavaliers</v>
      </c>
    </row>
    <row r="342" spans="12:26" ht="12.75">
      <c r="L342" s="85">
        <v>339</v>
      </c>
      <c r="M342" s="85" t="str">
        <f>IF(AND(Tournament!I354&lt;&gt;"",Tournament!K354&lt;&gt;""),IF(Tournament!I354&gt;Tournament!K354,Tournament!G354,""),"")</f>
        <v/>
      </c>
      <c r="N342" s="85" t="str">
        <f>IF(AND(Tournament!I354&lt;&gt;"",Tournament!K354&lt;&gt;""),IF(Tournament!I354=Tournament!K354,Tournament!G354,""),"")</f>
        <v/>
      </c>
      <c r="O342" s="85" t="str">
        <f>IF(AND(Tournament!I354&lt;&gt;"",Tournament!K354&lt;&gt;""),IF(Tournament!I354&gt;Tournament!K354,Tournament!M354,""),"")</f>
        <v/>
      </c>
      <c r="P342" s="85">
        <f>IF(AND(Tournament!I354&lt;&gt;"",Tournament!K354&lt;&gt;""),Tournament!I354,0)</f>
        <v>0</v>
      </c>
      <c r="Q342" s="85" t="str">
        <f>IF(AND(Tournament!I354&lt;&gt;"",Tournament!K354&lt;&gt;""),IF(Tournament!I354&lt;Tournament!K354,Tournament!M354,""),"")</f>
        <v/>
      </c>
      <c r="R342" s="85" t="str">
        <f>IF(AND(Tournament!I354&lt;&gt;"",Tournament!K354&lt;&gt;""),IF(Tournament!I354=Tournament!K354,Tournament!M354,""),"")</f>
        <v/>
      </c>
      <c r="S342" s="85" t="str">
        <f>IF(AND(Tournament!I354&lt;&gt;"",Tournament!K354&lt;&gt;""),IF(Tournament!I354&lt;Tournament!K354,Tournament!G354,""),"")</f>
        <v/>
      </c>
      <c r="T342" s="85">
        <f>IF(AND(Tournament!I354&lt;&gt;"",Tournament!K354&lt;&gt;""),Tournament!K354,0)</f>
        <v>0</v>
      </c>
      <c r="U342" s="85">
        <v>1</v>
      </c>
      <c r="V342" s="85">
        <v>339</v>
      </c>
      <c r="W342" s="85" t="str">
        <f>Tournament!G354</f>
        <v>Toronto Raptors</v>
      </c>
      <c r="X342" s="85" t="str">
        <f>IF(Tournament!I354&lt;&gt;"",Tournament!I354,"")</f>
        <v/>
      </c>
      <c r="Y342" s="85" t="str">
        <f>IF(Tournament!K354&lt;&gt;"",Tournament!K354,"")</f>
        <v/>
      </c>
      <c r="Z342" s="85" t="str">
        <f>Tournament!M354</f>
        <v>Boston Celtics</v>
      </c>
    </row>
    <row r="343" spans="12:26" ht="12.75">
      <c r="L343" s="85">
        <v>340</v>
      </c>
      <c r="M343" s="85" t="str">
        <f>IF(AND(Tournament!I355&lt;&gt;"",Tournament!K355&lt;&gt;""),IF(Tournament!I355&gt;Tournament!K355,Tournament!G355,""),"")</f>
        <v/>
      </c>
      <c r="N343" s="85" t="str">
        <f>IF(AND(Tournament!I355&lt;&gt;"",Tournament!K355&lt;&gt;""),IF(Tournament!I355=Tournament!K355,Tournament!G355,""),"")</f>
        <v/>
      </c>
      <c r="O343" s="85" t="str">
        <f>IF(AND(Tournament!I355&lt;&gt;"",Tournament!K355&lt;&gt;""),IF(Tournament!I355&gt;Tournament!K355,Tournament!M355,""),"")</f>
        <v/>
      </c>
      <c r="P343" s="85">
        <f>IF(AND(Tournament!I355&lt;&gt;"",Tournament!K355&lt;&gt;""),Tournament!I355,0)</f>
        <v>0</v>
      </c>
      <c r="Q343" s="85" t="str">
        <f>IF(AND(Tournament!I355&lt;&gt;"",Tournament!K355&lt;&gt;""),IF(Tournament!I355&lt;Tournament!K355,Tournament!M355,""),"")</f>
        <v/>
      </c>
      <c r="R343" s="85" t="str">
        <f>IF(AND(Tournament!I355&lt;&gt;"",Tournament!K355&lt;&gt;""),IF(Tournament!I355=Tournament!K355,Tournament!M355,""),"")</f>
        <v/>
      </c>
      <c r="S343" s="85" t="str">
        <f>IF(AND(Tournament!I355&lt;&gt;"",Tournament!K355&lt;&gt;""),IF(Tournament!I355&lt;Tournament!K355,Tournament!G355,""),"")</f>
        <v/>
      </c>
      <c r="T343" s="85">
        <f>IF(AND(Tournament!I355&lt;&gt;"",Tournament!K355&lt;&gt;""),Tournament!K355,0)</f>
        <v>0</v>
      </c>
      <c r="U343" s="85">
        <v>1</v>
      </c>
      <c r="V343" s="85">
        <v>340</v>
      </c>
      <c r="W343" s="85" t="str">
        <f>Tournament!G355</f>
        <v>Detroit Pistons</v>
      </c>
      <c r="X343" s="85" t="str">
        <f>IF(Tournament!I355&lt;&gt;"",Tournament!I355,"")</f>
        <v/>
      </c>
      <c r="Y343" s="85" t="str">
        <f>IF(Tournament!K355&lt;&gt;"",Tournament!K355,"")</f>
        <v/>
      </c>
      <c r="Z343" s="85" t="str">
        <f>Tournament!M355</f>
        <v>Minnesota Timberwolves</v>
      </c>
    </row>
    <row r="344" spans="12:26" ht="12.75">
      <c r="L344" s="85">
        <v>341</v>
      </c>
      <c r="M344" s="85" t="str">
        <f>IF(AND(Tournament!I356&lt;&gt;"",Tournament!K356&lt;&gt;""),IF(Tournament!I356&gt;Tournament!K356,Tournament!G356,""),"")</f>
        <v/>
      </c>
      <c r="N344" s="85" t="str">
        <f>IF(AND(Tournament!I356&lt;&gt;"",Tournament!K356&lt;&gt;""),IF(Tournament!I356=Tournament!K356,Tournament!G356,""),"")</f>
        <v/>
      </c>
      <c r="O344" s="85" t="str">
        <f>IF(AND(Tournament!I356&lt;&gt;"",Tournament!K356&lt;&gt;""),IF(Tournament!I356&gt;Tournament!K356,Tournament!M356,""),"")</f>
        <v/>
      </c>
      <c r="P344" s="85">
        <f>IF(AND(Tournament!I356&lt;&gt;"",Tournament!K356&lt;&gt;""),Tournament!I356,0)</f>
        <v>0</v>
      </c>
      <c r="Q344" s="85" t="str">
        <f>IF(AND(Tournament!I356&lt;&gt;"",Tournament!K356&lt;&gt;""),IF(Tournament!I356&lt;Tournament!K356,Tournament!M356,""),"")</f>
        <v/>
      </c>
      <c r="R344" s="85" t="str">
        <f>IF(AND(Tournament!I356&lt;&gt;"",Tournament!K356&lt;&gt;""),IF(Tournament!I356=Tournament!K356,Tournament!M356,""),"")</f>
        <v/>
      </c>
      <c r="S344" s="85" t="str">
        <f>IF(AND(Tournament!I356&lt;&gt;"",Tournament!K356&lt;&gt;""),IF(Tournament!I356&lt;Tournament!K356,Tournament!G356,""),"")</f>
        <v/>
      </c>
      <c r="T344" s="85">
        <f>IF(AND(Tournament!I356&lt;&gt;"",Tournament!K356&lt;&gt;""),Tournament!K356,0)</f>
        <v>0</v>
      </c>
      <c r="U344" s="85">
        <v>1</v>
      </c>
      <c r="V344" s="85">
        <v>341</v>
      </c>
      <c r="W344" s="85" t="str">
        <f>Tournament!G356</f>
        <v>Houston Rockets</v>
      </c>
      <c r="X344" s="85" t="str">
        <f>IF(Tournament!I356&lt;&gt;"",Tournament!I356,"")</f>
        <v/>
      </c>
      <c r="Y344" s="85" t="str">
        <f>IF(Tournament!K356&lt;&gt;"",Tournament!K356,"")</f>
        <v/>
      </c>
      <c r="Z344" s="85" t="str">
        <f>Tournament!M356</f>
        <v>Oklahoma City Thunder</v>
      </c>
    </row>
    <row r="345" spans="12:26" ht="12.75">
      <c r="L345" s="85">
        <v>342</v>
      </c>
      <c r="M345" s="85" t="str">
        <f>IF(AND(Tournament!I357&lt;&gt;"",Tournament!K357&lt;&gt;""),IF(Tournament!I357&gt;Tournament!K357,Tournament!G357,""),"")</f>
        <v/>
      </c>
      <c r="N345" s="85" t="str">
        <f>IF(AND(Tournament!I357&lt;&gt;"",Tournament!K357&lt;&gt;""),IF(Tournament!I357=Tournament!K357,Tournament!G357,""),"")</f>
        <v/>
      </c>
      <c r="O345" s="85" t="str">
        <f>IF(AND(Tournament!I357&lt;&gt;"",Tournament!K357&lt;&gt;""),IF(Tournament!I357&gt;Tournament!K357,Tournament!M357,""),"")</f>
        <v/>
      </c>
      <c r="P345" s="85">
        <f>IF(AND(Tournament!I357&lt;&gt;"",Tournament!K357&lt;&gt;""),Tournament!I357,0)</f>
        <v>0</v>
      </c>
      <c r="Q345" s="85" t="str">
        <f>IF(AND(Tournament!I357&lt;&gt;"",Tournament!K357&lt;&gt;""),IF(Tournament!I357&lt;Tournament!K357,Tournament!M357,""),"")</f>
        <v/>
      </c>
      <c r="R345" s="85" t="str">
        <f>IF(AND(Tournament!I357&lt;&gt;"",Tournament!K357&lt;&gt;""),IF(Tournament!I357=Tournament!K357,Tournament!M357,""),"")</f>
        <v/>
      </c>
      <c r="S345" s="85" t="str">
        <f>IF(AND(Tournament!I357&lt;&gt;"",Tournament!K357&lt;&gt;""),IF(Tournament!I357&lt;Tournament!K357,Tournament!G357,""),"")</f>
        <v/>
      </c>
      <c r="T345" s="85">
        <f>IF(AND(Tournament!I357&lt;&gt;"",Tournament!K357&lt;&gt;""),Tournament!K357,0)</f>
        <v>0</v>
      </c>
      <c r="U345" s="85">
        <v>1</v>
      </c>
      <c r="V345" s="85">
        <v>342</v>
      </c>
      <c r="W345" s="85" t="str">
        <f>Tournament!G357</f>
        <v>Atlanta Hawks</v>
      </c>
      <c r="X345" s="85" t="str">
        <f>IF(Tournament!I357&lt;&gt;"",Tournament!I357,"")</f>
        <v/>
      </c>
      <c r="Y345" s="85" t="str">
        <f>IF(Tournament!K357&lt;&gt;"",Tournament!K357,"")</f>
        <v/>
      </c>
      <c r="Z345" s="85" t="str">
        <f>Tournament!M357</f>
        <v>Milwaukee Bucks</v>
      </c>
    </row>
    <row r="346" spans="12:26" ht="12.75">
      <c r="L346" s="85">
        <v>343</v>
      </c>
      <c r="M346" s="85" t="str">
        <f>IF(AND(Tournament!I358&lt;&gt;"",Tournament!K358&lt;&gt;""),IF(Tournament!I358&gt;Tournament!K358,Tournament!G358,""),"")</f>
        <v/>
      </c>
      <c r="N346" s="85" t="str">
        <f>IF(AND(Tournament!I358&lt;&gt;"",Tournament!K358&lt;&gt;""),IF(Tournament!I358=Tournament!K358,Tournament!G358,""),"")</f>
        <v/>
      </c>
      <c r="O346" s="85" t="str">
        <f>IF(AND(Tournament!I358&lt;&gt;"",Tournament!K358&lt;&gt;""),IF(Tournament!I358&gt;Tournament!K358,Tournament!M358,""),"")</f>
        <v/>
      </c>
      <c r="P346" s="85">
        <f>IF(AND(Tournament!I358&lt;&gt;"",Tournament!K358&lt;&gt;""),Tournament!I358,0)</f>
        <v>0</v>
      </c>
      <c r="Q346" s="85" t="str">
        <f>IF(AND(Tournament!I358&lt;&gt;"",Tournament!K358&lt;&gt;""),IF(Tournament!I358&lt;Tournament!K358,Tournament!M358,""),"")</f>
        <v/>
      </c>
      <c r="R346" s="85" t="str">
        <f>IF(AND(Tournament!I358&lt;&gt;"",Tournament!K358&lt;&gt;""),IF(Tournament!I358=Tournament!K358,Tournament!M358,""),"")</f>
        <v/>
      </c>
      <c r="S346" s="85" t="str">
        <f>IF(AND(Tournament!I358&lt;&gt;"",Tournament!K358&lt;&gt;""),IF(Tournament!I358&lt;Tournament!K358,Tournament!G358,""),"")</f>
        <v/>
      </c>
      <c r="T346" s="85">
        <f>IF(AND(Tournament!I358&lt;&gt;"",Tournament!K358&lt;&gt;""),Tournament!K358,0)</f>
        <v>0</v>
      </c>
      <c r="U346" s="85">
        <v>1</v>
      </c>
      <c r="V346" s="85">
        <v>343</v>
      </c>
      <c r="W346" s="85" t="str">
        <f>Tournament!G358</f>
        <v>Indiana Pacers</v>
      </c>
      <c r="X346" s="85" t="str">
        <f>IF(Tournament!I358&lt;&gt;"",Tournament!I358,"")</f>
        <v/>
      </c>
      <c r="Y346" s="85" t="str">
        <f>IF(Tournament!K358&lt;&gt;"",Tournament!K358,"")</f>
        <v/>
      </c>
      <c r="Z346" s="85" t="str">
        <f>Tournament!M358</f>
        <v>Dallas Mavericks</v>
      </c>
    </row>
    <row r="347" spans="12:26" ht="12.75">
      <c r="L347" s="85">
        <v>344</v>
      </c>
      <c r="M347" s="85" t="str">
        <f>IF(AND(Tournament!I359&lt;&gt;"",Tournament!K359&lt;&gt;""),IF(Tournament!I359&gt;Tournament!K359,Tournament!G359,""),"")</f>
        <v/>
      </c>
      <c r="N347" s="85" t="str">
        <f>IF(AND(Tournament!I359&lt;&gt;"",Tournament!K359&lt;&gt;""),IF(Tournament!I359=Tournament!K359,Tournament!G359,""),"")</f>
        <v/>
      </c>
      <c r="O347" s="85" t="str">
        <f>IF(AND(Tournament!I359&lt;&gt;"",Tournament!K359&lt;&gt;""),IF(Tournament!I359&gt;Tournament!K359,Tournament!M359,""),"")</f>
        <v/>
      </c>
      <c r="P347" s="85">
        <f>IF(AND(Tournament!I359&lt;&gt;"",Tournament!K359&lt;&gt;""),Tournament!I359,0)</f>
        <v>0</v>
      </c>
      <c r="Q347" s="85" t="str">
        <f>IF(AND(Tournament!I359&lt;&gt;"",Tournament!K359&lt;&gt;""),IF(Tournament!I359&lt;Tournament!K359,Tournament!M359,""),"")</f>
        <v/>
      </c>
      <c r="R347" s="85" t="str">
        <f>IF(AND(Tournament!I359&lt;&gt;"",Tournament!K359&lt;&gt;""),IF(Tournament!I359=Tournament!K359,Tournament!M359,""),"")</f>
        <v/>
      </c>
      <c r="S347" s="85" t="str">
        <f>IF(AND(Tournament!I359&lt;&gt;"",Tournament!K359&lt;&gt;""),IF(Tournament!I359&lt;Tournament!K359,Tournament!G359,""),"")</f>
        <v/>
      </c>
      <c r="T347" s="85">
        <f>IF(AND(Tournament!I359&lt;&gt;"",Tournament!K359&lt;&gt;""),Tournament!K359,0)</f>
        <v>0</v>
      </c>
      <c r="U347" s="85">
        <v>1</v>
      </c>
      <c r="V347" s="85">
        <v>344</v>
      </c>
      <c r="W347" s="85" t="str">
        <f>Tournament!G359</f>
        <v>Phoenix Suns</v>
      </c>
      <c r="X347" s="85" t="str">
        <f>IF(Tournament!I359&lt;&gt;"",Tournament!I359,"")</f>
        <v/>
      </c>
      <c r="Y347" s="85" t="str">
        <f>IF(Tournament!K359&lt;&gt;"",Tournament!K359,"")</f>
        <v/>
      </c>
      <c r="Z347" s="85" t="str">
        <f>Tournament!M359</f>
        <v>L.A. Lakers</v>
      </c>
    </row>
    <row r="348" spans="12:26" ht="12.75">
      <c r="L348" s="85">
        <v>345</v>
      </c>
      <c r="M348" s="85" t="str">
        <f>IF(AND(Tournament!I360&lt;&gt;"",Tournament!K360&lt;&gt;""),IF(Tournament!I360&gt;Tournament!K360,Tournament!G360,""),"")</f>
        <v/>
      </c>
      <c r="N348" s="85" t="str">
        <f>IF(AND(Tournament!I360&lt;&gt;"",Tournament!K360&lt;&gt;""),IF(Tournament!I360=Tournament!K360,Tournament!G360,""),"")</f>
        <v/>
      </c>
      <c r="O348" s="85" t="str">
        <f>IF(AND(Tournament!I360&lt;&gt;"",Tournament!K360&lt;&gt;""),IF(Tournament!I360&gt;Tournament!K360,Tournament!M360,""),"")</f>
        <v/>
      </c>
      <c r="P348" s="85">
        <f>IF(AND(Tournament!I360&lt;&gt;"",Tournament!K360&lt;&gt;""),Tournament!I360,0)</f>
        <v>0</v>
      </c>
      <c r="Q348" s="85" t="str">
        <f>IF(AND(Tournament!I360&lt;&gt;"",Tournament!K360&lt;&gt;""),IF(Tournament!I360&lt;Tournament!K360,Tournament!M360,""),"")</f>
        <v/>
      </c>
      <c r="R348" s="85" t="str">
        <f>IF(AND(Tournament!I360&lt;&gt;"",Tournament!K360&lt;&gt;""),IF(Tournament!I360=Tournament!K360,Tournament!M360,""),"")</f>
        <v/>
      </c>
      <c r="S348" s="85" t="str">
        <f>IF(AND(Tournament!I360&lt;&gt;"",Tournament!K360&lt;&gt;""),IF(Tournament!I360&lt;Tournament!K360,Tournament!G360,""),"")</f>
        <v/>
      </c>
      <c r="T348" s="85">
        <f>IF(AND(Tournament!I360&lt;&gt;"",Tournament!K360&lt;&gt;""),Tournament!K360,0)</f>
        <v>0</v>
      </c>
      <c r="U348" s="85">
        <v>1</v>
      </c>
      <c r="V348" s="85">
        <v>345</v>
      </c>
      <c r="W348" s="85" t="str">
        <f>Tournament!G360</f>
        <v>New York Knicks</v>
      </c>
      <c r="X348" s="85" t="str">
        <f>IF(Tournament!I360&lt;&gt;"",Tournament!I360,"")</f>
        <v/>
      </c>
      <c r="Y348" s="85" t="str">
        <f>IF(Tournament!K360&lt;&gt;"",Tournament!K360,"")</f>
        <v/>
      </c>
      <c r="Z348" s="85" t="str">
        <f>Tournament!M360</f>
        <v>Sacramento Kings</v>
      </c>
    </row>
    <row r="349" spans="12:26" ht="12.75">
      <c r="L349" s="85">
        <v>346</v>
      </c>
      <c r="M349" s="85" t="str">
        <f>IF(AND(Tournament!I361&lt;&gt;"",Tournament!K361&lt;&gt;""),IF(Tournament!I361&gt;Tournament!K361,Tournament!G361,""),"")</f>
        <v/>
      </c>
      <c r="N349" s="85" t="str">
        <f>IF(AND(Tournament!I361&lt;&gt;"",Tournament!K361&lt;&gt;""),IF(Tournament!I361=Tournament!K361,Tournament!G361,""),"")</f>
        <v/>
      </c>
      <c r="O349" s="85" t="str">
        <f>IF(AND(Tournament!I361&lt;&gt;"",Tournament!K361&lt;&gt;""),IF(Tournament!I361&gt;Tournament!K361,Tournament!M361,""),"")</f>
        <v/>
      </c>
      <c r="P349" s="85">
        <f>IF(AND(Tournament!I361&lt;&gt;"",Tournament!K361&lt;&gt;""),Tournament!I361,0)</f>
        <v>0</v>
      </c>
      <c r="Q349" s="85" t="str">
        <f>IF(AND(Tournament!I361&lt;&gt;"",Tournament!K361&lt;&gt;""),IF(Tournament!I361&lt;Tournament!K361,Tournament!M361,""),"")</f>
        <v/>
      </c>
      <c r="R349" s="85" t="str">
        <f>IF(AND(Tournament!I361&lt;&gt;"",Tournament!K361&lt;&gt;""),IF(Tournament!I361=Tournament!K361,Tournament!M361,""),"")</f>
        <v/>
      </c>
      <c r="S349" s="85" t="str">
        <f>IF(AND(Tournament!I361&lt;&gt;"",Tournament!K361&lt;&gt;""),IF(Tournament!I361&lt;Tournament!K361,Tournament!G361,""),"")</f>
        <v/>
      </c>
      <c r="T349" s="85">
        <f>IF(AND(Tournament!I361&lt;&gt;"",Tournament!K361&lt;&gt;""),Tournament!K361,0)</f>
        <v>0</v>
      </c>
      <c r="U349" s="85">
        <v>1</v>
      </c>
      <c r="V349" s="85">
        <v>346</v>
      </c>
      <c r="W349" s="85" t="str">
        <f>Tournament!G361</f>
        <v>Denver Nuggets</v>
      </c>
      <c r="X349" s="85" t="str">
        <f>IF(Tournament!I361&lt;&gt;"",Tournament!I361,"")</f>
        <v/>
      </c>
      <c r="Y349" s="85" t="str">
        <f>IF(Tournament!K361&lt;&gt;"",Tournament!K361,"")</f>
        <v/>
      </c>
      <c r="Z349" s="85" t="str">
        <f>Tournament!M361</f>
        <v>Orlando Magic</v>
      </c>
    </row>
    <row r="350" spans="12:26" ht="12.75">
      <c r="L350" s="85">
        <v>347</v>
      </c>
      <c r="M350" s="85" t="str">
        <f>IF(AND(Tournament!I362&lt;&gt;"",Tournament!K362&lt;&gt;""),IF(Tournament!I362&gt;Tournament!K362,Tournament!G362,""),"")</f>
        <v/>
      </c>
      <c r="N350" s="85" t="str">
        <f>IF(AND(Tournament!I362&lt;&gt;"",Tournament!K362&lt;&gt;""),IF(Tournament!I362=Tournament!K362,Tournament!G362,""),"")</f>
        <v/>
      </c>
      <c r="O350" s="85" t="str">
        <f>IF(AND(Tournament!I362&lt;&gt;"",Tournament!K362&lt;&gt;""),IF(Tournament!I362&gt;Tournament!K362,Tournament!M362,""),"")</f>
        <v/>
      </c>
      <c r="P350" s="85">
        <f>IF(AND(Tournament!I362&lt;&gt;"",Tournament!K362&lt;&gt;""),Tournament!I362,0)</f>
        <v>0</v>
      </c>
      <c r="Q350" s="85" t="str">
        <f>IF(AND(Tournament!I362&lt;&gt;"",Tournament!K362&lt;&gt;""),IF(Tournament!I362&lt;Tournament!K362,Tournament!M362,""),"")</f>
        <v/>
      </c>
      <c r="R350" s="85" t="str">
        <f>IF(AND(Tournament!I362&lt;&gt;"",Tournament!K362&lt;&gt;""),IF(Tournament!I362=Tournament!K362,Tournament!M362,""),"")</f>
        <v/>
      </c>
      <c r="S350" s="85" t="str">
        <f>IF(AND(Tournament!I362&lt;&gt;"",Tournament!K362&lt;&gt;""),IF(Tournament!I362&lt;Tournament!K362,Tournament!G362,""),"")</f>
        <v/>
      </c>
      <c r="T350" s="85">
        <f>IF(AND(Tournament!I362&lt;&gt;"",Tournament!K362&lt;&gt;""),Tournament!K362,0)</f>
        <v>0</v>
      </c>
      <c r="U350" s="85">
        <v>1</v>
      </c>
      <c r="V350" s="85">
        <v>347</v>
      </c>
      <c r="W350" s="85" t="str">
        <f>Tournament!G362</f>
        <v>Milwaukee Bucks</v>
      </c>
      <c r="X350" s="85" t="str">
        <f>IF(Tournament!I362&lt;&gt;"",Tournament!I362,"")</f>
        <v/>
      </c>
      <c r="Y350" s="85" t="str">
        <f>IF(Tournament!K362&lt;&gt;"",Tournament!K362,"")</f>
        <v/>
      </c>
      <c r="Z350" s="85" t="str">
        <f>Tournament!M362</f>
        <v>Washington Wizards</v>
      </c>
    </row>
    <row r="351" spans="12:26" ht="12.75">
      <c r="L351" s="85">
        <v>348</v>
      </c>
      <c r="M351" s="85" t="str">
        <f>IF(AND(Tournament!I363&lt;&gt;"",Tournament!K363&lt;&gt;""),IF(Tournament!I363&gt;Tournament!K363,Tournament!G363,""),"")</f>
        <v/>
      </c>
      <c r="N351" s="85" t="str">
        <f>IF(AND(Tournament!I363&lt;&gt;"",Tournament!K363&lt;&gt;""),IF(Tournament!I363=Tournament!K363,Tournament!G363,""),"")</f>
        <v/>
      </c>
      <c r="O351" s="85" t="str">
        <f>IF(AND(Tournament!I363&lt;&gt;"",Tournament!K363&lt;&gt;""),IF(Tournament!I363&gt;Tournament!K363,Tournament!M363,""),"")</f>
        <v/>
      </c>
      <c r="P351" s="85">
        <f>IF(AND(Tournament!I363&lt;&gt;"",Tournament!K363&lt;&gt;""),Tournament!I363,0)</f>
        <v>0</v>
      </c>
      <c r="Q351" s="85" t="str">
        <f>IF(AND(Tournament!I363&lt;&gt;"",Tournament!K363&lt;&gt;""),IF(Tournament!I363&lt;Tournament!K363,Tournament!M363,""),"")</f>
        <v/>
      </c>
      <c r="R351" s="85" t="str">
        <f>IF(AND(Tournament!I363&lt;&gt;"",Tournament!K363&lt;&gt;""),IF(Tournament!I363=Tournament!K363,Tournament!M363,""),"")</f>
        <v/>
      </c>
      <c r="S351" s="85" t="str">
        <f>IF(AND(Tournament!I363&lt;&gt;"",Tournament!K363&lt;&gt;""),IF(Tournament!I363&lt;Tournament!K363,Tournament!G363,""),"")</f>
        <v/>
      </c>
      <c r="T351" s="85">
        <f>IF(AND(Tournament!I363&lt;&gt;"",Tournament!K363&lt;&gt;""),Tournament!K363,0)</f>
        <v>0</v>
      </c>
      <c r="U351" s="85">
        <v>1</v>
      </c>
      <c r="V351" s="85">
        <v>348</v>
      </c>
      <c r="W351" s="85" t="str">
        <f>Tournament!G363</f>
        <v>Portland Trail Blazers</v>
      </c>
      <c r="X351" s="85" t="str">
        <f>IF(Tournament!I363&lt;&gt;"",Tournament!I363,"")</f>
        <v/>
      </c>
      <c r="Y351" s="85" t="str">
        <f>IF(Tournament!K363&lt;&gt;"",Tournament!K363,"")</f>
        <v/>
      </c>
      <c r="Z351" s="85" t="str">
        <f>Tournament!M363</f>
        <v>Indiana Pacers</v>
      </c>
    </row>
    <row r="352" spans="12:26" ht="12.75">
      <c r="L352" s="85">
        <v>349</v>
      </c>
      <c r="M352" s="85" t="str">
        <f>IF(AND(Tournament!I364&lt;&gt;"",Tournament!K364&lt;&gt;""),IF(Tournament!I364&gt;Tournament!K364,Tournament!G364,""),"")</f>
        <v/>
      </c>
      <c r="N352" s="85" t="str">
        <f>IF(AND(Tournament!I364&lt;&gt;"",Tournament!K364&lt;&gt;""),IF(Tournament!I364=Tournament!K364,Tournament!G364,""),"")</f>
        <v/>
      </c>
      <c r="O352" s="85" t="str">
        <f>IF(AND(Tournament!I364&lt;&gt;"",Tournament!K364&lt;&gt;""),IF(Tournament!I364&gt;Tournament!K364,Tournament!M364,""),"")</f>
        <v/>
      </c>
      <c r="P352" s="85">
        <f>IF(AND(Tournament!I364&lt;&gt;"",Tournament!K364&lt;&gt;""),Tournament!I364,0)</f>
        <v>0</v>
      </c>
      <c r="Q352" s="85" t="str">
        <f>IF(AND(Tournament!I364&lt;&gt;"",Tournament!K364&lt;&gt;""),IF(Tournament!I364&lt;Tournament!K364,Tournament!M364,""),"")</f>
        <v/>
      </c>
      <c r="R352" s="85" t="str">
        <f>IF(AND(Tournament!I364&lt;&gt;"",Tournament!K364&lt;&gt;""),IF(Tournament!I364=Tournament!K364,Tournament!M364,""),"")</f>
        <v/>
      </c>
      <c r="S352" s="85" t="str">
        <f>IF(AND(Tournament!I364&lt;&gt;"",Tournament!K364&lt;&gt;""),IF(Tournament!I364&lt;Tournament!K364,Tournament!G364,""),"")</f>
        <v/>
      </c>
      <c r="T352" s="85">
        <f>IF(AND(Tournament!I364&lt;&gt;"",Tournament!K364&lt;&gt;""),Tournament!K364,0)</f>
        <v>0</v>
      </c>
      <c r="U352" s="85">
        <v>1</v>
      </c>
      <c r="V352" s="85">
        <v>349</v>
      </c>
      <c r="W352" s="85" t="str">
        <f>Tournament!G364</f>
        <v>Charlotte Hornets</v>
      </c>
      <c r="X352" s="85" t="str">
        <f>IF(Tournament!I364&lt;&gt;"",Tournament!I364,"")</f>
        <v/>
      </c>
      <c r="Y352" s="85" t="str">
        <f>IF(Tournament!K364&lt;&gt;"",Tournament!K364,"")</f>
        <v/>
      </c>
      <c r="Z352" s="85" t="str">
        <f>Tournament!M364</f>
        <v>Cleveland Cavaliers</v>
      </c>
    </row>
    <row r="353" spans="12:26" ht="12.75">
      <c r="L353" s="85">
        <v>350</v>
      </c>
      <c r="M353" s="85" t="str">
        <f>IF(AND(Tournament!I365&lt;&gt;"",Tournament!K365&lt;&gt;""),IF(Tournament!I365&gt;Tournament!K365,Tournament!G365,""),"")</f>
        <v/>
      </c>
      <c r="N353" s="85" t="str">
        <f>IF(AND(Tournament!I365&lt;&gt;"",Tournament!K365&lt;&gt;""),IF(Tournament!I365=Tournament!K365,Tournament!G365,""),"")</f>
        <v/>
      </c>
      <c r="O353" s="85" t="str">
        <f>IF(AND(Tournament!I365&lt;&gt;"",Tournament!K365&lt;&gt;""),IF(Tournament!I365&gt;Tournament!K365,Tournament!M365,""),"")</f>
        <v/>
      </c>
      <c r="P353" s="85">
        <f>IF(AND(Tournament!I365&lt;&gt;"",Tournament!K365&lt;&gt;""),Tournament!I365,0)</f>
        <v>0</v>
      </c>
      <c r="Q353" s="85" t="str">
        <f>IF(AND(Tournament!I365&lt;&gt;"",Tournament!K365&lt;&gt;""),IF(Tournament!I365&lt;Tournament!K365,Tournament!M365,""),"")</f>
        <v/>
      </c>
      <c r="R353" s="85" t="str">
        <f>IF(AND(Tournament!I365&lt;&gt;"",Tournament!K365&lt;&gt;""),IF(Tournament!I365=Tournament!K365,Tournament!M365,""),"")</f>
        <v/>
      </c>
      <c r="S353" s="85" t="str">
        <f>IF(AND(Tournament!I365&lt;&gt;"",Tournament!K365&lt;&gt;""),IF(Tournament!I365&lt;Tournament!K365,Tournament!G365,""),"")</f>
        <v/>
      </c>
      <c r="T353" s="85">
        <f>IF(AND(Tournament!I365&lt;&gt;"",Tournament!K365&lt;&gt;""),Tournament!K365,0)</f>
        <v>0</v>
      </c>
      <c r="U353" s="85">
        <v>1</v>
      </c>
      <c r="V353" s="85">
        <v>350</v>
      </c>
      <c r="W353" s="85" t="str">
        <f>Tournament!G365</f>
        <v>Dallas Mavericks</v>
      </c>
      <c r="X353" s="85" t="str">
        <f>IF(Tournament!I365&lt;&gt;"",Tournament!I365,"")</f>
        <v/>
      </c>
      <c r="Y353" s="85" t="str">
        <f>IF(Tournament!K365&lt;&gt;"",Tournament!K365,"")</f>
        <v/>
      </c>
      <c r="Z353" s="85" t="str">
        <f>Tournament!M365</f>
        <v>Houston Rockets</v>
      </c>
    </row>
    <row r="354" spans="12:26" ht="12.75">
      <c r="L354" s="85">
        <v>351</v>
      </c>
      <c r="M354" s="85" t="str">
        <f>IF(AND(Tournament!I366&lt;&gt;"",Tournament!K366&lt;&gt;""),IF(Tournament!I366&gt;Tournament!K366,Tournament!G366,""),"")</f>
        <v/>
      </c>
      <c r="N354" s="85" t="str">
        <f>IF(AND(Tournament!I366&lt;&gt;"",Tournament!K366&lt;&gt;""),IF(Tournament!I366=Tournament!K366,Tournament!G366,""),"")</f>
        <v/>
      </c>
      <c r="O354" s="85" t="str">
        <f>IF(AND(Tournament!I366&lt;&gt;"",Tournament!K366&lt;&gt;""),IF(Tournament!I366&gt;Tournament!K366,Tournament!M366,""),"")</f>
        <v/>
      </c>
      <c r="P354" s="85">
        <f>IF(AND(Tournament!I366&lt;&gt;"",Tournament!K366&lt;&gt;""),Tournament!I366,0)</f>
        <v>0</v>
      </c>
      <c r="Q354" s="85" t="str">
        <f>IF(AND(Tournament!I366&lt;&gt;"",Tournament!K366&lt;&gt;""),IF(Tournament!I366&lt;Tournament!K366,Tournament!M366,""),"")</f>
        <v/>
      </c>
      <c r="R354" s="85" t="str">
        <f>IF(AND(Tournament!I366&lt;&gt;"",Tournament!K366&lt;&gt;""),IF(Tournament!I366=Tournament!K366,Tournament!M366,""),"")</f>
        <v/>
      </c>
      <c r="S354" s="85" t="str">
        <f>IF(AND(Tournament!I366&lt;&gt;"",Tournament!K366&lt;&gt;""),IF(Tournament!I366&lt;Tournament!K366,Tournament!G366,""),"")</f>
        <v/>
      </c>
      <c r="T354" s="85">
        <f>IF(AND(Tournament!I366&lt;&gt;"",Tournament!K366&lt;&gt;""),Tournament!K366,0)</f>
        <v>0</v>
      </c>
      <c r="U354" s="85">
        <v>1</v>
      </c>
      <c r="V354" s="85">
        <v>351</v>
      </c>
      <c r="W354" s="85" t="str">
        <f>Tournament!G366</f>
        <v>Golden State Warriors</v>
      </c>
      <c r="X354" s="85" t="str">
        <f>IF(Tournament!I366&lt;&gt;"",Tournament!I366,"")</f>
        <v/>
      </c>
      <c r="Y354" s="85" t="str">
        <f>IF(Tournament!K366&lt;&gt;"",Tournament!K366,"")</f>
        <v/>
      </c>
      <c r="Z354" s="85" t="str">
        <f>Tournament!M366</f>
        <v>Memphis Grizzlies</v>
      </c>
    </row>
    <row r="355" spans="12:26" ht="12.75">
      <c r="L355" s="85">
        <v>352</v>
      </c>
      <c r="M355" s="85" t="str">
        <f>IF(AND(Tournament!I367&lt;&gt;"",Tournament!K367&lt;&gt;""),IF(Tournament!I367&gt;Tournament!K367,Tournament!G367,""),"")</f>
        <v/>
      </c>
      <c r="N355" s="85" t="str">
        <f>IF(AND(Tournament!I367&lt;&gt;"",Tournament!K367&lt;&gt;""),IF(Tournament!I367=Tournament!K367,Tournament!G367,""),"")</f>
        <v/>
      </c>
      <c r="O355" s="85" t="str">
        <f>IF(AND(Tournament!I367&lt;&gt;"",Tournament!K367&lt;&gt;""),IF(Tournament!I367&gt;Tournament!K367,Tournament!M367,""),"")</f>
        <v/>
      </c>
      <c r="P355" s="85">
        <f>IF(AND(Tournament!I367&lt;&gt;"",Tournament!K367&lt;&gt;""),Tournament!I367,0)</f>
        <v>0</v>
      </c>
      <c r="Q355" s="85" t="str">
        <f>IF(AND(Tournament!I367&lt;&gt;"",Tournament!K367&lt;&gt;""),IF(Tournament!I367&lt;Tournament!K367,Tournament!M367,""),"")</f>
        <v/>
      </c>
      <c r="R355" s="85" t="str">
        <f>IF(AND(Tournament!I367&lt;&gt;"",Tournament!K367&lt;&gt;""),IF(Tournament!I367=Tournament!K367,Tournament!M367,""),"")</f>
        <v/>
      </c>
      <c r="S355" s="85" t="str">
        <f>IF(AND(Tournament!I367&lt;&gt;"",Tournament!K367&lt;&gt;""),IF(Tournament!I367&lt;Tournament!K367,Tournament!G367,""),"")</f>
        <v/>
      </c>
      <c r="T355" s="85">
        <f>IF(AND(Tournament!I367&lt;&gt;"",Tournament!K367&lt;&gt;""),Tournament!K367,0)</f>
        <v>0</v>
      </c>
      <c r="U355" s="85">
        <v>1</v>
      </c>
      <c r="V355" s="85">
        <v>352</v>
      </c>
      <c r="W355" s="85" t="str">
        <f>Tournament!G367</f>
        <v>Miami Heat</v>
      </c>
      <c r="X355" s="85" t="str">
        <f>IF(Tournament!I367&lt;&gt;"",Tournament!I367,"")</f>
        <v/>
      </c>
      <c r="Y355" s="85" t="str">
        <f>IF(Tournament!K367&lt;&gt;"",Tournament!K367,"")</f>
        <v/>
      </c>
      <c r="Z355" s="85" t="str">
        <f>Tournament!M367</f>
        <v>Chicago Bulls</v>
      </c>
    </row>
    <row r="356" spans="12:26" ht="12.75">
      <c r="L356" s="85">
        <v>353</v>
      </c>
      <c r="M356" s="85" t="str">
        <f>IF(AND(Tournament!I368&lt;&gt;"",Tournament!K368&lt;&gt;""),IF(Tournament!I368&gt;Tournament!K368,Tournament!G368,""),"")</f>
        <v/>
      </c>
      <c r="N356" s="85" t="str">
        <f>IF(AND(Tournament!I368&lt;&gt;"",Tournament!K368&lt;&gt;""),IF(Tournament!I368=Tournament!K368,Tournament!G368,""),"")</f>
        <v/>
      </c>
      <c r="O356" s="85" t="str">
        <f>IF(AND(Tournament!I368&lt;&gt;"",Tournament!K368&lt;&gt;""),IF(Tournament!I368&gt;Tournament!K368,Tournament!M368,""),"")</f>
        <v/>
      </c>
      <c r="P356" s="85">
        <f>IF(AND(Tournament!I368&lt;&gt;"",Tournament!K368&lt;&gt;""),Tournament!I368,0)</f>
        <v>0</v>
      </c>
      <c r="Q356" s="85" t="str">
        <f>IF(AND(Tournament!I368&lt;&gt;"",Tournament!K368&lt;&gt;""),IF(Tournament!I368&lt;Tournament!K368,Tournament!M368,""),"")</f>
        <v/>
      </c>
      <c r="R356" s="85" t="str">
        <f>IF(AND(Tournament!I368&lt;&gt;"",Tournament!K368&lt;&gt;""),IF(Tournament!I368=Tournament!K368,Tournament!M368,""),"")</f>
        <v/>
      </c>
      <c r="S356" s="85" t="str">
        <f>IF(AND(Tournament!I368&lt;&gt;"",Tournament!K368&lt;&gt;""),IF(Tournament!I368&lt;Tournament!K368,Tournament!G368,""),"")</f>
        <v/>
      </c>
      <c r="T356" s="85">
        <f>IF(AND(Tournament!I368&lt;&gt;"",Tournament!K368&lt;&gt;""),Tournament!K368,0)</f>
        <v>0</v>
      </c>
      <c r="U356" s="85">
        <v>1</v>
      </c>
      <c r="V356" s="85">
        <v>353</v>
      </c>
      <c r="W356" s="85" t="str">
        <f>Tournament!G368</f>
        <v>Brooklyn Nets</v>
      </c>
      <c r="X356" s="85" t="str">
        <f>IF(Tournament!I368&lt;&gt;"",Tournament!I368,"")</f>
        <v/>
      </c>
      <c r="Y356" s="85" t="str">
        <f>IF(Tournament!K368&lt;&gt;"",Tournament!K368,"")</f>
        <v/>
      </c>
      <c r="Z356" s="85" t="str">
        <f>Tournament!M368</f>
        <v>San Antonio Spurs</v>
      </c>
    </row>
    <row r="357" spans="12:26" ht="12.75">
      <c r="L357" s="85">
        <v>354</v>
      </c>
      <c r="M357" s="85" t="str">
        <f>IF(AND(Tournament!I369&lt;&gt;"",Tournament!K369&lt;&gt;""),IF(Tournament!I369&gt;Tournament!K369,Tournament!G369,""),"")</f>
        <v/>
      </c>
      <c r="N357" s="85" t="str">
        <f>IF(AND(Tournament!I369&lt;&gt;"",Tournament!K369&lt;&gt;""),IF(Tournament!I369=Tournament!K369,Tournament!G369,""),"")</f>
        <v/>
      </c>
      <c r="O357" s="85" t="str">
        <f>IF(AND(Tournament!I369&lt;&gt;"",Tournament!K369&lt;&gt;""),IF(Tournament!I369&gt;Tournament!K369,Tournament!M369,""),"")</f>
        <v/>
      </c>
      <c r="P357" s="85">
        <f>IF(AND(Tournament!I369&lt;&gt;"",Tournament!K369&lt;&gt;""),Tournament!I369,0)</f>
        <v>0</v>
      </c>
      <c r="Q357" s="85" t="str">
        <f>IF(AND(Tournament!I369&lt;&gt;"",Tournament!K369&lt;&gt;""),IF(Tournament!I369&lt;Tournament!K369,Tournament!M369,""),"")</f>
        <v/>
      </c>
      <c r="R357" s="85" t="str">
        <f>IF(AND(Tournament!I369&lt;&gt;"",Tournament!K369&lt;&gt;""),IF(Tournament!I369=Tournament!K369,Tournament!M369,""),"")</f>
        <v/>
      </c>
      <c r="S357" s="85" t="str">
        <f>IF(AND(Tournament!I369&lt;&gt;"",Tournament!K369&lt;&gt;""),IF(Tournament!I369&lt;Tournament!K369,Tournament!G369,""),"")</f>
        <v/>
      </c>
      <c r="T357" s="85">
        <f>IF(AND(Tournament!I369&lt;&gt;"",Tournament!K369&lt;&gt;""),Tournament!K369,0)</f>
        <v>0</v>
      </c>
      <c r="U357" s="85">
        <v>1</v>
      </c>
      <c r="V357" s="85">
        <v>354</v>
      </c>
      <c r="W357" s="85" t="str">
        <f>Tournament!G369</f>
        <v>Sacramento Kings</v>
      </c>
      <c r="X357" s="85" t="str">
        <f>IF(Tournament!I369&lt;&gt;"",Tournament!I369,"")</f>
        <v/>
      </c>
      <c r="Y357" s="85" t="str">
        <f>IF(Tournament!K369&lt;&gt;"",Tournament!K369,"")</f>
        <v/>
      </c>
      <c r="Z357" s="85" t="str">
        <f>Tournament!M369</f>
        <v>Utah Jazz</v>
      </c>
    </row>
    <row r="358" spans="12:26" ht="12.75">
      <c r="L358" s="85">
        <v>355</v>
      </c>
      <c r="M358" s="85" t="str">
        <f>IF(AND(Tournament!I370&lt;&gt;"",Tournament!K370&lt;&gt;""),IF(Tournament!I370&gt;Tournament!K370,Tournament!G370,""),"")</f>
        <v/>
      </c>
      <c r="N358" s="85" t="str">
        <f>IF(AND(Tournament!I370&lt;&gt;"",Tournament!K370&lt;&gt;""),IF(Tournament!I370=Tournament!K370,Tournament!G370,""),"")</f>
        <v/>
      </c>
      <c r="O358" s="85" t="str">
        <f>IF(AND(Tournament!I370&lt;&gt;"",Tournament!K370&lt;&gt;""),IF(Tournament!I370&gt;Tournament!K370,Tournament!M370,""),"")</f>
        <v/>
      </c>
      <c r="P358" s="85">
        <f>IF(AND(Tournament!I370&lt;&gt;"",Tournament!K370&lt;&gt;""),Tournament!I370,0)</f>
        <v>0</v>
      </c>
      <c r="Q358" s="85" t="str">
        <f>IF(AND(Tournament!I370&lt;&gt;"",Tournament!K370&lt;&gt;""),IF(Tournament!I370&lt;Tournament!K370,Tournament!M370,""),"")</f>
        <v/>
      </c>
      <c r="R358" s="85" t="str">
        <f>IF(AND(Tournament!I370&lt;&gt;"",Tournament!K370&lt;&gt;""),IF(Tournament!I370=Tournament!K370,Tournament!M370,""),"")</f>
        <v/>
      </c>
      <c r="S358" s="85" t="str">
        <f>IF(AND(Tournament!I370&lt;&gt;"",Tournament!K370&lt;&gt;""),IF(Tournament!I370&lt;Tournament!K370,Tournament!G370,""),"")</f>
        <v/>
      </c>
      <c r="T358" s="85">
        <f>IF(AND(Tournament!I370&lt;&gt;"",Tournament!K370&lt;&gt;""),Tournament!K370,0)</f>
        <v>0</v>
      </c>
      <c r="U358" s="85">
        <v>1</v>
      </c>
      <c r="V358" s="85">
        <v>355</v>
      </c>
      <c r="W358" s="85" t="str">
        <f>Tournament!G370</f>
        <v>New Orleans Pelicans</v>
      </c>
      <c r="X358" s="85" t="str">
        <f>IF(Tournament!I370&lt;&gt;"",Tournament!I370,"")</f>
        <v/>
      </c>
      <c r="Y358" s="85" t="str">
        <f>IF(Tournament!K370&lt;&gt;"",Tournament!K370,"")</f>
        <v/>
      </c>
      <c r="Z358" s="85" t="str">
        <f>Tournament!M370</f>
        <v>L.A. Clippers</v>
      </c>
    </row>
    <row r="359" spans="12:26" ht="12.75">
      <c r="L359" s="85">
        <v>356</v>
      </c>
      <c r="M359" s="85" t="str">
        <f>IF(AND(Tournament!I371&lt;&gt;"",Tournament!K371&lt;&gt;""),IF(Tournament!I371&gt;Tournament!K371,Tournament!G371,""),"")</f>
        <v/>
      </c>
      <c r="N359" s="85" t="str">
        <f>IF(AND(Tournament!I371&lt;&gt;"",Tournament!K371&lt;&gt;""),IF(Tournament!I371=Tournament!K371,Tournament!G371,""),"")</f>
        <v/>
      </c>
      <c r="O359" s="85" t="str">
        <f>IF(AND(Tournament!I371&lt;&gt;"",Tournament!K371&lt;&gt;""),IF(Tournament!I371&gt;Tournament!K371,Tournament!M371,""),"")</f>
        <v/>
      </c>
      <c r="P359" s="85">
        <f>IF(AND(Tournament!I371&lt;&gt;"",Tournament!K371&lt;&gt;""),Tournament!I371,0)</f>
        <v>0</v>
      </c>
      <c r="Q359" s="85" t="str">
        <f>IF(AND(Tournament!I371&lt;&gt;"",Tournament!K371&lt;&gt;""),IF(Tournament!I371&lt;Tournament!K371,Tournament!M371,""),"")</f>
        <v/>
      </c>
      <c r="R359" s="85" t="str">
        <f>IF(AND(Tournament!I371&lt;&gt;"",Tournament!K371&lt;&gt;""),IF(Tournament!I371=Tournament!K371,Tournament!M371,""),"")</f>
        <v/>
      </c>
      <c r="S359" s="85" t="str">
        <f>IF(AND(Tournament!I371&lt;&gt;"",Tournament!K371&lt;&gt;""),IF(Tournament!I371&lt;Tournament!K371,Tournament!G371,""),"")</f>
        <v/>
      </c>
      <c r="T359" s="85">
        <f>IF(AND(Tournament!I371&lt;&gt;"",Tournament!K371&lt;&gt;""),Tournament!K371,0)</f>
        <v>0</v>
      </c>
      <c r="U359" s="85">
        <v>1</v>
      </c>
      <c r="V359" s="85">
        <v>356</v>
      </c>
      <c r="W359" s="85" t="str">
        <f>Tournament!G371</f>
        <v>Philadelphia 76ers</v>
      </c>
      <c r="X359" s="85" t="str">
        <f>IF(Tournament!I371&lt;&gt;"",Tournament!I371,"")</f>
        <v/>
      </c>
      <c r="Y359" s="85" t="str">
        <f>IF(Tournament!K371&lt;&gt;"",Tournament!K371,"")</f>
        <v/>
      </c>
      <c r="Z359" s="85" t="str">
        <f>Tournament!M371</f>
        <v>Detroit Pistons</v>
      </c>
    </row>
    <row r="360" spans="12:26" ht="12.75">
      <c r="L360" s="85">
        <v>357</v>
      </c>
      <c r="M360" s="85" t="str">
        <f>IF(AND(Tournament!I372&lt;&gt;"",Tournament!K372&lt;&gt;""),IF(Tournament!I372&gt;Tournament!K372,Tournament!G372,""),"")</f>
        <v/>
      </c>
      <c r="N360" s="85" t="str">
        <f>IF(AND(Tournament!I372&lt;&gt;"",Tournament!K372&lt;&gt;""),IF(Tournament!I372=Tournament!K372,Tournament!G372,""),"")</f>
        <v/>
      </c>
      <c r="O360" s="85" t="str">
        <f>IF(AND(Tournament!I372&lt;&gt;"",Tournament!K372&lt;&gt;""),IF(Tournament!I372&gt;Tournament!K372,Tournament!M372,""),"")</f>
        <v/>
      </c>
      <c r="P360" s="85">
        <f>IF(AND(Tournament!I372&lt;&gt;"",Tournament!K372&lt;&gt;""),Tournament!I372,0)</f>
        <v>0</v>
      </c>
      <c r="Q360" s="85" t="str">
        <f>IF(AND(Tournament!I372&lt;&gt;"",Tournament!K372&lt;&gt;""),IF(Tournament!I372&lt;Tournament!K372,Tournament!M372,""),"")</f>
        <v/>
      </c>
      <c r="R360" s="85" t="str">
        <f>IF(AND(Tournament!I372&lt;&gt;"",Tournament!K372&lt;&gt;""),IF(Tournament!I372=Tournament!K372,Tournament!M372,""),"")</f>
        <v/>
      </c>
      <c r="S360" s="85" t="str">
        <f>IF(AND(Tournament!I372&lt;&gt;"",Tournament!K372&lt;&gt;""),IF(Tournament!I372&lt;Tournament!K372,Tournament!G372,""),"")</f>
        <v/>
      </c>
      <c r="T360" s="85">
        <f>IF(AND(Tournament!I372&lt;&gt;"",Tournament!K372&lt;&gt;""),Tournament!K372,0)</f>
        <v>0</v>
      </c>
      <c r="U360" s="85">
        <v>1</v>
      </c>
      <c r="V360" s="85">
        <v>357</v>
      </c>
      <c r="W360" s="85" t="str">
        <f>Tournament!G372</f>
        <v>Boston Celtics</v>
      </c>
      <c r="X360" s="85" t="str">
        <f>IF(Tournament!I372&lt;&gt;"",Tournament!I372,"")</f>
        <v/>
      </c>
      <c r="Y360" s="85" t="str">
        <f>IF(Tournament!K372&lt;&gt;"",Tournament!K372,"")</f>
        <v/>
      </c>
      <c r="Z360" s="85" t="str">
        <f>Tournament!M372</f>
        <v>Oklahoma City Thunder</v>
      </c>
    </row>
    <row r="361" spans="12:26" ht="12.75">
      <c r="L361" s="85">
        <v>358</v>
      </c>
      <c r="M361" s="85" t="str">
        <f>IF(AND(Tournament!I373&lt;&gt;"",Tournament!K373&lt;&gt;""),IF(Tournament!I373&gt;Tournament!K373,Tournament!G373,""),"")</f>
        <v/>
      </c>
      <c r="N361" s="85" t="str">
        <f>IF(AND(Tournament!I373&lt;&gt;"",Tournament!K373&lt;&gt;""),IF(Tournament!I373=Tournament!K373,Tournament!G373,""),"")</f>
        <v/>
      </c>
      <c r="O361" s="85" t="str">
        <f>IF(AND(Tournament!I373&lt;&gt;"",Tournament!K373&lt;&gt;""),IF(Tournament!I373&gt;Tournament!K373,Tournament!M373,""),"")</f>
        <v/>
      </c>
      <c r="P361" s="85">
        <f>IF(AND(Tournament!I373&lt;&gt;"",Tournament!K373&lt;&gt;""),Tournament!I373,0)</f>
        <v>0</v>
      </c>
      <c r="Q361" s="85" t="str">
        <f>IF(AND(Tournament!I373&lt;&gt;"",Tournament!K373&lt;&gt;""),IF(Tournament!I373&lt;Tournament!K373,Tournament!M373,""),"")</f>
        <v/>
      </c>
      <c r="R361" s="85" t="str">
        <f>IF(AND(Tournament!I373&lt;&gt;"",Tournament!K373&lt;&gt;""),IF(Tournament!I373=Tournament!K373,Tournament!M373,""),"")</f>
        <v/>
      </c>
      <c r="S361" s="85" t="str">
        <f>IF(AND(Tournament!I373&lt;&gt;"",Tournament!K373&lt;&gt;""),IF(Tournament!I373&lt;Tournament!K373,Tournament!G373,""),"")</f>
        <v/>
      </c>
      <c r="T361" s="85">
        <f>IF(AND(Tournament!I373&lt;&gt;"",Tournament!K373&lt;&gt;""),Tournament!K373,0)</f>
        <v>0</v>
      </c>
      <c r="U361" s="85">
        <v>1</v>
      </c>
      <c r="V361" s="85">
        <v>358</v>
      </c>
      <c r="W361" s="85" t="str">
        <f>Tournament!G373</f>
        <v>Golden State Warriors</v>
      </c>
      <c r="X361" s="85" t="str">
        <f>IF(Tournament!I373&lt;&gt;"",Tournament!I373,"")</f>
        <v/>
      </c>
      <c r="Y361" s="85" t="str">
        <f>IF(Tournament!K373&lt;&gt;"",Tournament!K373,"")</f>
        <v/>
      </c>
      <c r="Z361" s="85" t="str">
        <f>Tournament!M373</f>
        <v>Minnesota Timberwolves</v>
      </c>
    </row>
    <row r="362" spans="12:26" ht="12.75">
      <c r="L362" s="85">
        <v>359</v>
      </c>
      <c r="M362" s="85" t="str">
        <f>IF(AND(Tournament!I374&lt;&gt;"",Tournament!K374&lt;&gt;""),IF(Tournament!I374&gt;Tournament!K374,Tournament!G374,""),"")</f>
        <v/>
      </c>
      <c r="N362" s="85" t="str">
        <f>IF(AND(Tournament!I374&lt;&gt;"",Tournament!K374&lt;&gt;""),IF(Tournament!I374=Tournament!K374,Tournament!G374,""),"")</f>
        <v/>
      </c>
      <c r="O362" s="85" t="str">
        <f>IF(AND(Tournament!I374&lt;&gt;"",Tournament!K374&lt;&gt;""),IF(Tournament!I374&gt;Tournament!K374,Tournament!M374,""),"")</f>
        <v/>
      </c>
      <c r="P362" s="85">
        <f>IF(AND(Tournament!I374&lt;&gt;"",Tournament!K374&lt;&gt;""),Tournament!I374,0)</f>
        <v>0</v>
      </c>
      <c r="Q362" s="85" t="str">
        <f>IF(AND(Tournament!I374&lt;&gt;"",Tournament!K374&lt;&gt;""),IF(Tournament!I374&lt;Tournament!K374,Tournament!M374,""),"")</f>
        <v/>
      </c>
      <c r="R362" s="85" t="str">
        <f>IF(AND(Tournament!I374&lt;&gt;"",Tournament!K374&lt;&gt;""),IF(Tournament!I374=Tournament!K374,Tournament!M374,""),"")</f>
        <v/>
      </c>
      <c r="S362" s="85" t="str">
        <f>IF(AND(Tournament!I374&lt;&gt;"",Tournament!K374&lt;&gt;""),IF(Tournament!I374&lt;Tournament!K374,Tournament!G374,""),"")</f>
        <v/>
      </c>
      <c r="T362" s="85">
        <f>IF(AND(Tournament!I374&lt;&gt;"",Tournament!K374&lt;&gt;""),Tournament!K374,0)</f>
        <v>0</v>
      </c>
      <c r="U362" s="85">
        <v>1</v>
      </c>
      <c r="V362" s="85">
        <v>359</v>
      </c>
      <c r="W362" s="85" t="str">
        <f>Tournament!G374</f>
        <v>New Orleans Pelicans</v>
      </c>
      <c r="X362" s="85" t="str">
        <f>IF(Tournament!I374&lt;&gt;"",Tournament!I374,"")</f>
        <v/>
      </c>
      <c r="Y362" s="85" t="str">
        <f>IF(Tournament!K374&lt;&gt;"",Tournament!K374,"")</f>
        <v/>
      </c>
      <c r="Z362" s="85" t="str">
        <f>Tournament!M374</f>
        <v>Phoenix Suns</v>
      </c>
    </row>
    <row r="363" spans="12:26" ht="12.75">
      <c r="L363" s="85">
        <v>360</v>
      </c>
      <c r="M363" s="85" t="str">
        <f>IF(AND(Tournament!I375&lt;&gt;"",Tournament!K375&lt;&gt;""),IF(Tournament!I375&gt;Tournament!K375,Tournament!G375,""),"")</f>
        <v/>
      </c>
      <c r="N363" s="85" t="str">
        <f>IF(AND(Tournament!I375&lt;&gt;"",Tournament!K375&lt;&gt;""),IF(Tournament!I375=Tournament!K375,Tournament!G375,""),"")</f>
        <v/>
      </c>
      <c r="O363" s="85" t="str">
        <f>IF(AND(Tournament!I375&lt;&gt;"",Tournament!K375&lt;&gt;""),IF(Tournament!I375&gt;Tournament!K375,Tournament!M375,""),"")</f>
        <v/>
      </c>
      <c r="P363" s="85">
        <f>IF(AND(Tournament!I375&lt;&gt;"",Tournament!K375&lt;&gt;""),Tournament!I375,0)</f>
        <v>0</v>
      </c>
      <c r="Q363" s="85" t="str">
        <f>IF(AND(Tournament!I375&lt;&gt;"",Tournament!K375&lt;&gt;""),IF(Tournament!I375&lt;Tournament!K375,Tournament!M375,""),"")</f>
        <v/>
      </c>
      <c r="R363" s="85" t="str">
        <f>IF(AND(Tournament!I375&lt;&gt;"",Tournament!K375&lt;&gt;""),IF(Tournament!I375=Tournament!K375,Tournament!M375,""),"")</f>
        <v/>
      </c>
      <c r="S363" s="85" t="str">
        <f>IF(AND(Tournament!I375&lt;&gt;"",Tournament!K375&lt;&gt;""),IF(Tournament!I375&lt;Tournament!K375,Tournament!G375,""),"")</f>
        <v/>
      </c>
      <c r="T363" s="85">
        <f>IF(AND(Tournament!I375&lt;&gt;"",Tournament!K375&lt;&gt;""),Tournament!K375,0)</f>
        <v>0</v>
      </c>
      <c r="U363" s="85">
        <v>1</v>
      </c>
      <c r="V363" s="85">
        <v>360</v>
      </c>
      <c r="W363" s="85" t="str">
        <f>Tournament!G375</f>
        <v>New York Knicks</v>
      </c>
      <c r="X363" s="85" t="str">
        <f>IF(Tournament!I375&lt;&gt;"",Tournament!I375,"")</f>
        <v/>
      </c>
      <c r="Y363" s="85" t="str">
        <f>IF(Tournament!K375&lt;&gt;"",Tournament!K375,"")</f>
        <v/>
      </c>
      <c r="Z363" s="85" t="str">
        <f>Tournament!M375</f>
        <v>L.A. Lakers</v>
      </c>
    </row>
    <row r="364" spans="12:26" ht="12.75">
      <c r="L364" s="85">
        <v>361</v>
      </c>
      <c r="M364" s="85" t="str">
        <f>IF(AND(Tournament!I376&lt;&gt;"",Tournament!K376&lt;&gt;""),IF(Tournament!I376&gt;Tournament!K376,Tournament!G376,""),"")</f>
        <v/>
      </c>
      <c r="N364" s="85" t="str">
        <f>IF(AND(Tournament!I376&lt;&gt;"",Tournament!K376&lt;&gt;""),IF(Tournament!I376=Tournament!K376,Tournament!G376,""),"")</f>
        <v/>
      </c>
      <c r="O364" s="85" t="str">
        <f>IF(AND(Tournament!I376&lt;&gt;"",Tournament!K376&lt;&gt;""),IF(Tournament!I376&gt;Tournament!K376,Tournament!M376,""),"")</f>
        <v/>
      </c>
      <c r="P364" s="85">
        <f>IF(AND(Tournament!I376&lt;&gt;"",Tournament!K376&lt;&gt;""),Tournament!I376,0)</f>
        <v>0</v>
      </c>
      <c r="Q364" s="85" t="str">
        <f>IF(AND(Tournament!I376&lt;&gt;"",Tournament!K376&lt;&gt;""),IF(Tournament!I376&lt;Tournament!K376,Tournament!M376,""),"")</f>
        <v/>
      </c>
      <c r="R364" s="85" t="str">
        <f>IF(AND(Tournament!I376&lt;&gt;"",Tournament!K376&lt;&gt;""),IF(Tournament!I376=Tournament!K376,Tournament!M376,""),"")</f>
        <v/>
      </c>
      <c r="S364" s="85" t="str">
        <f>IF(AND(Tournament!I376&lt;&gt;"",Tournament!K376&lt;&gt;""),IF(Tournament!I376&lt;Tournament!K376,Tournament!G376,""),"")</f>
        <v/>
      </c>
      <c r="T364" s="85">
        <f>IF(AND(Tournament!I376&lt;&gt;"",Tournament!K376&lt;&gt;""),Tournament!K376,0)</f>
        <v>0</v>
      </c>
      <c r="U364" s="85">
        <v>1</v>
      </c>
      <c r="V364" s="85">
        <v>361</v>
      </c>
      <c r="W364" s="85" t="str">
        <f>Tournament!G376</f>
        <v>Charlotte Hornets</v>
      </c>
      <c r="X364" s="85" t="str">
        <f>IF(Tournament!I376&lt;&gt;"",Tournament!I376,"")</f>
        <v/>
      </c>
      <c r="Y364" s="85" t="str">
        <f>IF(Tournament!K376&lt;&gt;"",Tournament!K376,"")</f>
        <v/>
      </c>
      <c r="Z364" s="85" t="str">
        <f>Tournament!M376</f>
        <v>Indiana Pacers</v>
      </c>
    </row>
    <row r="365" spans="12:26" ht="12.75">
      <c r="L365" s="85">
        <v>362</v>
      </c>
      <c r="M365" s="85" t="str">
        <f>IF(AND(Tournament!I377&lt;&gt;"",Tournament!K377&lt;&gt;""),IF(Tournament!I377&gt;Tournament!K377,Tournament!G377,""),"")</f>
        <v/>
      </c>
      <c r="N365" s="85" t="str">
        <f>IF(AND(Tournament!I377&lt;&gt;"",Tournament!K377&lt;&gt;""),IF(Tournament!I377=Tournament!K377,Tournament!G377,""),"")</f>
        <v/>
      </c>
      <c r="O365" s="85" t="str">
        <f>IF(AND(Tournament!I377&lt;&gt;"",Tournament!K377&lt;&gt;""),IF(Tournament!I377&gt;Tournament!K377,Tournament!M377,""),"")</f>
        <v/>
      </c>
      <c r="P365" s="85">
        <f>IF(AND(Tournament!I377&lt;&gt;"",Tournament!K377&lt;&gt;""),Tournament!I377,0)</f>
        <v>0</v>
      </c>
      <c r="Q365" s="85" t="str">
        <f>IF(AND(Tournament!I377&lt;&gt;"",Tournament!K377&lt;&gt;""),IF(Tournament!I377&lt;Tournament!K377,Tournament!M377,""),"")</f>
        <v/>
      </c>
      <c r="R365" s="85" t="str">
        <f>IF(AND(Tournament!I377&lt;&gt;"",Tournament!K377&lt;&gt;""),IF(Tournament!I377=Tournament!K377,Tournament!M377,""),"")</f>
        <v/>
      </c>
      <c r="S365" s="85" t="str">
        <f>IF(AND(Tournament!I377&lt;&gt;"",Tournament!K377&lt;&gt;""),IF(Tournament!I377&lt;Tournament!K377,Tournament!G377,""),"")</f>
        <v/>
      </c>
      <c r="T365" s="85">
        <f>IF(AND(Tournament!I377&lt;&gt;"",Tournament!K377&lt;&gt;""),Tournament!K377,0)</f>
        <v>0</v>
      </c>
      <c r="U365" s="85">
        <v>1</v>
      </c>
      <c r="V365" s="85">
        <v>362</v>
      </c>
      <c r="W365" s="85" t="str">
        <f>Tournament!G377</f>
        <v>Washington Wizards</v>
      </c>
      <c r="X365" s="85" t="str">
        <f>IF(Tournament!I377&lt;&gt;"",Tournament!I377,"")</f>
        <v/>
      </c>
      <c r="Y365" s="85" t="str">
        <f>IF(Tournament!K377&lt;&gt;"",Tournament!K377,"")</f>
        <v/>
      </c>
      <c r="Z365" s="85" t="str">
        <f>Tournament!M377</f>
        <v>Miami Heat</v>
      </c>
    </row>
    <row r="366" spans="12:26" ht="12.75">
      <c r="L366" s="85">
        <v>363</v>
      </c>
      <c r="M366" s="85" t="str">
        <f>IF(AND(Tournament!I378&lt;&gt;"",Tournament!K378&lt;&gt;""),IF(Tournament!I378&gt;Tournament!K378,Tournament!G378,""),"")</f>
        <v/>
      </c>
      <c r="N366" s="85" t="str">
        <f>IF(AND(Tournament!I378&lt;&gt;"",Tournament!K378&lt;&gt;""),IF(Tournament!I378=Tournament!K378,Tournament!G378,""),"")</f>
        <v/>
      </c>
      <c r="O366" s="85" t="str">
        <f>IF(AND(Tournament!I378&lt;&gt;"",Tournament!K378&lt;&gt;""),IF(Tournament!I378&gt;Tournament!K378,Tournament!M378,""),"")</f>
        <v/>
      </c>
      <c r="P366" s="85">
        <f>IF(AND(Tournament!I378&lt;&gt;"",Tournament!K378&lt;&gt;""),Tournament!I378,0)</f>
        <v>0</v>
      </c>
      <c r="Q366" s="85" t="str">
        <f>IF(AND(Tournament!I378&lt;&gt;"",Tournament!K378&lt;&gt;""),IF(Tournament!I378&lt;Tournament!K378,Tournament!M378,""),"")</f>
        <v/>
      </c>
      <c r="R366" s="85" t="str">
        <f>IF(AND(Tournament!I378&lt;&gt;"",Tournament!K378&lt;&gt;""),IF(Tournament!I378=Tournament!K378,Tournament!M378,""),"")</f>
        <v/>
      </c>
      <c r="S366" s="85" t="str">
        <f>IF(AND(Tournament!I378&lt;&gt;"",Tournament!K378&lt;&gt;""),IF(Tournament!I378&lt;Tournament!K378,Tournament!G378,""),"")</f>
        <v/>
      </c>
      <c r="T366" s="85">
        <f>IF(AND(Tournament!I378&lt;&gt;"",Tournament!K378&lt;&gt;""),Tournament!K378,0)</f>
        <v>0</v>
      </c>
      <c r="U366" s="85">
        <v>1</v>
      </c>
      <c r="V366" s="85">
        <v>363</v>
      </c>
      <c r="W366" s="85" t="str">
        <f>Tournament!G378</f>
        <v>Milwaukee Bucks</v>
      </c>
      <c r="X366" s="85" t="str">
        <f>IF(Tournament!I378&lt;&gt;"",Tournament!I378,"")</f>
        <v/>
      </c>
      <c r="Y366" s="85" t="str">
        <f>IF(Tournament!K378&lt;&gt;"",Tournament!K378,"")</f>
        <v/>
      </c>
      <c r="Z366" s="85" t="str">
        <f>Tournament!M378</f>
        <v>Toronto Raptors</v>
      </c>
    </row>
    <row r="367" spans="12:26" ht="12.75">
      <c r="L367" s="85">
        <v>364</v>
      </c>
      <c r="M367" s="85" t="str">
        <f>IF(AND(Tournament!I379&lt;&gt;"",Tournament!K379&lt;&gt;""),IF(Tournament!I379&gt;Tournament!K379,Tournament!G379,""),"")</f>
        <v/>
      </c>
      <c r="N367" s="85" t="str">
        <f>IF(AND(Tournament!I379&lt;&gt;"",Tournament!K379&lt;&gt;""),IF(Tournament!I379=Tournament!K379,Tournament!G379,""),"")</f>
        <v/>
      </c>
      <c r="O367" s="85" t="str">
        <f>IF(AND(Tournament!I379&lt;&gt;"",Tournament!K379&lt;&gt;""),IF(Tournament!I379&gt;Tournament!K379,Tournament!M379,""),"")</f>
        <v/>
      </c>
      <c r="P367" s="85">
        <f>IF(AND(Tournament!I379&lt;&gt;"",Tournament!K379&lt;&gt;""),Tournament!I379,0)</f>
        <v>0</v>
      </c>
      <c r="Q367" s="85" t="str">
        <f>IF(AND(Tournament!I379&lt;&gt;"",Tournament!K379&lt;&gt;""),IF(Tournament!I379&lt;Tournament!K379,Tournament!M379,""),"")</f>
        <v/>
      </c>
      <c r="R367" s="85" t="str">
        <f>IF(AND(Tournament!I379&lt;&gt;"",Tournament!K379&lt;&gt;""),IF(Tournament!I379=Tournament!K379,Tournament!M379,""),"")</f>
        <v/>
      </c>
      <c r="S367" s="85" t="str">
        <f>IF(AND(Tournament!I379&lt;&gt;"",Tournament!K379&lt;&gt;""),IF(Tournament!I379&lt;Tournament!K379,Tournament!G379,""),"")</f>
        <v/>
      </c>
      <c r="T367" s="85">
        <f>IF(AND(Tournament!I379&lt;&gt;"",Tournament!K379&lt;&gt;""),Tournament!K379,0)</f>
        <v>0</v>
      </c>
      <c r="U367" s="85">
        <v>1</v>
      </c>
      <c r="V367" s="85">
        <v>364</v>
      </c>
      <c r="W367" s="85" t="str">
        <f>Tournament!G379</f>
        <v>Brooklyn Nets</v>
      </c>
      <c r="X367" s="85" t="str">
        <f>IF(Tournament!I379&lt;&gt;"",Tournament!I379,"")</f>
        <v/>
      </c>
      <c r="Y367" s="85" t="str">
        <f>IF(Tournament!K379&lt;&gt;"",Tournament!K379,"")</f>
        <v/>
      </c>
      <c r="Z367" s="85" t="str">
        <f>Tournament!M379</f>
        <v>Houston Rockets</v>
      </c>
    </row>
    <row r="368" spans="12:26" ht="12.75">
      <c r="L368" s="85">
        <v>365</v>
      </c>
      <c r="M368" s="85" t="str">
        <f>IF(AND(Tournament!I380&lt;&gt;"",Tournament!K380&lt;&gt;""),IF(Tournament!I380&gt;Tournament!K380,Tournament!G380,""),"")</f>
        <v/>
      </c>
      <c r="N368" s="85" t="str">
        <f>IF(AND(Tournament!I380&lt;&gt;"",Tournament!K380&lt;&gt;""),IF(Tournament!I380=Tournament!K380,Tournament!G380,""),"")</f>
        <v/>
      </c>
      <c r="O368" s="85" t="str">
        <f>IF(AND(Tournament!I380&lt;&gt;"",Tournament!K380&lt;&gt;""),IF(Tournament!I380&gt;Tournament!K380,Tournament!M380,""),"")</f>
        <v/>
      </c>
      <c r="P368" s="85">
        <f>IF(AND(Tournament!I380&lt;&gt;"",Tournament!K380&lt;&gt;""),Tournament!I380,0)</f>
        <v>0</v>
      </c>
      <c r="Q368" s="85" t="str">
        <f>IF(AND(Tournament!I380&lt;&gt;"",Tournament!K380&lt;&gt;""),IF(Tournament!I380&lt;Tournament!K380,Tournament!M380,""),"")</f>
        <v/>
      </c>
      <c r="R368" s="85" t="str">
        <f>IF(AND(Tournament!I380&lt;&gt;"",Tournament!K380&lt;&gt;""),IF(Tournament!I380=Tournament!K380,Tournament!M380,""),"")</f>
        <v/>
      </c>
      <c r="S368" s="85" t="str">
        <f>IF(AND(Tournament!I380&lt;&gt;"",Tournament!K380&lt;&gt;""),IF(Tournament!I380&lt;Tournament!K380,Tournament!G380,""),"")</f>
        <v/>
      </c>
      <c r="T368" s="85">
        <f>IF(AND(Tournament!I380&lt;&gt;"",Tournament!K380&lt;&gt;""),Tournament!K380,0)</f>
        <v>0</v>
      </c>
      <c r="U368" s="85">
        <v>1</v>
      </c>
      <c r="V368" s="85">
        <v>365</v>
      </c>
      <c r="W368" s="85" t="str">
        <f>Tournament!G380</f>
        <v>Denver Nuggets</v>
      </c>
      <c r="X368" s="85" t="str">
        <f>IF(Tournament!I380&lt;&gt;"",Tournament!I380,"")</f>
        <v/>
      </c>
      <c r="Y368" s="85" t="str">
        <f>IF(Tournament!K380&lt;&gt;"",Tournament!K380,"")</f>
        <v/>
      </c>
      <c r="Z368" s="85" t="str">
        <f>Tournament!M380</f>
        <v>Dallas Mavericks</v>
      </c>
    </row>
    <row r="369" spans="12:26" ht="12.75">
      <c r="L369" s="85">
        <v>366</v>
      </c>
      <c r="M369" s="85" t="str">
        <f>IF(AND(Tournament!I381&lt;&gt;"",Tournament!K381&lt;&gt;""),IF(Tournament!I381&gt;Tournament!K381,Tournament!G381,""),"")</f>
        <v/>
      </c>
      <c r="N369" s="85" t="str">
        <f>IF(AND(Tournament!I381&lt;&gt;"",Tournament!K381&lt;&gt;""),IF(Tournament!I381=Tournament!K381,Tournament!G381,""),"")</f>
        <v/>
      </c>
      <c r="O369" s="85" t="str">
        <f>IF(AND(Tournament!I381&lt;&gt;"",Tournament!K381&lt;&gt;""),IF(Tournament!I381&gt;Tournament!K381,Tournament!M381,""),"")</f>
        <v/>
      </c>
      <c r="P369" s="85">
        <f>IF(AND(Tournament!I381&lt;&gt;"",Tournament!K381&lt;&gt;""),Tournament!I381,0)</f>
        <v>0</v>
      </c>
      <c r="Q369" s="85" t="str">
        <f>IF(AND(Tournament!I381&lt;&gt;"",Tournament!K381&lt;&gt;""),IF(Tournament!I381&lt;Tournament!K381,Tournament!M381,""),"")</f>
        <v/>
      </c>
      <c r="R369" s="85" t="str">
        <f>IF(AND(Tournament!I381&lt;&gt;"",Tournament!K381&lt;&gt;""),IF(Tournament!I381=Tournament!K381,Tournament!M381,""),"")</f>
        <v/>
      </c>
      <c r="S369" s="85" t="str">
        <f>IF(AND(Tournament!I381&lt;&gt;"",Tournament!K381&lt;&gt;""),IF(Tournament!I381&lt;Tournament!K381,Tournament!G381,""),"")</f>
        <v/>
      </c>
      <c r="T369" s="85">
        <f>IF(AND(Tournament!I381&lt;&gt;"",Tournament!K381&lt;&gt;""),Tournament!K381,0)</f>
        <v>0</v>
      </c>
      <c r="U369" s="85">
        <v>1</v>
      </c>
      <c r="V369" s="85">
        <v>366</v>
      </c>
      <c r="W369" s="85" t="str">
        <f>Tournament!G381</f>
        <v>L.A. Lakers</v>
      </c>
      <c r="X369" s="85" t="str">
        <f>IF(Tournament!I381&lt;&gt;"",Tournament!I381,"")</f>
        <v/>
      </c>
      <c r="Y369" s="85" t="str">
        <f>IF(Tournament!K381&lt;&gt;"",Tournament!K381,"")</f>
        <v/>
      </c>
      <c r="Z369" s="85" t="str">
        <f>Tournament!M381</f>
        <v>Sacramento Kings</v>
      </c>
    </row>
    <row r="370" spans="12:26" ht="12.75">
      <c r="L370" s="85">
        <v>367</v>
      </c>
      <c r="M370" s="85" t="str">
        <f>IF(AND(Tournament!I382&lt;&gt;"",Tournament!K382&lt;&gt;""),IF(Tournament!I382&gt;Tournament!K382,Tournament!G382,""),"")</f>
        <v/>
      </c>
      <c r="N370" s="85" t="str">
        <f>IF(AND(Tournament!I382&lt;&gt;"",Tournament!K382&lt;&gt;""),IF(Tournament!I382=Tournament!K382,Tournament!G382,""),"")</f>
        <v/>
      </c>
      <c r="O370" s="85" t="str">
        <f>IF(AND(Tournament!I382&lt;&gt;"",Tournament!K382&lt;&gt;""),IF(Tournament!I382&gt;Tournament!K382,Tournament!M382,""),"")</f>
        <v/>
      </c>
      <c r="P370" s="85">
        <f>IF(AND(Tournament!I382&lt;&gt;"",Tournament!K382&lt;&gt;""),Tournament!I382,0)</f>
        <v>0</v>
      </c>
      <c r="Q370" s="85" t="str">
        <f>IF(AND(Tournament!I382&lt;&gt;"",Tournament!K382&lt;&gt;""),IF(Tournament!I382&lt;Tournament!K382,Tournament!M382,""),"")</f>
        <v/>
      </c>
      <c r="R370" s="85" t="str">
        <f>IF(AND(Tournament!I382&lt;&gt;"",Tournament!K382&lt;&gt;""),IF(Tournament!I382=Tournament!K382,Tournament!M382,""),"")</f>
        <v/>
      </c>
      <c r="S370" s="85" t="str">
        <f>IF(AND(Tournament!I382&lt;&gt;"",Tournament!K382&lt;&gt;""),IF(Tournament!I382&lt;Tournament!K382,Tournament!G382,""),"")</f>
        <v/>
      </c>
      <c r="T370" s="85">
        <f>IF(AND(Tournament!I382&lt;&gt;"",Tournament!K382&lt;&gt;""),Tournament!K382,0)</f>
        <v>0</v>
      </c>
      <c r="U370" s="85">
        <v>1</v>
      </c>
      <c r="V370" s="85">
        <v>367</v>
      </c>
      <c r="W370" s="85" t="str">
        <f>Tournament!G382</f>
        <v>Portland Trail Blazers</v>
      </c>
      <c r="X370" s="85" t="str">
        <f>IF(Tournament!I382&lt;&gt;"",Tournament!I382,"")</f>
        <v/>
      </c>
      <c r="Y370" s="85" t="str">
        <f>IF(Tournament!K382&lt;&gt;"",Tournament!K382,"")</f>
        <v/>
      </c>
      <c r="Z370" s="85" t="str">
        <f>Tournament!M382</f>
        <v>L.A. Clippers</v>
      </c>
    </row>
    <row r="371" spans="12:26" ht="12.75">
      <c r="L371" s="85">
        <v>368</v>
      </c>
      <c r="M371" s="85" t="str">
        <f>IF(AND(Tournament!I383&lt;&gt;"",Tournament!K383&lt;&gt;""),IF(Tournament!I383&gt;Tournament!K383,Tournament!G383,""),"")</f>
        <v/>
      </c>
      <c r="N371" s="85" t="str">
        <f>IF(AND(Tournament!I383&lt;&gt;"",Tournament!K383&lt;&gt;""),IF(Tournament!I383=Tournament!K383,Tournament!G383,""),"")</f>
        <v/>
      </c>
      <c r="O371" s="85" t="str">
        <f>IF(AND(Tournament!I383&lt;&gt;"",Tournament!K383&lt;&gt;""),IF(Tournament!I383&gt;Tournament!K383,Tournament!M383,""),"")</f>
        <v/>
      </c>
      <c r="P371" s="85">
        <f>IF(AND(Tournament!I383&lt;&gt;"",Tournament!K383&lt;&gt;""),Tournament!I383,0)</f>
        <v>0</v>
      </c>
      <c r="Q371" s="85" t="str">
        <f>IF(AND(Tournament!I383&lt;&gt;"",Tournament!K383&lt;&gt;""),IF(Tournament!I383&lt;Tournament!K383,Tournament!M383,""),"")</f>
        <v/>
      </c>
      <c r="R371" s="85" t="str">
        <f>IF(AND(Tournament!I383&lt;&gt;"",Tournament!K383&lt;&gt;""),IF(Tournament!I383=Tournament!K383,Tournament!M383,""),"")</f>
        <v/>
      </c>
      <c r="S371" s="85" t="str">
        <f>IF(AND(Tournament!I383&lt;&gt;"",Tournament!K383&lt;&gt;""),IF(Tournament!I383&lt;Tournament!K383,Tournament!G383,""),"")</f>
        <v/>
      </c>
      <c r="T371" s="85">
        <f>IF(AND(Tournament!I383&lt;&gt;"",Tournament!K383&lt;&gt;""),Tournament!K383,0)</f>
        <v>0</v>
      </c>
      <c r="U371" s="85">
        <v>1</v>
      </c>
      <c r="V371" s="85">
        <v>368</v>
      </c>
      <c r="W371" s="85" t="str">
        <f>Tournament!G383</f>
        <v>Memphis Grizzlies</v>
      </c>
      <c r="X371" s="85" t="str">
        <f>IF(Tournament!I383&lt;&gt;"",Tournament!I383,"")</f>
        <v/>
      </c>
      <c r="Y371" s="85" t="str">
        <f>IF(Tournament!K383&lt;&gt;"",Tournament!K383,"")</f>
        <v/>
      </c>
      <c r="Z371" s="85" t="str">
        <f>Tournament!M383</f>
        <v>Cleveland Cavaliers</v>
      </c>
    </row>
    <row r="372" spans="12:26" ht="12.75">
      <c r="L372" s="85">
        <v>369</v>
      </c>
      <c r="M372" s="85" t="str">
        <f>IF(AND(Tournament!I384&lt;&gt;"",Tournament!K384&lt;&gt;""),IF(Tournament!I384&gt;Tournament!K384,Tournament!G384,""),"")</f>
        <v/>
      </c>
      <c r="N372" s="85" t="str">
        <f>IF(AND(Tournament!I384&lt;&gt;"",Tournament!K384&lt;&gt;""),IF(Tournament!I384=Tournament!K384,Tournament!G384,""),"")</f>
        <v/>
      </c>
      <c r="O372" s="85" t="str">
        <f>IF(AND(Tournament!I384&lt;&gt;"",Tournament!K384&lt;&gt;""),IF(Tournament!I384&gt;Tournament!K384,Tournament!M384,""),"")</f>
        <v/>
      </c>
      <c r="P372" s="85">
        <f>IF(AND(Tournament!I384&lt;&gt;"",Tournament!K384&lt;&gt;""),Tournament!I384,0)</f>
        <v>0</v>
      </c>
      <c r="Q372" s="85" t="str">
        <f>IF(AND(Tournament!I384&lt;&gt;"",Tournament!K384&lt;&gt;""),IF(Tournament!I384&lt;Tournament!K384,Tournament!M384,""),"")</f>
        <v/>
      </c>
      <c r="R372" s="85" t="str">
        <f>IF(AND(Tournament!I384&lt;&gt;"",Tournament!K384&lt;&gt;""),IF(Tournament!I384=Tournament!K384,Tournament!M384,""),"")</f>
        <v/>
      </c>
      <c r="S372" s="85" t="str">
        <f>IF(AND(Tournament!I384&lt;&gt;"",Tournament!K384&lt;&gt;""),IF(Tournament!I384&lt;Tournament!K384,Tournament!G384,""),"")</f>
        <v/>
      </c>
      <c r="T372" s="85">
        <f>IF(AND(Tournament!I384&lt;&gt;"",Tournament!K384&lt;&gt;""),Tournament!K384,0)</f>
        <v>0</v>
      </c>
      <c r="U372" s="85">
        <v>1</v>
      </c>
      <c r="V372" s="85">
        <v>369</v>
      </c>
      <c r="W372" s="85" t="str">
        <f>Tournament!G384</f>
        <v>Orlando Magic</v>
      </c>
      <c r="X372" s="85" t="str">
        <f>IF(Tournament!I384&lt;&gt;"",Tournament!I384,"")</f>
        <v/>
      </c>
      <c r="Y372" s="85" t="str">
        <f>IF(Tournament!K384&lt;&gt;"",Tournament!K384,"")</f>
        <v/>
      </c>
      <c r="Z372" s="85" t="str">
        <f>Tournament!M384</f>
        <v>Atlanta Hawks</v>
      </c>
    </row>
    <row r="373" spans="12:26" ht="12.75">
      <c r="L373" s="85">
        <v>370</v>
      </c>
      <c r="M373" s="85" t="str">
        <f>IF(AND(Tournament!I385&lt;&gt;"",Tournament!K385&lt;&gt;""),IF(Tournament!I385&gt;Tournament!K385,Tournament!G385,""),"")</f>
        <v/>
      </c>
      <c r="N373" s="85" t="str">
        <f>IF(AND(Tournament!I385&lt;&gt;"",Tournament!K385&lt;&gt;""),IF(Tournament!I385=Tournament!K385,Tournament!G385,""),"")</f>
        <v/>
      </c>
      <c r="O373" s="85" t="str">
        <f>IF(AND(Tournament!I385&lt;&gt;"",Tournament!K385&lt;&gt;""),IF(Tournament!I385&gt;Tournament!K385,Tournament!M385,""),"")</f>
        <v/>
      </c>
      <c r="P373" s="85">
        <f>IF(AND(Tournament!I385&lt;&gt;"",Tournament!K385&lt;&gt;""),Tournament!I385,0)</f>
        <v>0</v>
      </c>
      <c r="Q373" s="85" t="str">
        <f>IF(AND(Tournament!I385&lt;&gt;"",Tournament!K385&lt;&gt;""),IF(Tournament!I385&lt;Tournament!K385,Tournament!M385,""),"")</f>
        <v/>
      </c>
      <c r="R373" s="85" t="str">
        <f>IF(AND(Tournament!I385&lt;&gt;"",Tournament!K385&lt;&gt;""),IF(Tournament!I385=Tournament!K385,Tournament!M385,""),"")</f>
        <v/>
      </c>
      <c r="S373" s="85" t="str">
        <f>IF(AND(Tournament!I385&lt;&gt;"",Tournament!K385&lt;&gt;""),IF(Tournament!I385&lt;Tournament!K385,Tournament!G385,""),"")</f>
        <v/>
      </c>
      <c r="T373" s="85">
        <f>IF(AND(Tournament!I385&lt;&gt;"",Tournament!K385&lt;&gt;""),Tournament!K385,0)</f>
        <v>0</v>
      </c>
      <c r="U373" s="85">
        <v>1</v>
      </c>
      <c r="V373" s="85">
        <v>370</v>
      </c>
      <c r="W373" s="85" t="str">
        <f>Tournament!G385</f>
        <v>Golden State Warriors</v>
      </c>
      <c r="X373" s="85" t="str">
        <f>IF(Tournament!I385&lt;&gt;"",Tournament!I385,"")</f>
        <v/>
      </c>
      <c r="Y373" s="85" t="str">
        <f>IF(Tournament!K385&lt;&gt;"",Tournament!K385,"")</f>
        <v/>
      </c>
      <c r="Z373" s="85" t="str">
        <f>Tournament!M385</f>
        <v>New Orleans Pelicans</v>
      </c>
    </row>
    <row r="374" spans="12:26" ht="12.75">
      <c r="L374" s="85">
        <v>371</v>
      </c>
      <c r="M374" s="85" t="str">
        <f>IF(AND(Tournament!I386&lt;&gt;"",Tournament!K386&lt;&gt;""),IF(Tournament!I386&gt;Tournament!K386,Tournament!G386,""),"")</f>
        <v/>
      </c>
      <c r="N374" s="85" t="str">
        <f>IF(AND(Tournament!I386&lt;&gt;"",Tournament!K386&lt;&gt;""),IF(Tournament!I386=Tournament!K386,Tournament!G386,""),"")</f>
        <v/>
      </c>
      <c r="O374" s="85" t="str">
        <f>IF(AND(Tournament!I386&lt;&gt;"",Tournament!K386&lt;&gt;""),IF(Tournament!I386&gt;Tournament!K386,Tournament!M386,""),"")</f>
        <v/>
      </c>
      <c r="P374" s="85">
        <f>IF(AND(Tournament!I386&lt;&gt;"",Tournament!K386&lt;&gt;""),Tournament!I386,0)</f>
        <v>0</v>
      </c>
      <c r="Q374" s="85" t="str">
        <f>IF(AND(Tournament!I386&lt;&gt;"",Tournament!K386&lt;&gt;""),IF(Tournament!I386&lt;Tournament!K386,Tournament!M386,""),"")</f>
        <v/>
      </c>
      <c r="R374" s="85" t="str">
        <f>IF(AND(Tournament!I386&lt;&gt;"",Tournament!K386&lt;&gt;""),IF(Tournament!I386=Tournament!K386,Tournament!M386,""),"")</f>
        <v/>
      </c>
      <c r="S374" s="85" t="str">
        <f>IF(AND(Tournament!I386&lt;&gt;"",Tournament!K386&lt;&gt;""),IF(Tournament!I386&lt;Tournament!K386,Tournament!G386,""),"")</f>
        <v/>
      </c>
      <c r="T374" s="85">
        <f>IF(AND(Tournament!I386&lt;&gt;"",Tournament!K386&lt;&gt;""),Tournament!K386,0)</f>
        <v>0</v>
      </c>
      <c r="U374" s="85">
        <v>1</v>
      </c>
      <c r="V374" s="85">
        <v>371</v>
      </c>
      <c r="W374" s="85" t="str">
        <f>Tournament!G386</f>
        <v>Minnesota Timberwolves</v>
      </c>
      <c r="X374" s="85" t="str">
        <f>IF(Tournament!I386&lt;&gt;"",Tournament!I386,"")</f>
        <v/>
      </c>
      <c r="Y374" s="85" t="str">
        <f>IF(Tournament!K386&lt;&gt;"",Tournament!K386,"")</f>
        <v/>
      </c>
      <c r="Z374" s="85" t="str">
        <f>Tournament!M386</f>
        <v>Chicago Bulls</v>
      </c>
    </row>
    <row r="375" spans="12:26" ht="12.75">
      <c r="L375" s="85">
        <v>372</v>
      </c>
      <c r="M375" s="85" t="str">
        <f>IF(AND(Tournament!I387&lt;&gt;"",Tournament!K387&lt;&gt;""),IF(Tournament!I387&gt;Tournament!K387,Tournament!G387,""),"")</f>
        <v/>
      </c>
      <c r="N375" s="85" t="str">
        <f>IF(AND(Tournament!I387&lt;&gt;"",Tournament!K387&lt;&gt;""),IF(Tournament!I387=Tournament!K387,Tournament!G387,""),"")</f>
        <v/>
      </c>
      <c r="O375" s="85" t="str">
        <f>IF(AND(Tournament!I387&lt;&gt;"",Tournament!K387&lt;&gt;""),IF(Tournament!I387&gt;Tournament!K387,Tournament!M387,""),"")</f>
        <v/>
      </c>
      <c r="P375" s="85">
        <f>IF(AND(Tournament!I387&lt;&gt;"",Tournament!K387&lt;&gt;""),Tournament!I387,0)</f>
        <v>0</v>
      </c>
      <c r="Q375" s="85" t="str">
        <f>IF(AND(Tournament!I387&lt;&gt;"",Tournament!K387&lt;&gt;""),IF(Tournament!I387&lt;Tournament!K387,Tournament!M387,""),"")</f>
        <v/>
      </c>
      <c r="R375" s="85" t="str">
        <f>IF(AND(Tournament!I387&lt;&gt;"",Tournament!K387&lt;&gt;""),IF(Tournament!I387=Tournament!K387,Tournament!M387,""),"")</f>
        <v/>
      </c>
      <c r="S375" s="85" t="str">
        <f>IF(AND(Tournament!I387&lt;&gt;"",Tournament!K387&lt;&gt;""),IF(Tournament!I387&lt;Tournament!K387,Tournament!G387,""),"")</f>
        <v/>
      </c>
      <c r="T375" s="85">
        <f>IF(AND(Tournament!I387&lt;&gt;"",Tournament!K387&lt;&gt;""),Tournament!K387,0)</f>
        <v>0</v>
      </c>
      <c r="U375" s="85">
        <v>1</v>
      </c>
      <c r="V375" s="85">
        <v>372</v>
      </c>
      <c r="W375" s="85" t="str">
        <f>Tournament!G387</f>
        <v>New York Knicks</v>
      </c>
      <c r="X375" s="85" t="str">
        <f>IF(Tournament!I387&lt;&gt;"",Tournament!I387,"")</f>
        <v/>
      </c>
      <c r="Y375" s="85" t="str">
        <f>IF(Tournament!K387&lt;&gt;"",Tournament!K387,"")</f>
        <v/>
      </c>
      <c r="Z375" s="85" t="str">
        <f>Tournament!M387</f>
        <v>Phoenix Suns</v>
      </c>
    </row>
    <row r="376" spans="12:26" ht="12.75">
      <c r="L376" s="85">
        <v>373</v>
      </c>
      <c r="M376" s="85" t="str">
        <f>IF(AND(Tournament!I388&lt;&gt;"",Tournament!K388&lt;&gt;""),IF(Tournament!I388&gt;Tournament!K388,Tournament!G388,""),"")</f>
        <v/>
      </c>
      <c r="N376" s="85" t="str">
        <f>IF(AND(Tournament!I388&lt;&gt;"",Tournament!K388&lt;&gt;""),IF(Tournament!I388=Tournament!K388,Tournament!G388,""),"")</f>
        <v/>
      </c>
      <c r="O376" s="85" t="str">
        <f>IF(AND(Tournament!I388&lt;&gt;"",Tournament!K388&lt;&gt;""),IF(Tournament!I388&gt;Tournament!K388,Tournament!M388,""),"")</f>
        <v/>
      </c>
      <c r="P376" s="85">
        <f>IF(AND(Tournament!I388&lt;&gt;"",Tournament!K388&lt;&gt;""),Tournament!I388,0)</f>
        <v>0</v>
      </c>
      <c r="Q376" s="85" t="str">
        <f>IF(AND(Tournament!I388&lt;&gt;"",Tournament!K388&lt;&gt;""),IF(Tournament!I388&lt;Tournament!K388,Tournament!M388,""),"")</f>
        <v/>
      </c>
      <c r="R376" s="85" t="str">
        <f>IF(AND(Tournament!I388&lt;&gt;"",Tournament!K388&lt;&gt;""),IF(Tournament!I388=Tournament!K388,Tournament!M388,""),"")</f>
        <v/>
      </c>
      <c r="S376" s="85" t="str">
        <f>IF(AND(Tournament!I388&lt;&gt;"",Tournament!K388&lt;&gt;""),IF(Tournament!I388&lt;Tournament!K388,Tournament!G388,""),"")</f>
        <v/>
      </c>
      <c r="T376" s="85">
        <f>IF(AND(Tournament!I388&lt;&gt;"",Tournament!K388&lt;&gt;""),Tournament!K388,0)</f>
        <v>0</v>
      </c>
      <c r="U376" s="85">
        <v>1</v>
      </c>
      <c r="V376" s="85">
        <v>373</v>
      </c>
      <c r="W376" s="85" t="str">
        <f>Tournament!G388</f>
        <v>Oklahoma City Thunder</v>
      </c>
      <c r="X376" s="85" t="str">
        <f>IF(Tournament!I388&lt;&gt;"",Tournament!I388,"")</f>
        <v/>
      </c>
      <c r="Y376" s="85" t="str">
        <f>IF(Tournament!K388&lt;&gt;"",Tournament!K388,"")</f>
        <v/>
      </c>
      <c r="Z376" s="85" t="str">
        <f>Tournament!M388</f>
        <v>Portland Trail Blazers</v>
      </c>
    </row>
    <row r="377" spans="12:26" ht="12.75">
      <c r="L377" s="85">
        <v>374</v>
      </c>
      <c r="M377" s="85" t="str">
        <f>IF(AND(Tournament!I389&lt;&gt;"",Tournament!K389&lt;&gt;""),IF(Tournament!I389&gt;Tournament!K389,Tournament!G389,""),"")</f>
        <v/>
      </c>
      <c r="N377" s="85" t="str">
        <f>IF(AND(Tournament!I389&lt;&gt;"",Tournament!K389&lt;&gt;""),IF(Tournament!I389=Tournament!K389,Tournament!G389,""),"")</f>
        <v/>
      </c>
      <c r="O377" s="85" t="str">
        <f>IF(AND(Tournament!I389&lt;&gt;"",Tournament!K389&lt;&gt;""),IF(Tournament!I389&gt;Tournament!K389,Tournament!M389,""),"")</f>
        <v/>
      </c>
      <c r="P377" s="85">
        <f>IF(AND(Tournament!I389&lt;&gt;"",Tournament!K389&lt;&gt;""),Tournament!I389,0)</f>
        <v>0</v>
      </c>
      <c r="Q377" s="85" t="str">
        <f>IF(AND(Tournament!I389&lt;&gt;"",Tournament!K389&lt;&gt;""),IF(Tournament!I389&lt;Tournament!K389,Tournament!M389,""),"")</f>
        <v/>
      </c>
      <c r="R377" s="85" t="str">
        <f>IF(AND(Tournament!I389&lt;&gt;"",Tournament!K389&lt;&gt;""),IF(Tournament!I389=Tournament!K389,Tournament!M389,""),"")</f>
        <v/>
      </c>
      <c r="S377" s="85" t="str">
        <f>IF(AND(Tournament!I389&lt;&gt;"",Tournament!K389&lt;&gt;""),IF(Tournament!I389&lt;Tournament!K389,Tournament!G389,""),"")</f>
        <v/>
      </c>
      <c r="T377" s="85">
        <f>IF(AND(Tournament!I389&lt;&gt;"",Tournament!K389&lt;&gt;""),Tournament!K389,0)</f>
        <v>0</v>
      </c>
      <c r="U377" s="85">
        <v>1</v>
      </c>
      <c r="V377" s="85">
        <v>374</v>
      </c>
      <c r="W377" s="85" t="str">
        <f>Tournament!G389</f>
        <v>L.A. Clippers</v>
      </c>
      <c r="X377" s="85" t="str">
        <f>IF(Tournament!I389&lt;&gt;"",Tournament!I389,"")</f>
        <v/>
      </c>
      <c r="Y377" s="85" t="str">
        <f>IF(Tournament!K389&lt;&gt;"",Tournament!K389,"")</f>
        <v/>
      </c>
      <c r="Z377" s="85" t="str">
        <f>Tournament!M389</f>
        <v>Orlando Magic</v>
      </c>
    </row>
    <row r="378" spans="12:26" ht="12.75">
      <c r="L378" s="85">
        <v>375</v>
      </c>
      <c r="M378" s="85" t="str">
        <f>IF(AND(Tournament!I390&lt;&gt;"",Tournament!K390&lt;&gt;""),IF(Tournament!I390&gt;Tournament!K390,Tournament!G390,""),"")</f>
        <v/>
      </c>
      <c r="N378" s="85" t="str">
        <f>IF(AND(Tournament!I390&lt;&gt;"",Tournament!K390&lt;&gt;""),IF(Tournament!I390=Tournament!K390,Tournament!G390,""),"")</f>
        <v/>
      </c>
      <c r="O378" s="85" t="str">
        <f>IF(AND(Tournament!I390&lt;&gt;"",Tournament!K390&lt;&gt;""),IF(Tournament!I390&gt;Tournament!K390,Tournament!M390,""),"")</f>
        <v/>
      </c>
      <c r="P378" s="85">
        <f>IF(AND(Tournament!I390&lt;&gt;"",Tournament!K390&lt;&gt;""),Tournament!I390,0)</f>
        <v>0</v>
      </c>
      <c r="Q378" s="85" t="str">
        <f>IF(AND(Tournament!I390&lt;&gt;"",Tournament!K390&lt;&gt;""),IF(Tournament!I390&lt;Tournament!K390,Tournament!M390,""),"")</f>
        <v/>
      </c>
      <c r="R378" s="85" t="str">
        <f>IF(AND(Tournament!I390&lt;&gt;"",Tournament!K390&lt;&gt;""),IF(Tournament!I390=Tournament!K390,Tournament!M390,""),"")</f>
        <v/>
      </c>
      <c r="S378" s="85" t="str">
        <f>IF(AND(Tournament!I390&lt;&gt;"",Tournament!K390&lt;&gt;""),IF(Tournament!I390&lt;Tournament!K390,Tournament!G390,""),"")</f>
        <v/>
      </c>
      <c r="T378" s="85">
        <f>IF(AND(Tournament!I390&lt;&gt;"",Tournament!K390&lt;&gt;""),Tournament!K390,0)</f>
        <v>0</v>
      </c>
      <c r="U378" s="85">
        <v>1</v>
      </c>
      <c r="V378" s="85">
        <v>375</v>
      </c>
      <c r="W378" s="85" t="str">
        <f>Tournament!G390</f>
        <v>Toronto Raptors</v>
      </c>
      <c r="X378" s="85" t="str">
        <f>IF(Tournament!I390&lt;&gt;"",Tournament!I390,"")</f>
        <v/>
      </c>
      <c r="Y378" s="85" t="str">
        <f>IF(Tournament!K390&lt;&gt;"",Tournament!K390,"")</f>
        <v/>
      </c>
      <c r="Z378" s="85" t="str">
        <f>Tournament!M390</f>
        <v>Philadelphia 76ers</v>
      </c>
    </row>
    <row r="379" spans="12:26" ht="12.75">
      <c r="L379" s="85">
        <v>376</v>
      </c>
      <c r="M379" s="85" t="str">
        <f>IF(AND(Tournament!I391&lt;&gt;"",Tournament!K391&lt;&gt;""),IF(Tournament!I391&gt;Tournament!K391,Tournament!G391,""),"")</f>
        <v/>
      </c>
      <c r="N379" s="85" t="str">
        <f>IF(AND(Tournament!I391&lt;&gt;"",Tournament!K391&lt;&gt;""),IF(Tournament!I391=Tournament!K391,Tournament!G391,""),"")</f>
        <v/>
      </c>
      <c r="O379" s="85" t="str">
        <f>IF(AND(Tournament!I391&lt;&gt;"",Tournament!K391&lt;&gt;""),IF(Tournament!I391&gt;Tournament!K391,Tournament!M391,""),"")</f>
        <v/>
      </c>
      <c r="P379" s="85">
        <f>IF(AND(Tournament!I391&lt;&gt;"",Tournament!K391&lt;&gt;""),Tournament!I391,0)</f>
        <v>0</v>
      </c>
      <c r="Q379" s="85" t="str">
        <f>IF(AND(Tournament!I391&lt;&gt;"",Tournament!K391&lt;&gt;""),IF(Tournament!I391&lt;Tournament!K391,Tournament!M391,""),"")</f>
        <v/>
      </c>
      <c r="R379" s="85" t="str">
        <f>IF(AND(Tournament!I391&lt;&gt;"",Tournament!K391&lt;&gt;""),IF(Tournament!I391=Tournament!K391,Tournament!M391,""),"")</f>
        <v/>
      </c>
      <c r="S379" s="85" t="str">
        <f>IF(AND(Tournament!I391&lt;&gt;"",Tournament!K391&lt;&gt;""),IF(Tournament!I391&lt;Tournament!K391,Tournament!G391,""),"")</f>
        <v/>
      </c>
      <c r="T379" s="85">
        <f>IF(AND(Tournament!I391&lt;&gt;"",Tournament!K391&lt;&gt;""),Tournament!K391,0)</f>
        <v>0</v>
      </c>
      <c r="U379" s="85">
        <v>1</v>
      </c>
      <c r="V379" s="85">
        <v>376</v>
      </c>
      <c r="W379" s="85" t="str">
        <f>Tournament!G391</f>
        <v>Charlotte Hornets</v>
      </c>
      <c r="X379" s="85" t="str">
        <f>IF(Tournament!I391&lt;&gt;"",Tournament!I391,"")</f>
        <v/>
      </c>
      <c r="Y379" s="85" t="str">
        <f>IF(Tournament!K391&lt;&gt;"",Tournament!K391,"")</f>
        <v/>
      </c>
      <c r="Z379" s="85" t="str">
        <f>Tournament!M391</f>
        <v>Washington Wizards</v>
      </c>
    </row>
    <row r="380" spans="12:26" ht="12.75">
      <c r="L380" s="85">
        <v>377</v>
      </c>
      <c r="M380" s="85" t="str">
        <f>IF(AND(Tournament!I392&lt;&gt;"",Tournament!K392&lt;&gt;""),IF(Tournament!I392&gt;Tournament!K392,Tournament!G392,""),"")</f>
        <v/>
      </c>
      <c r="N380" s="85" t="str">
        <f>IF(AND(Tournament!I392&lt;&gt;"",Tournament!K392&lt;&gt;""),IF(Tournament!I392=Tournament!K392,Tournament!G392,""),"")</f>
        <v/>
      </c>
      <c r="O380" s="85" t="str">
        <f>IF(AND(Tournament!I392&lt;&gt;"",Tournament!K392&lt;&gt;""),IF(Tournament!I392&gt;Tournament!K392,Tournament!M392,""),"")</f>
        <v/>
      </c>
      <c r="P380" s="85">
        <f>IF(AND(Tournament!I392&lt;&gt;"",Tournament!K392&lt;&gt;""),Tournament!I392,0)</f>
        <v>0</v>
      </c>
      <c r="Q380" s="85" t="str">
        <f>IF(AND(Tournament!I392&lt;&gt;"",Tournament!K392&lt;&gt;""),IF(Tournament!I392&lt;Tournament!K392,Tournament!M392,""),"")</f>
        <v/>
      </c>
      <c r="R380" s="85" t="str">
        <f>IF(AND(Tournament!I392&lt;&gt;"",Tournament!K392&lt;&gt;""),IF(Tournament!I392=Tournament!K392,Tournament!M392,""),"")</f>
        <v/>
      </c>
      <c r="S380" s="85" t="str">
        <f>IF(AND(Tournament!I392&lt;&gt;"",Tournament!K392&lt;&gt;""),IF(Tournament!I392&lt;Tournament!K392,Tournament!G392,""),"")</f>
        <v/>
      </c>
      <c r="T380" s="85">
        <f>IF(AND(Tournament!I392&lt;&gt;"",Tournament!K392&lt;&gt;""),Tournament!K392,0)</f>
        <v>0</v>
      </c>
      <c r="U380" s="85">
        <v>1</v>
      </c>
      <c r="V380" s="85">
        <v>377</v>
      </c>
      <c r="W380" s="85" t="str">
        <f>Tournament!G392</f>
        <v>Indiana Pacers</v>
      </c>
      <c r="X380" s="85" t="str">
        <f>IF(Tournament!I392&lt;&gt;"",Tournament!I392,"")</f>
        <v/>
      </c>
      <c r="Y380" s="85" t="str">
        <f>IF(Tournament!K392&lt;&gt;"",Tournament!K392,"")</f>
        <v/>
      </c>
      <c r="Z380" s="85" t="str">
        <f>Tournament!M392</f>
        <v>Miami Heat</v>
      </c>
    </row>
    <row r="381" spans="12:26" ht="12.75">
      <c r="L381" s="85">
        <v>378</v>
      </c>
      <c r="M381" s="85" t="str">
        <f>IF(AND(Tournament!I393&lt;&gt;"",Tournament!K393&lt;&gt;""),IF(Tournament!I393&gt;Tournament!K393,Tournament!G393,""),"")</f>
        <v/>
      </c>
      <c r="N381" s="85" t="str">
        <f>IF(AND(Tournament!I393&lt;&gt;"",Tournament!K393&lt;&gt;""),IF(Tournament!I393=Tournament!K393,Tournament!G393,""),"")</f>
        <v/>
      </c>
      <c r="O381" s="85" t="str">
        <f>IF(AND(Tournament!I393&lt;&gt;"",Tournament!K393&lt;&gt;""),IF(Tournament!I393&gt;Tournament!K393,Tournament!M393,""),"")</f>
        <v/>
      </c>
      <c r="P381" s="85">
        <f>IF(AND(Tournament!I393&lt;&gt;"",Tournament!K393&lt;&gt;""),Tournament!I393,0)</f>
        <v>0</v>
      </c>
      <c r="Q381" s="85" t="str">
        <f>IF(AND(Tournament!I393&lt;&gt;"",Tournament!K393&lt;&gt;""),IF(Tournament!I393&lt;Tournament!K393,Tournament!M393,""),"")</f>
        <v/>
      </c>
      <c r="R381" s="85" t="str">
        <f>IF(AND(Tournament!I393&lt;&gt;"",Tournament!K393&lt;&gt;""),IF(Tournament!I393=Tournament!K393,Tournament!M393,""),"")</f>
        <v/>
      </c>
      <c r="S381" s="85" t="str">
        <f>IF(AND(Tournament!I393&lt;&gt;"",Tournament!K393&lt;&gt;""),IF(Tournament!I393&lt;Tournament!K393,Tournament!G393,""),"")</f>
        <v/>
      </c>
      <c r="T381" s="85">
        <f>IF(AND(Tournament!I393&lt;&gt;"",Tournament!K393&lt;&gt;""),Tournament!K393,0)</f>
        <v>0</v>
      </c>
      <c r="U381" s="85">
        <v>1</v>
      </c>
      <c r="V381" s="85">
        <v>378</v>
      </c>
      <c r="W381" s="85" t="str">
        <f>Tournament!G393</f>
        <v>L.A. Lakers</v>
      </c>
      <c r="X381" s="85" t="str">
        <f>IF(Tournament!I393&lt;&gt;"",Tournament!I393,"")</f>
        <v/>
      </c>
      <c r="Y381" s="85" t="str">
        <f>IF(Tournament!K393&lt;&gt;"",Tournament!K393,"")</f>
        <v/>
      </c>
      <c r="Z381" s="85" t="str">
        <f>Tournament!M393</f>
        <v>Brooklyn Nets</v>
      </c>
    </row>
    <row r="382" spans="12:26" ht="12.75">
      <c r="L382" s="85">
        <v>379</v>
      </c>
      <c r="M382" s="85" t="str">
        <f>IF(AND(Tournament!I394&lt;&gt;"",Tournament!K394&lt;&gt;""),IF(Tournament!I394&gt;Tournament!K394,Tournament!G394,""),"")</f>
        <v/>
      </c>
      <c r="N382" s="85" t="str">
        <f>IF(AND(Tournament!I394&lt;&gt;"",Tournament!K394&lt;&gt;""),IF(Tournament!I394=Tournament!K394,Tournament!G394,""),"")</f>
        <v/>
      </c>
      <c r="O382" s="85" t="str">
        <f>IF(AND(Tournament!I394&lt;&gt;"",Tournament!K394&lt;&gt;""),IF(Tournament!I394&gt;Tournament!K394,Tournament!M394,""),"")</f>
        <v/>
      </c>
      <c r="P382" s="85">
        <f>IF(AND(Tournament!I394&lt;&gt;"",Tournament!K394&lt;&gt;""),Tournament!I394,0)</f>
        <v>0</v>
      </c>
      <c r="Q382" s="85" t="str">
        <f>IF(AND(Tournament!I394&lt;&gt;"",Tournament!K394&lt;&gt;""),IF(Tournament!I394&lt;Tournament!K394,Tournament!M394,""),"")</f>
        <v/>
      </c>
      <c r="R382" s="85" t="str">
        <f>IF(AND(Tournament!I394&lt;&gt;"",Tournament!K394&lt;&gt;""),IF(Tournament!I394=Tournament!K394,Tournament!M394,""),"")</f>
        <v/>
      </c>
      <c r="S382" s="85" t="str">
        <f>IF(AND(Tournament!I394&lt;&gt;"",Tournament!K394&lt;&gt;""),IF(Tournament!I394&lt;Tournament!K394,Tournament!G394,""),"")</f>
        <v/>
      </c>
      <c r="T382" s="85">
        <f>IF(AND(Tournament!I394&lt;&gt;"",Tournament!K394&lt;&gt;""),Tournament!K394,0)</f>
        <v>0</v>
      </c>
      <c r="U382" s="85">
        <v>1</v>
      </c>
      <c r="V382" s="85">
        <v>379</v>
      </c>
      <c r="W382" s="85" t="str">
        <f>Tournament!G394</f>
        <v>Cleveland Cavaliers</v>
      </c>
      <c r="X382" s="85" t="str">
        <f>IF(Tournament!I394&lt;&gt;"",Tournament!I394,"")</f>
        <v/>
      </c>
      <c r="Y382" s="85" t="str">
        <f>IF(Tournament!K394&lt;&gt;"",Tournament!K394,"")</f>
        <v/>
      </c>
      <c r="Z382" s="85" t="str">
        <f>Tournament!M394</f>
        <v>Memphis Grizzlies</v>
      </c>
    </row>
    <row r="383" spans="12:26" ht="12.75">
      <c r="L383" s="85">
        <v>380</v>
      </c>
      <c r="M383" s="85" t="str">
        <f>IF(AND(Tournament!I395&lt;&gt;"",Tournament!K395&lt;&gt;""),IF(Tournament!I395&gt;Tournament!K395,Tournament!G395,""),"")</f>
        <v/>
      </c>
      <c r="N383" s="85" t="str">
        <f>IF(AND(Tournament!I395&lt;&gt;"",Tournament!K395&lt;&gt;""),IF(Tournament!I395=Tournament!K395,Tournament!G395,""),"")</f>
        <v/>
      </c>
      <c r="O383" s="85" t="str">
        <f>IF(AND(Tournament!I395&lt;&gt;"",Tournament!K395&lt;&gt;""),IF(Tournament!I395&gt;Tournament!K395,Tournament!M395,""),"")</f>
        <v/>
      </c>
      <c r="P383" s="85">
        <f>IF(AND(Tournament!I395&lt;&gt;"",Tournament!K395&lt;&gt;""),Tournament!I395,0)</f>
        <v>0</v>
      </c>
      <c r="Q383" s="85" t="str">
        <f>IF(AND(Tournament!I395&lt;&gt;"",Tournament!K395&lt;&gt;""),IF(Tournament!I395&lt;Tournament!K395,Tournament!M395,""),"")</f>
        <v/>
      </c>
      <c r="R383" s="85" t="str">
        <f>IF(AND(Tournament!I395&lt;&gt;"",Tournament!K395&lt;&gt;""),IF(Tournament!I395=Tournament!K395,Tournament!M395,""),"")</f>
        <v/>
      </c>
      <c r="S383" s="85" t="str">
        <f>IF(AND(Tournament!I395&lt;&gt;"",Tournament!K395&lt;&gt;""),IF(Tournament!I395&lt;Tournament!K395,Tournament!G395,""),"")</f>
        <v/>
      </c>
      <c r="T383" s="85">
        <f>IF(AND(Tournament!I395&lt;&gt;"",Tournament!K395&lt;&gt;""),Tournament!K395,0)</f>
        <v>0</v>
      </c>
      <c r="U383" s="85">
        <v>1</v>
      </c>
      <c r="V383" s="85">
        <v>380</v>
      </c>
      <c r="W383" s="85" t="str">
        <f>Tournament!G395</f>
        <v>Sacramento Kings</v>
      </c>
      <c r="X383" s="85" t="str">
        <f>IF(Tournament!I395&lt;&gt;"",Tournament!I395,"")</f>
        <v/>
      </c>
      <c r="Y383" s="85" t="str">
        <f>IF(Tournament!K395&lt;&gt;"",Tournament!K395,"")</f>
        <v/>
      </c>
      <c r="Z383" s="85" t="str">
        <f>Tournament!M395</f>
        <v>Houston Rockets</v>
      </c>
    </row>
    <row r="384" spans="12:26" ht="12.75">
      <c r="L384" s="85">
        <v>381</v>
      </c>
      <c r="M384" s="85" t="str">
        <f>IF(AND(Tournament!I396&lt;&gt;"",Tournament!K396&lt;&gt;""),IF(Tournament!I396&gt;Tournament!K396,Tournament!G396,""),"")</f>
        <v/>
      </c>
      <c r="N384" s="85" t="str">
        <f>IF(AND(Tournament!I396&lt;&gt;"",Tournament!K396&lt;&gt;""),IF(Tournament!I396=Tournament!K396,Tournament!G396,""),"")</f>
        <v/>
      </c>
      <c r="O384" s="85" t="str">
        <f>IF(AND(Tournament!I396&lt;&gt;"",Tournament!K396&lt;&gt;""),IF(Tournament!I396&gt;Tournament!K396,Tournament!M396,""),"")</f>
        <v/>
      </c>
      <c r="P384" s="85">
        <f>IF(AND(Tournament!I396&lt;&gt;"",Tournament!K396&lt;&gt;""),Tournament!I396,0)</f>
        <v>0</v>
      </c>
      <c r="Q384" s="85" t="str">
        <f>IF(AND(Tournament!I396&lt;&gt;"",Tournament!K396&lt;&gt;""),IF(Tournament!I396&lt;Tournament!K396,Tournament!M396,""),"")</f>
        <v/>
      </c>
      <c r="R384" s="85" t="str">
        <f>IF(AND(Tournament!I396&lt;&gt;"",Tournament!K396&lt;&gt;""),IF(Tournament!I396=Tournament!K396,Tournament!M396,""),"")</f>
        <v/>
      </c>
      <c r="S384" s="85" t="str">
        <f>IF(AND(Tournament!I396&lt;&gt;"",Tournament!K396&lt;&gt;""),IF(Tournament!I396&lt;Tournament!K396,Tournament!G396,""),"")</f>
        <v/>
      </c>
      <c r="T384" s="85">
        <f>IF(AND(Tournament!I396&lt;&gt;"",Tournament!K396&lt;&gt;""),Tournament!K396,0)</f>
        <v>0</v>
      </c>
      <c r="U384" s="85">
        <v>1</v>
      </c>
      <c r="V384" s="85">
        <v>381</v>
      </c>
      <c r="W384" s="85" t="str">
        <f>Tournament!G396</f>
        <v>Detroit Pistons</v>
      </c>
      <c r="X384" s="85" t="str">
        <f>IF(Tournament!I396&lt;&gt;"",Tournament!I396,"")</f>
        <v/>
      </c>
      <c r="Y384" s="85" t="str">
        <f>IF(Tournament!K396&lt;&gt;"",Tournament!K396,"")</f>
        <v/>
      </c>
      <c r="Z384" s="85" t="str">
        <f>Tournament!M396</f>
        <v>Dallas Mavericks</v>
      </c>
    </row>
    <row r="385" spans="12:26" ht="12.75">
      <c r="L385" s="85">
        <v>382</v>
      </c>
      <c r="M385" s="85" t="str">
        <f>IF(AND(Tournament!I397&lt;&gt;"",Tournament!K397&lt;&gt;""),IF(Tournament!I397&gt;Tournament!K397,Tournament!G397,""),"")</f>
        <v/>
      </c>
      <c r="N385" s="85" t="str">
        <f>IF(AND(Tournament!I397&lt;&gt;"",Tournament!K397&lt;&gt;""),IF(Tournament!I397=Tournament!K397,Tournament!G397,""),"")</f>
        <v/>
      </c>
      <c r="O385" s="85" t="str">
        <f>IF(AND(Tournament!I397&lt;&gt;"",Tournament!K397&lt;&gt;""),IF(Tournament!I397&gt;Tournament!K397,Tournament!M397,""),"")</f>
        <v/>
      </c>
      <c r="P385" s="85">
        <f>IF(AND(Tournament!I397&lt;&gt;"",Tournament!K397&lt;&gt;""),Tournament!I397,0)</f>
        <v>0</v>
      </c>
      <c r="Q385" s="85" t="str">
        <f>IF(AND(Tournament!I397&lt;&gt;"",Tournament!K397&lt;&gt;""),IF(Tournament!I397&lt;Tournament!K397,Tournament!M397,""),"")</f>
        <v/>
      </c>
      <c r="R385" s="85" t="str">
        <f>IF(AND(Tournament!I397&lt;&gt;"",Tournament!K397&lt;&gt;""),IF(Tournament!I397=Tournament!K397,Tournament!M397,""),"")</f>
        <v/>
      </c>
      <c r="S385" s="85" t="str">
        <f>IF(AND(Tournament!I397&lt;&gt;"",Tournament!K397&lt;&gt;""),IF(Tournament!I397&lt;Tournament!K397,Tournament!G397,""),"")</f>
        <v/>
      </c>
      <c r="T385" s="85">
        <f>IF(AND(Tournament!I397&lt;&gt;"",Tournament!K397&lt;&gt;""),Tournament!K397,0)</f>
        <v>0</v>
      </c>
      <c r="U385" s="85">
        <v>1</v>
      </c>
      <c r="V385" s="85">
        <v>382</v>
      </c>
      <c r="W385" s="85" t="str">
        <f>Tournament!G397</f>
        <v>Oklahoma City Thunder</v>
      </c>
      <c r="X385" s="85" t="str">
        <f>IF(Tournament!I397&lt;&gt;"",Tournament!I397,"")</f>
        <v/>
      </c>
      <c r="Y385" s="85" t="str">
        <f>IF(Tournament!K397&lt;&gt;"",Tournament!K397,"")</f>
        <v/>
      </c>
      <c r="Z385" s="85" t="str">
        <f>Tournament!M397</f>
        <v>Utah Jazz</v>
      </c>
    </row>
    <row r="386" spans="12:26" ht="12.75">
      <c r="L386" s="85">
        <v>383</v>
      </c>
      <c r="M386" s="85" t="str">
        <f>IF(AND(Tournament!I398&lt;&gt;"",Tournament!K398&lt;&gt;""),IF(Tournament!I398&gt;Tournament!K398,Tournament!G398,""),"")</f>
        <v/>
      </c>
      <c r="N386" s="85" t="str">
        <f>IF(AND(Tournament!I398&lt;&gt;"",Tournament!K398&lt;&gt;""),IF(Tournament!I398=Tournament!K398,Tournament!G398,""),"")</f>
        <v/>
      </c>
      <c r="O386" s="85" t="str">
        <f>IF(AND(Tournament!I398&lt;&gt;"",Tournament!K398&lt;&gt;""),IF(Tournament!I398&gt;Tournament!K398,Tournament!M398,""),"")</f>
        <v/>
      </c>
      <c r="P386" s="85">
        <f>IF(AND(Tournament!I398&lt;&gt;"",Tournament!K398&lt;&gt;""),Tournament!I398,0)</f>
        <v>0</v>
      </c>
      <c r="Q386" s="85" t="str">
        <f>IF(AND(Tournament!I398&lt;&gt;"",Tournament!K398&lt;&gt;""),IF(Tournament!I398&lt;Tournament!K398,Tournament!M398,""),"")</f>
        <v/>
      </c>
      <c r="R386" s="85" t="str">
        <f>IF(AND(Tournament!I398&lt;&gt;"",Tournament!K398&lt;&gt;""),IF(Tournament!I398=Tournament!K398,Tournament!M398,""),"")</f>
        <v/>
      </c>
      <c r="S386" s="85" t="str">
        <f>IF(AND(Tournament!I398&lt;&gt;"",Tournament!K398&lt;&gt;""),IF(Tournament!I398&lt;Tournament!K398,Tournament!G398,""),"")</f>
        <v/>
      </c>
      <c r="T386" s="85">
        <f>IF(AND(Tournament!I398&lt;&gt;"",Tournament!K398&lt;&gt;""),Tournament!K398,0)</f>
        <v>0</v>
      </c>
      <c r="U386" s="85">
        <v>1</v>
      </c>
      <c r="V386" s="85">
        <v>383</v>
      </c>
      <c r="W386" s="85" t="str">
        <f>Tournament!G398</f>
        <v>Boston Celtics</v>
      </c>
      <c r="X386" s="85" t="str">
        <f>IF(Tournament!I398&lt;&gt;"",Tournament!I398,"")</f>
        <v/>
      </c>
      <c r="Y386" s="85" t="str">
        <f>IF(Tournament!K398&lt;&gt;"",Tournament!K398,"")</f>
        <v/>
      </c>
      <c r="Z386" s="85" t="str">
        <f>Tournament!M398</f>
        <v>San Antonio Spurs</v>
      </c>
    </row>
    <row r="387" spans="12:26" ht="12.75">
      <c r="L387" s="85">
        <v>384</v>
      </c>
      <c r="M387" s="85" t="str">
        <f>IF(AND(Tournament!I399&lt;&gt;"",Tournament!K399&lt;&gt;""),IF(Tournament!I399&gt;Tournament!K399,Tournament!G399,""),"")</f>
        <v/>
      </c>
      <c r="N387" s="85" t="str">
        <f>IF(AND(Tournament!I399&lt;&gt;"",Tournament!K399&lt;&gt;""),IF(Tournament!I399=Tournament!K399,Tournament!G399,""),"")</f>
        <v/>
      </c>
      <c r="O387" s="85" t="str">
        <f>IF(AND(Tournament!I399&lt;&gt;"",Tournament!K399&lt;&gt;""),IF(Tournament!I399&gt;Tournament!K399,Tournament!M399,""),"")</f>
        <v/>
      </c>
      <c r="P387" s="85">
        <f>IF(AND(Tournament!I399&lt;&gt;"",Tournament!K399&lt;&gt;""),Tournament!I399,0)</f>
        <v>0</v>
      </c>
      <c r="Q387" s="85" t="str">
        <f>IF(AND(Tournament!I399&lt;&gt;"",Tournament!K399&lt;&gt;""),IF(Tournament!I399&lt;Tournament!K399,Tournament!M399,""),"")</f>
        <v/>
      </c>
      <c r="R387" s="85" t="str">
        <f>IF(AND(Tournament!I399&lt;&gt;"",Tournament!K399&lt;&gt;""),IF(Tournament!I399=Tournament!K399,Tournament!M399,""),"")</f>
        <v/>
      </c>
      <c r="S387" s="85" t="str">
        <f>IF(AND(Tournament!I399&lt;&gt;"",Tournament!K399&lt;&gt;""),IF(Tournament!I399&lt;Tournament!K399,Tournament!G399,""),"")</f>
        <v/>
      </c>
      <c r="T387" s="85">
        <f>IF(AND(Tournament!I399&lt;&gt;"",Tournament!K399&lt;&gt;""),Tournament!K399,0)</f>
        <v>0</v>
      </c>
      <c r="U387" s="85">
        <v>1</v>
      </c>
      <c r="V387" s="85">
        <v>384</v>
      </c>
      <c r="W387" s="85" t="str">
        <f>Tournament!G399</f>
        <v>Chicago Bulls</v>
      </c>
      <c r="X387" s="85" t="str">
        <f>IF(Tournament!I399&lt;&gt;"",Tournament!I399,"")</f>
        <v/>
      </c>
      <c r="Y387" s="85" t="str">
        <f>IF(Tournament!K399&lt;&gt;"",Tournament!K399,"")</f>
        <v/>
      </c>
      <c r="Z387" s="85" t="str">
        <f>Tournament!M399</f>
        <v>Milwaukee Bucks</v>
      </c>
    </row>
    <row r="388" spans="12:26" ht="12.75">
      <c r="L388" s="85">
        <v>385</v>
      </c>
      <c r="M388" s="85" t="str">
        <f>IF(AND(Tournament!I400&lt;&gt;"",Tournament!K400&lt;&gt;""),IF(Tournament!I400&gt;Tournament!K400,Tournament!G400,""),"")</f>
        <v/>
      </c>
      <c r="N388" s="85" t="str">
        <f>IF(AND(Tournament!I400&lt;&gt;"",Tournament!K400&lt;&gt;""),IF(Tournament!I400=Tournament!K400,Tournament!G400,""),"")</f>
        <v/>
      </c>
      <c r="O388" s="85" t="str">
        <f>IF(AND(Tournament!I400&lt;&gt;"",Tournament!K400&lt;&gt;""),IF(Tournament!I400&gt;Tournament!K400,Tournament!M400,""),"")</f>
        <v/>
      </c>
      <c r="P388" s="85">
        <f>IF(AND(Tournament!I400&lt;&gt;"",Tournament!K400&lt;&gt;""),Tournament!I400,0)</f>
        <v>0</v>
      </c>
      <c r="Q388" s="85" t="str">
        <f>IF(AND(Tournament!I400&lt;&gt;"",Tournament!K400&lt;&gt;""),IF(Tournament!I400&lt;Tournament!K400,Tournament!M400,""),"")</f>
        <v/>
      </c>
      <c r="R388" s="85" t="str">
        <f>IF(AND(Tournament!I400&lt;&gt;"",Tournament!K400&lt;&gt;""),IF(Tournament!I400=Tournament!K400,Tournament!M400,""),"")</f>
        <v/>
      </c>
      <c r="S388" s="85" t="str">
        <f>IF(AND(Tournament!I400&lt;&gt;"",Tournament!K400&lt;&gt;""),IF(Tournament!I400&lt;Tournament!K400,Tournament!G400,""),"")</f>
        <v/>
      </c>
      <c r="T388" s="85">
        <f>IF(AND(Tournament!I400&lt;&gt;"",Tournament!K400&lt;&gt;""),Tournament!K400,0)</f>
        <v>0</v>
      </c>
      <c r="U388" s="85">
        <v>1</v>
      </c>
      <c r="V388" s="85">
        <v>385</v>
      </c>
      <c r="W388" s="85" t="str">
        <f>Tournament!G400</f>
        <v>Indiana Pacers</v>
      </c>
      <c r="X388" s="85" t="str">
        <f>IF(Tournament!I400&lt;&gt;"",Tournament!I400,"")</f>
        <v/>
      </c>
      <c r="Y388" s="85" t="str">
        <f>IF(Tournament!K400&lt;&gt;"",Tournament!K400,"")</f>
        <v/>
      </c>
      <c r="Z388" s="85" t="str">
        <f>Tournament!M400</f>
        <v>New Orleans Pelicans</v>
      </c>
    </row>
    <row r="389" spans="12:26" ht="12.75">
      <c r="L389" s="85">
        <v>386</v>
      </c>
      <c r="M389" s="85" t="str">
        <f>IF(AND(Tournament!I401&lt;&gt;"",Tournament!K401&lt;&gt;""),IF(Tournament!I401&gt;Tournament!K401,Tournament!G401,""),"")</f>
        <v/>
      </c>
      <c r="N389" s="85" t="str">
        <f>IF(AND(Tournament!I401&lt;&gt;"",Tournament!K401&lt;&gt;""),IF(Tournament!I401=Tournament!K401,Tournament!G401,""),"")</f>
        <v/>
      </c>
      <c r="O389" s="85" t="str">
        <f>IF(AND(Tournament!I401&lt;&gt;"",Tournament!K401&lt;&gt;""),IF(Tournament!I401&gt;Tournament!K401,Tournament!M401,""),"")</f>
        <v/>
      </c>
      <c r="P389" s="85">
        <f>IF(AND(Tournament!I401&lt;&gt;"",Tournament!K401&lt;&gt;""),Tournament!I401,0)</f>
        <v>0</v>
      </c>
      <c r="Q389" s="85" t="str">
        <f>IF(AND(Tournament!I401&lt;&gt;"",Tournament!K401&lt;&gt;""),IF(Tournament!I401&lt;Tournament!K401,Tournament!M401,""),"")</f>
        <v/>
      </c>
      <c r="R389" s="85" t="str">
        <f>IF(AND(Tournament!I401&lt;&gt;"",Tournament!K401&lt;&gt;""),IF(Tournament!I401=Tournament!K401,Tournament!M401,""),"")</f>
        <v/>
      </c>
      <c r="S389" s="85" t="str">
        <f>IF(AND(Tournament!I401&lt;&gt;"",Tournament!K401&lt;&gt;""),IF(Tournament!I401&lt;Tournament!K401,Tournament!G401,""),"")</f>
        <v/>
      </c>
      <c r="T389" s="85">
        <f>IF(AND(Tournament!I401&lt;&gt;"",Tournament!K401&lt;&gt;""),Tournament!K401,0)</f>
        <v>0</v>
      </c>
      <c r="U389" s="85">
        <v>1</v>
      </c>
      <c r="V389" s="85">
        <v>386</v>
      </c>
      <c r="W389" s="85" t="str">
        <f>Tournament!G401</f>
        <v>San Antonio Spurs</v>
      </c>
      <c r="X389" s="85" t="str">
        <f>IF(Tournament!I401&lt;&gt;"",Tournament!I401,"")</f>
        <v/>
      </c>
      <c r="Y389" s="85" t="str">
        <f>IF(Tournament!K401&lt;&gt;"",Tournament!K401,"")</f>
        <v/>
      </c>
      <c r="Z389" s="85" t="str">
        <f>Tournament!M401</f>
        <v>Phoenix Suns</v>
      </c>
    </row>
    <row r="390" spans="12:26" ht="12.75">
      <c r="L390" s="85">
        <v>387</v>
      </c>
      <c r="M390" s="85" t="str">
        <f>IF(AND(Tournament!I402&lt;&gt;"",Tournament!K402&lt;&gt;""),IF(Tournament!I402&gt;Tournament!K402,Tournament!G402,""),"")</f>
        <v/>
      </c>
      <c r="N390" s="85" t="str">
        <f>IF(AND(Tournament!I402&lt;&gt;"",Tournament!K402&lt;&gt;""),IF(Tournament!I402=Tournament!K402,Tournament!G402,""),"")</f>
        <v/>
      </c>
      <c r="O390" s="85" t="str">
        <f>IF(AND(Tournament!I402&lt;&gt;"",Tournament!K402&lt;&gt;""),IF(Tournament!I402&gt;Tournament!K402,Tournament!M402,""),"")</f>
        <v/>
      </c>
      <c r="P390" s="85">
        <f>IF(AND(Tournament!I402&lt;&gt;"",Tournament!K402&lt;&gt;""),Tournament!I402,0)</f>
        <v>0</v>
      </c>
      <c r="Q390" s="85" t="str">
        <f>IF(AND(Tournament!I402&lt;&gt;"",Tournament!K402&lt;&gt;""),IF(Tournament!I402&lt;Tournament!K402,Tournament!M402,""),"")</f>
        <v/>
      </c>
      <c r="R390" s="85" t="str">
        <f>IF(AND(Tournament!I402&lt;&gt;"",Tournament!K402&lt;&gt;""),IF(Tournament!I402=Tournament!K402,Tournament!M402,""),"")</f>
        <v/>
      </c>
      <c r="S390" s="85" t="str">
        <f>IF(AND(Tournament!I402&lt;&gt;"",Tournament!K402&lt;&gt;""),IF(Tournament!I402&lt;Tournament!K402,Tournament!G402,""),"")</f>
        <v/>
      </c>
      <c r="T390" s="85">
        <f>IF(AND(Tournament!I402&lt;&gt;"",Tournament!K402&lt;&gt;""),Tournament!K402,0)</f>
        <v>0</v>
      </c>
      <c r="U390" s="85">
        <v>1</v>
      </c>
      <c r="V390" s="85">
        <v>387</v>
      </c>
      <c r="W390" s="85" t="str">
        <f>Tournament!G402</f>
        <v>Portland Trail Blazers</v>
      </c>
      <c r="X390" s="85" t="str">
        <f>IF(Tournament!I402&lt;&gt;"",Tournament!I402,"")</f>
        <v/>
      </c>
      <c r="Y390" s="85" t="str">
        <f>IF(Tournament!K402&lt;&gt;"",Tournament!K402,"")</f>
        <v/>
      </c>
      <c r="Z390" s="85" t="str">
        <f>Tournament!M402</f>
        <v>Denver Nuggets</v>
      </c>
    </row>
    <row r="391" spans="12:26" ht="12.75">
      <c r="L391" s="85">
        <v>388</v>
      </c>
      <c r="M391" s="85" t="str">
        <f>IF(AND(Tournament!I403&lt;&gt;"",Tournament!K403&lt;&gt;""),IF(Tournament!I403&gt;Tournament!K403,Tournament!G403,""),"")</f>
        <v/>
      </c>
      <c r="N391" s="85" t="str">
        <f>IF(AND(Tournament!I403&lt;&gt;"",Tournament!K403&lt;&gt;""),IF(Tournament!I403=Tournament!K403,Tournament!G403,""),"")</f>
        <v/>
      </c>
      <c r="O391" s="85" t="str">
        <f>IF(AND(Tournament!I403&lt;&gt;"",Tournament!K403&lt;&gt;""),IF(Tournament!I403&gt;Tournament!K403,Tournament!M403,""),"")</f>
        <v/>
      </c>
      <c r="P391" s="85">
        <f>IF(AND(Tournament!I403&lt;&gt;"",Tournament!K403&lt;&gt;""),Tournament!I403,0)</f>
        <v>0</v>
      </c>
      <c r="Q391" s="85" t="str">
        <f>IF(AND(Tournament!I403&lt;&gt;"",Tournament!K403&lt;&gt;""),IF(Tournament!I403&lt;Tournament!K403,Tournament!M403,""),"")</f>
        <v/>
      </c>
      <c r="R391" s="85" t="str">
        <f>IF(AND(Tournament!I403&lt;&gt;"",Tournament!K403&lt;&gt;""),IF(Tournament!I403=Tournament!K403,Tournament!M403,""),"")</f>
        <v/>
      </c>
      <c r="S391" s="85" t="str">
        <f>IF(AND(Tournament!I403&lt;&gt;"",Tournament!K403&lt;&gt;""),IF(Tournament!I403&lt;Tournament!K403,Tournament!G403,""),"")</f>
        <v/>
      </c>
      <c r="T391" s="85">
        <f>IF(AND(Tournament!I403&lt;&gt;"",Tournament!K403&lt;&gt;""),Tournament!K403,0)</f>
        <v>0</v>
      </c>
      <c r="U391" s="85">
        <v>1</v>
      </c>
      <c r="V391" s="85">
        <v>388</v>
      </c>
      <c r="W391" s="85" t="str">
        <f>Tournament!G403</f>
        <v>New York Knicks</v>
      </c>
      <c r="X391" s="85" t="str">
        <f>IF(Tournament!I403&lt;&gt;"",Tournament!I403,"")</f>
        <v/>
      </c>
      <c r="Y391" s="85" t="str">
        <f>IF(Tournament!K403&lt;&gt;"",Tournament!K403,"")</f>
        <v/>
      </c>
      <c r="Z391" s="85" t="str">
        <f>Tournament!M403</f>
        <v>Golden State Warriors</v>
      </c>
    </row>
    <row r="392" spans="12:26" ht="12.75">
      <c r="L392" s="85">
        <v>389</v>
      </c>
      <c r="M392" s="85" t="str">
        <f>IF(AND(Tournament!I404&lt;&gt;"",Tournament!K404&lt;&gt;""),IF(Tournament!I404&gt;Tournament!K404,Tournament!G404,""),"")</f>
        <v/>
      </c>
      <c r="N392" s="85" t="str">
        <f>IF(AND(Tournament!I404&lt;&gt;"",Tournament!K404&lt;&gt;""),IF(Tournament!I404=Tournament!K404,Tournament!G404,""),"")</f>
        <v/>
      </c>
      <c r="O392" s="85" t="str">
        <f>IF(AND(Tournament!I404&lt;&gt;"",Tournament!K404&lt;&gt;""),IF(Tournament!I404&gt;Tournament!K404,Tournament!M404,""),"")</f>
        <v/>
      </c>
      <c r="P392" s="85">
        <f>IF(AND(Tournament!I404&lt;&gt;"",Tournament!K404&lt;&gt;""),Tournament!I404,0)</f>
        <v>0</v>
      </c>
      <c r="Q392" s="85" t="str">
        <f>IF(AND(Tournament!I404&lt;&gt;"",Tournament!K404&lt;&gt;""),IF(Tournament!I404&lt;Tournament!K404,Tournament!M404,""),"")</f>
        <v/>
      </c>
      <c r="R392" s="85" t="str">
        <f>IF(AND(Tournament!I404&lt;&gt;"",Tournament!K404&lt;&gt;""),IF(Tournament!I404=Tournament!K404,Tournament!M404,""),"")</f>
        <v/>
      </c>
      <c r="S392" s="85" t="str">
        <f>IF(AND(Tournament!I404&lt;&gt;"",Tournament!K404&lt;&gt;""),IF(Tournament!I404&lt;Tournament!K404,Tournament!G404,""),"")</f>
        <v/>
      </c>
      <c r="T392" s="85">
        <f>IF(AND(Tournament!I404&lt;&gt;"",Tournament!K404&lt;&gt;""),Tournament!K404,0)</f>
        <v>0</v>
      </c>
      <c r="U392" s="85">
        <v>1</v>
      </c>
      <c r="V392" s="85">
        <v>389</v>
      </c>
      <c r="W392" s="85" t="str">
        <f>Tournament!G404</f>
        <v>Detroit Pistons</v>
      </c>
      <c r="X392" s="85" t="str">
        <f>IF(Tournament!I404&lt;&gt;"",Tournament!I404,"")</f>
        <v/>
      </c>
      <c r="Y392" s="85" t="str">
        <f>IF(Tournament!K404&lt;&gt;"",Tournament!K404,"")</f>
        <v/>
      </c>
      <c r="Z392" s="85" t="str">
        <f>Tournament!M404</f>
        <v>Washington Wizards</v>
      </c>
    </row>
    <row r="393" spans="12:26" ht="12.75">
      <c r="L393" s="85">
        <v>390</v>
      </c>
      <c r="M393" s="85" t="str">
        <f>IF(AND(Tournament!I405&lt;&gt;"",Tournament!K405&lt;&gt;""),IF(Tournament!I405&gt;Tournament!K405,Tournament!G405,""),"")</f>
        <v/>
      </c>
      <c r="N393" s="85" t="str">
        <f>IF(AND(Tournament!I405&lt;&gt;"",Tournament!K405&lt;&gt;""),IF(Tournament!I405=Tournament!K405,Tournament!G405,""),"")</f>
        <v/>
      </c>
      <c r="O393" s="85" t="str">
        <f>IF(AND(Tournament!I405&lt;&gt;"",Tournament!K405&lt;&gt;""),IF(Tournament!I405&gt;Tournament!K405,Tournament!M405,""),"")</f>
        <v/>
      </c>
      <c r="P393" s="85">
        <f>IF(AND(Tournament!I405&lt;&gt;"",Tournament!K405&lt;&gt;""),Tournament!I405,0)</f>
        <v>0</v>
      </c>
      <c r="Q393" s="85" t="str">
        <f>IF(AND(Tournament!I405&lt;&gt;"",Tournament!K405&lt;&gt;""),IF(Tournament!I405&lt;Tournament!K405,Tournament!M405,""),"")</f>
        <v/>
      </c>
      <c r="R393" s="85" t="str">
        <f>IF(AND(Tournament!I405&lt;&gt;"",Tournament!K405&lt;&gt;""),IF(Tournament!I405=Tournament!K405,Tournament!M405,""),"")</f>
        <v/>
      </c>
      <c r="S393" s="85" t="str">
        <f>IF(AND(Tournament!I405&lt;&gt;"",Tournament!K405&lt;&gt;""),IF(Tournament!I405&lt;Tournament!K405,Tournament!G405,""),"")</f>
        <v/>
      </c>
      <c r="T393" s="85">
        <f>IF(AND(Tournament!I405&lt;&gt;"",Tournament!K405&lt;&gt;""),Tournament!K405,0)</f>
        <v>0</v>
      </c>
      <c r="U393" s="85">
        <v>1</v>
      </c>
      <c r="V393" s="85">
        <v>390</v>
      </c>
      <c r="W393" s="85" t="str">
        <f>Tournament!G405</f>
        <v>Brooklyn Nets</v>
      </c>
      <c r="X393" s="85" t="str">
        <f>IF(Tournament!I405&lt;&gt;"",Tournament!I405,"")</f>
        <v/>
      </c>
      <c r="Y393" s="85" t="str">
        <f>IF(Tournament!K405&lt;&gt;"",Tournament!K405,"")</f>
        <v/>
      </c>
      <c r="Z393" s="85" t="str">
        <f>Tournament!M405</f>
        <v>Orlando Magic</v>
      </c>
    </row>
    <row r="394" spans="12:26" ht="12.75">
      <c r="L394" s="85">
        <v>391</v>
      </c>
      <c r="M394" s="85" t="str">
        <f>IF(AND(Tournament!I406&lt;&gt;"",Tournament!K406&lt;&gt;""),IF(Tournament!I406&gt;Tournament!K406,Tournament!G406,""),"")</f>
        <v/>
      </c>
      <c r="N394" s="85" t="str">
        <f>IF(AND(Tournament!I406&lt;&gt;"",Tournament!K406&lt;&gt;""),IF(Tournament!I406=Tournament!K406,Tournament!G406,""),"")</f>
        <v/>
      </c>
      <c r="O394" s="85" t="str">
        <f>IF(AND(Tournament!I406&lt;&gt;"",Tournament!K406&lt;&gt;""),IF(Tournament!I406&gt;Tournament!K406,Tournament!M406,""),"")</f>
        <v/>
      </c>
      <c r="P394" s="85">
        <f>IF(AND(Tournament!I406&lt;&gt;"",Tournament!K406&lt;&gt;""),Tournament!I406,0)</f>
        <v>0</v>
      </c>
      <c r="Q394" s="85" t="str">
        <f>IF(AND(Tournament!I406&lt;&gt;"",Tournament!K406&lt;&gt;""),IF(Tournament!I406&lt;Tournament!K406,Tournament!M406,""),"")</f>
        <v/>
      </c>
      <c r="R394" s="85" t="str">
        <f>IF(AND(Tournament!I406&lt;&gt;"",Tournament!K406&lt;&gt;""),IF(Tournament!I406=Tournament!K406,Tournament!M406,""),"")</f>
        <v/>
      </c>
      <c r="S394" s="85" t="str">
        <f>IF(AND(Tournament!I406&lt;&gt;"",Tournament!K406&lt;&gt;""),IF(Tournament!I406&lt;Tournament!K406,Tournament!G406,""),"")</f>
        <v/>
      </c>
      <c r="T394" s="85">
        <f>IF(AND(Tournament!I406&lt;&gt;"",Tournament!K406&lt;&gt;""),Tournament!K406,0)</f>
        <v>0</v>
      </c>
      <c r="U394" s="85">
        <v>1</v>
      </c>
      <c r="V394" s="85">
        <v>391</v>
      </c>
      <c r="W394" s="85" t="str">
        <f>Tournament!G406</f>
        <v>Charlotte Hornets</v>
      </c>
      <c r="X394" s="85" t="str">
        <f>IF(Tournament!I406&lt;&gt;"",Tournament!I406,"")</f>
        <v/>
      </c>
      <c r="Y394" s="85" t="str">
        <f>IF(Tournament!K406&lt;&gt;"",Tournament!K406,"")</f>
        <v/>
      </c>
      <c r="Z394" s="85" t="str">
        <f>Tournament!M406</f>
        <v>Boston Celtics</v>
      </c>
    </row>
    <row r="395" spans="12:26" ht="12.75">
      <c r="L395" s="85">
        <v>392</v>
      </c>
      <c r="M395" s="85" t="str">
        <f>IF(AND(Tournament!I407&lt;&gt;"",Tournament!K407&lt;&gt;""),IF(Tournament!I407&gt;Tournament!K407,Tournament!G407,""),"")</f>
        <v/>
      </c>
      <c r="N395" s="85" t="str">
        <f>IF(AND(Tournament!I407&lt;&gt;"",Tournament!K407&lt;&gt;""),IF(Tournament!I407=Tournament!K407,Tournament!G407,""),"")</f>
        <v/>
      </c>
      <c r="O395" s="85" t="str">
        <f>IF(AND(Tournament!I407&lt;&gt;"",Tournament!K407&lt;&gt;""),IF(Tournament!I407&gt;Tournament!K407,Tournament!M407,""),"")</f>
        <v/>
      </c>
      <c r="P395" s="85">
        <f>IF(AND(Tournament!I407&lt;&gt;"",Tournament!K407&lt;&gt;""),Tournament!I407,0)</f>
        <v>0</v>
      </c>
      <c r="Q395" s="85" t="str">
        <f>IF(AND(Tournament!I407&lt;&gt;"",Tournament!K407&lt;&gt;""),IF(Tournament!I407&lt;Tournament!K407,Tournament!M407,""),"")</f>
        <v/>
      </c>
      <c r="R395" s="85" t="str">
        <f>IF(AND(Tournament!I407&lt;&gt;"",Tournament!K407&lt;&gt;""),IF(Tournament!I407=Tournament!K407,Tournament!M407,""),"")</f>
        <v/>
      </c>
      <c r="S395" s="85" t="str">
        <f>IF(AND(Tournament!I407&lt;&gt;"",Tournament!K407&lt;&gt;""),IF(Tournament!I407&lt;Tournament!K407,Tournament!G407,""),"")</f>
        <v/>
      </c>
      <c r="T395" s="85">
        <f>IF(AND(Tournament!I407&lt;&gt;"",Tournament!K407&lt;&gt;""),Tournament!K407,0)</f>
        <v>0</v>
      </c>
      <c r="U395" s="85">
        <v>1</v>
      </c>
      <c r="V395" s="85">
        <v>392</v>
      </c>
      <c r="W395" s="85" t="str">
        <f>Tournament!G407</f>
        <v>Atlanta Hawks</v>
      </c>
      <c r="X395" s="85" t="str">
        <f>IF(Tournament!I407&lt;&gt;"",Tournament!I407,"")</f>
        <v/>
      </c>
      <c r="Y395" s="85" t="str">
        <f>IF(Tournament!K407&lt;&gt;"",Tournament!K407,"")</f>
        <v/>
      </c>
      <c r="Z395" s="85" t="str">
        <f>Tournament!M407</f>
        <v>Toronto Raptors</v>
      </c>
    </row>
    <row r="396" spans="12:26" ht="12.75">
      <c r="L396" s="85">
        <v>393</v>
      </c>
      <c r="M396" s="85" t="str">
        <f>IF(AND(Tournament!I408&lt;&gt;"",Tournament!K408&lt;&gt;""),IF(Tournament!I408&gt;Tournament!K408,Tournament!G408,""),"")</f>
        <v/>
      </c>
      <c r="N396" s="85" t="str">
        <f>IF(AND(Tournament!I408&lt;&gt;"",Tournament!K408&lt;&gt;""),IF(Tournament!I408=Tournament!K408,Tournament!G408,""),"")</f>
        <v/>
      </c>
      <c r="O396" s="85" t="str">
        <f>IF(AND(Tournament!I408&lt;&gt;"",Tournament!K408&lt;&gt;""),IF(Tournament!I408&gt;Tournament!K408,Tournament!M408,""),"")</f>
        <v/>
      </c>
      <c r="P396" s="85">
        <f>IF(AND(Tournament!I408&lt;&gt;"",Tournament!K408&lt;&gt;""),Tournament!I408,0)</f>
        <v>0</v>
      </c>
      <c r="Q396" s="85" t="str">
        <f>IF(AND(Tournament!I408&lt;&gt;"",Tournament!K408&lt;&gt;""),IF(Tournament!I408&lt;Tournament!K408,Tournament!M408,""),"")</f>
        <v/>
      </c>
      <c r="R396" s="85" t="str">
        <f>IF(AND(Tournament!I408&lt;&gt;"",Tournament!K408&lt;&gt;""),IF(Tournament!I408=Tournament!K408,Tournament!M408,""),"")</f>
        <v/>
      </c>
      <c r="S396" s="85" t="str">
        <f>IF(AND(Tournament!I408&lt;&gt;"",Tournament!K408&lt;&gt;""),IF(Tournament!I408&lt;Tournament!K408,Tournament!G408,""),"")</f>
        <v/>
      </c>
      <c r="T396" s="85">
        <f>IF(AND(Tournament!I408&lt;&gt;"",Tournament!K408&lt;&gt;""),Tournament!K408,0)</f>
        <v>0</v>
      </c>
      <c r="U396" s="85">
        <v>1</v>
      </c>
      <c r="V396" s="85">
        <v>393</v>
      </c>
      <c r="W396" s="85" t="str">
        <f>Tournament!G408</f>
        <v>Milwaukee Bucks</v>
      </c>
      <c r="X396" s="85" t="str">
        <f>IF(Tournament!I408&lt;&gt;"",Tournament!I408,"")</f>
        <v/>
      </c>
      <c r="Y396" s="85" t="str">
        <f>IF(Tournament!K408&lt;&gt;"",Tournament!K408,"")</f>
        <v/>
      </c>
      <c r="Z396" s="85" t="str">
        <f>Tournament!M408</f>
        <v>Chicago Bulls</v>
      </c>
    </row>
    <row r="397" spans="12:26" ht="12.75">
      <c r="L397" s="85">
        <v>394</v>
      </c>
      <c r="M397" s="85" t="str">
        <f>IF(AND(Tournament!I409&lt;&gt;"",Tournament!K409&lt;&gt;""),IF(Tournament!I409&gt;Tournament!K409,Tournament!G409,""),"")</f>
        <v/>
      </c>
      <c r="N397" s="85" t="str">
        <f>IF(AND(Tournament!I409&lt;&gt;"",Tournament!K409&lt;&gt;""),IF(Tournament!I409=Tournament!K409,Tournament!G409,""),"")</f>
        <v/>
      </c>
      <c r="O397" s="85" t="str">
        <f>IF(AND(Tournament!I409&lt;&gt;"",Tournament!K409&lt;&gt;""),IF(Tournament!I409&gt;Tournament!K409,Tournament!M409,""),"")</f>
        <v/>
      </c>
      <c r="P397" s="85">
        <f>IF(AND(Tournament!I409&lt;&gt;"",Tournament!K409&lt;&gt;""),Tournament!I409,0)</f>
        <v>0</v>
      </c>
      <c r="Q397" s="85" t="str">
        <f>IF(AND(Tournament!I409&lt;&gt;"",Tournament!K409&lt;&gt;""),IF(Tournament!I409&lt;Tournament!K409,Tournament!M409,""),"")</f>
        <v/>
      </c>
      <c r="R397" s="85" t="str">
        <f>IF(AND(Tournament!I409&lt;&gt;"",Tournament!K409&lt;&gt;""),IF(Tournament!I409=Tournament!K409,Tournament!M409,""),"")</f>
        <v/>
      </c>
      <c r="S397" s="85" t="str">
        <f>IF(AND(Tournament!I409&lt;&gt;"",Tournament!K409&lt;&gt;""),IF(Tournament!I409&lt;Tournament!K409,Tournament!G409,""),"")</f>
        <v/>
      </c>
      <c r="T397" s="85">
        <f>IF(AND(Tournament!I409&lt;&gt;"",Tournament!K409&lt;&gt;""),Tournament!K409,0)</f>
        <v>0</v>
      </c>
      <c r="U397" s="85">
        <v>1</v>
      </c>
      <c r="V397" s="85">
        <v>394</v>
      </c>
      <c r="W397" s="85" t="str">
        <f>Tournament!G409</f>
        <v>L.A. Clippers</v>
      </c>
      <c r="X397" s="85" t="str">
        <f>IF(Tournament!I409&lt;&gt;"",Tournament!I409,"")</f>
        <v/>
      </c>
      <c r="Y397" s="85" t="str">
        <f>IF(Tournament!K409&lt;&gt;"",Tournament!K409,"")</f>
        <v/>
      </c>
      <c r="Z397" s="85" t="str">
        <f>Tournament!M409</f>
        <v>Miami Heat</v>
      </c>
    </row>
    <row r="398" spans="12:26" ht="12.75">
      <c r="L398" s="85">
        <v>395</v>
      </c>
      <c r="M398" s="85" t="str">
        <f>IF(AND(Tournament!I410&lt;&gt;"",Tournament!K410&lt;&gt;""),IF(Tournament!I410&gt;Tournament!K410,Tournament!G410,""),"")</f>
        <v/>
      </c>
      <c r="N398" s="85" t="str">
        <f>IF(AND(Tournament!I410&lt;&gt;"",Tournament!K410&lt;&gt;""),IF(Tournament!I410=Tournament!K410,Tournament!G410,""),"")</f>
        <v/>
      </c>
      <c r="O398" s="85" t="str">
        <f>IF(AND(Tournament!I410&lt;&gt;"",Tournament!K410&lt;&gt;""),IF(Tournament!I410&gt;Tournament!K410,Tournament!M410,""),"")</f>
        <v/>
      </c>
      <c r="P398" s="85">
        <f>IF(AND(Tournament!I410&lt;&gt;"",Tournament!K410&lt;&gt;""),Tournament!I410,0)</f>
        <v>0</v>
      </c>
      <c r="Q398" s="85" t="str">
        <f>IF(AND(Tournament!I410&lt;&gt;"",Tournament!K410&lt;&gt;""),IF(Tournament!I410&lt;Tournament!K410,Tournament!M410,""),"")</f>
        <v/>
      </c>
      <c r="R398" s="85" t="str">
        <f>IF(AND(Tournament!I410&lt;&gt;"",Tournament!K410&lt;&gt;""),IF(Tournament!I410=Tournament!K410,Tournament!M410,""),"")</f>
        <v/>
      </c>
      <c r="S398" s="85" t="str">
        <f>IF(AND(Tournament!I410&lt;&gt;"",Tournament!K410&lt;&gt;""),IF(Tournament!I410&lt;Tournament!K410,Tournament!G410,""),"")</f>
        <v/>
      </c>
      <c r="T398" s="85">
        <f>IF(AND(Tournament!I410&lt;&gt;"",Tournament!K410&lt;&gt;""),Tournament!K410,0)</f>
        <v>0</v>
      </c>
      <c r="U398" s="85">
        <v>1</v>
      </c>
      <c r="V398" s="85">
        <v>395</v>
      </c>
      <c r="W398" s="85" t="str">
        <f>Tournament!G410</f>
        <v>Sacramento Kings</v>
      </c>
      <c r="X398" s="85" t="str">
        <f>IF(Tournament!I410&lt;&gt;"",Tournament!I410,"")</f>
        <v/>
      </c>
      <c r="Y398" s="85" t="str">
        <f>IF(Tournament!K410&lt;&gt;"",Tournament!K410,"")</f>
        <v/>
      </c>
      <c r="Z398" s="85" t="str">
        <f>Tournament!M410</f>
        <v>Memphis Grizzlies</v>
      </c>
    </row>
    <row r="399" spans="12:26" ht="12.75">
      <c r="L399" s="85">
        <v>396</v>
      </c>
      <c r="M399" s="85" t="str">
        <f>IF(AND(Tournament!I411&lt;&gt;"",Tournament!K411&lt;&gt;""),IF(Tournament!I411&gt;Tournament!K411,Tournament!G411,""),"")</f>
        <v/>
      </c>
      <c r="N399" s="85" t="str">
        <f>IF(AND(Tournament!I411&lt;&gt;"",Tournament!K411&lt;&gt;""),IF(Tournament!I411=Tournament!K411,Tournament!G411,""),"")</f>
        <v/>
      </c>
      <c r="O399" s="85" t="str">
        <f>IF(AND(Tournament!I411&lt;&gt;"",Tournament!K411&lt;&gt;""),IF(Tournament!I411&gt;Tournament!K411,Tournament!M411,""),"")</f>
        <v/>
      </c>
      <c r="P399" s="85">
        <f>IF(AND(Tournament!I411&lt;&gt;"",Tournament!K411&lt;&gt;""),Tournament!I411,0)</f>
        <v>0</v>
      </c>
      <c r="Q399" s="85" t="str">
        <f>IF(AND(Tournament!I411&lt;&gt;"",Tournament!K411&lt;&gt;""),IF(Tournament!I411&lt;Tournament!K411,Tournament!M411,""),"")</f>
        <v/>
      </c>
      <c r="R399" s="85" t="str">
        <f>IF(AND(Tournament!I411&lt;&gt;"",Tournament!K411&lt;&gt;""),IF(Tournament!I411=Tournament!K411,Tournament!M411,""),"")</f>
        <v/>
      </c>
      <c r="S399" s="85" t="str">
        <f>IF(AND(Tournament!I411&lt;&gt;"",Tournament!K411&lt;&gt;""),IF(Tournament!I411&lt;Tournament!K411,Tournament!G411,""),"")</f>
        <v/>
      </c>
      <c r="T399" s="85">
        <f>IF(AND(Tournament!I411&lt;&gt;"",Tournament!K411&lt;&gt;""),Tournament!K411,0)</f>
        <v>0</v>
      </c>
      <c r="U399" s="85">
        <v>1</v>
      </c>
      <c r="V399" s="85">
        <v>396</v>
      </c>
      <c r="W399" s="85" t="str">
        <f>Tournament!G411</f>
        <v>New Orleans Pelicans</v>
      </c>
      <c r="X399" s="85" t="str">
        <f>IF(Tournament!I411&lt;&gt;"",Tournament!I411,"")</f>
        <v/>
      </c>
      <c r="Y399" s="85" t="str">
        <f>IF(Tournament!K411&lt;&gt;"",Tournament!K411,"")</f>
        <v/>
      </c>
      <c r="Z399" s="85" t="str">
        <f>Tournament!M411</f>
        <v>Houston Rockets</v>
      </c>
    </row>
    <row r="400" spans="12:26" ht="12.75">
      <c r="L400" s="85">
        <v>397</v>
      </c>
      <c r="M400" s="85" t="str">
        <f>IF(AND(Tournament!I412&lt;&gt;"",Tournament!K412&lt;&gt;""),IF(Tournament!I412&gt;Tournament!K412,Tournament!G412,""),"")</f>
        <v/>
      </c>
      <c r="N400" s="85" t="str">
        <f>IF(AND(Tournament!I412&lt;&gt;"",Tournament!K412&lt;&gt;""),IF(Tournament!I412=Tournament!K412,Tournament!G412,""),"")</f>
        <v/>
      </c>
      <c r="O400" s="85" t="str">
        <f>IF(AND(Tournament!I412&lt;&gt;"",Tournament!K412&lt;&gt;""),IF(Tournament!I412&gt;Tournament!K412,Tournament!M412,""),"")</f>
        <v/>
      </c>
      <c r="P400" s="85">
        <f>IF(AND(Tournament!I412&lt;&gt;"",Tournament!K412&lt;&gt;""),Tournament!I412,0)</f>
        <v>0</v>
      </c>
      <c r="Q400" s="85" t="str">
        <f>IF(AND(Tournament!I412&lt;&gt;"",Tournament!K412&lt;&gt;""),IF(Tournament!I412&lt;Tournament!K412,Tournament!M412,""),"")</f>
        <v/>
      </c>
      <c r="R400" s="85" t="str">
        <f>IF(AND(Tournament!I412&lt;&gt;"",Tournament!K412&lt;&gt;""),IF(Tournament!I412=Tournament!K412,Tournament!M412,""),"")</f>
        <v/>
      </c>
      <c r="S400" s="85" t="str">
        <f>IF(AND(Tournament!I412&lt;&gt;"",Tournament!K412&lt;&gt;""),IF(Tournament!I412&lt;Tournament!K412,Tournament!G412,""),"")</f>
        <v/>
      </c>
      <c r="T400" s="85">
        <f>IF(AND(Tournament!I412&lt;&gt;"",Tournament!K412&lt;&gt;""),Tournament!K412,0)</f>
        <v>0</v>
      </c>
      <c r="U400" s="85">
        <v>1</v>
      </c>
      <c r="V400" s="85">
        <v>397</v>
      </c>
      <c r="W400" s="85" t="str">
        <f>Tournament!G412</f>
        <v>L.A. Lakers</v>
      </c>
      <c r="X400" s="85" t="str">
        <f>IF(Tournament!I412&lt;&gt;"",Tournament!I412,"")</f>
        <v/>
      </c>
      <c r="Y400" s="85" t="str">
        <f>IF(Tournament!K412&lt;&gt;"",Tournament!K412,"")</f>
        <v/>
      </c>
      <c r="Z400" s="85" t="str">
        <f>Tournament!M412</f>
        <v>Philadelphia 76ers</v>
      </c>
    </row>
    <row r="401" spans="12:26" ht="12.75">
      <c r="L401" s="85">
        <v>398</v>
      </c>
      <c r="M401" s="85" t="str">
        <f>IF(AND(Tournament!I413&lt;&gt;"",Tournament!K413&lt;&gt;""),IF(Tournament!I413&gt;Tournament!K413,Tournament!G413,""),"")</f>
        <v/>
      </c>
      <c r="N401" s="85" t="str">
        <f>IF(AND(Tournament!I413&lt;&gt;"",Tournament!K413&lt;&gt;""),IF(Tournament!I413=Tournament!K413,Tournament!G413,""),"")</f>
        <v/>
      </c>
      <c r="O401" s="85" t="str">
        <f>IF(AND(Tournament!I413&lt;&gt;"",Tournament!K413&lt;&gt;""),IF(Tournament!I413&gt;Tournament!K413,Tournament!M413,""),"")</f>
        <v/>
      </c>
      <c r="P401" s="85">
        <f>IF(AND(Tournament!I413&lt;&gt;"",Tournament!K413&lt;&gt;""),Tournament!I413,0)</f>
        <v>0</v>
      </c>
      <c r="Q401" s="85" t="str">
        <f>IF(AND(Tournament!I413&lt;&gt;"",Tournament!K413&lt;&gt;""),IF(Tournament!I413&lt;Tournament!K413,Tournament!M413,""),"")</f>
        <v/>
      </c>
      <c r="R401" s="85" t="str">
        <f>IF(AND(Tournament!I413&lt;&gt;"",Tournament!K413&lt;&gt;""),IF(Tournament!I413=Tournament!K413,Tournament!M413,""),"")</f>
        <v/>
      </c>
      <c r="S401" s="85" t="str">
        <f>IF(AND(Tournament!I413&lt;&gt;"",Tournament!K413&lt;&gt;""),IF(Tournament!I413&lt;Tournament!K413,Tournament!G413,""),"")</f>
        <v/>
      </c>
      <c r="T401" s="85">
        <f>IF(AND(Tournament!I413&lt;&gt;"",Tournament!K413&lt;&gt;""),Tournament!K413,0)</f>
        <v>0</v>
      </c>
      <c r="U401" s="85">
        <v>1</v>
      </c>
      <c r="V401" s="85">
        <v>398</v>
      </c>
      <c r="W401" s="85" t="str">
        <f>Tournament!G413</f>
        <v>Dallas Mavericks</v>
      </c>
      <c r="X401" s="85" t="str">
        <f>IF(Tournament!I413&lt;&gt;"",Tournament!I413,"")</f>
        <v/>
      </c>
      <c r="Y401" s="85" t="str">
        <f>IF(Tournament!K413&lt;&gt;"",Tournament!K413,"")</f>
        <v/>
      </c>
      <c r="Z401" s="85" t="str">
        <f>Tournament!M413</f>
        <v>Utah Jazz</v>
      </c>
    </row>
    <row r="402" spans="12:26" ht="12.75">
      <c r="L402" s="85">
        <v>399</v>
      </c>
      <c r="M402" s="85" t="str">
        <f>IF(AND(Tournament!I414&lt;&gt;"",Tournament!K414&lt;&gt;""),IF(Tournament!I414&gt;Tournament!K414,Tournament!G414,""),"")</f>
        <v/>
      </c>
      <c r="N402" s="85" t="str">
        <f>IF(AND(Tournament!I414&lt;&gt;"",Tournament!K414&lt;&gt;""),IF(Tournament!I414=Tournament!K414,Tournament!G414,""),"")</f>
        <v/>
      </c>
      <c r="O402" s="85" t="str">
        <f>IF(AND(Tournament!I414&lt;&gt;"",Tournament!K414&lt;&gt;""),IF(Tournament!I414&gt;Tournament!K414,Tournament!M414,""),"")</f>
        <v/>
      </c>
      <c r="P402" s="85">
        <f>IF(AND(Tournament!I414&lt;&gt;"",Tournament!K414&lt;&gt;""),Tournament!I414,0)</f>
        <v>0</v>
      </c>
      <c r="Q402" s="85" t="str">
        <f>IF(AND(Tournament!I414&lt;&gt;"",Tournament!K414&lt;&gt;""),IF(Tournament!I414&lt;Tournament!K414,Tournament!M414,""),"")</f>
        <v/>
      </c>
      <c r="R402" s="85" t="str">
        <f>IF(AND(Tournament!I414&lt;&gt;"",Tournament!K414&lt;&gt;""),IF(Tournament!I414=Tournament!K414,Tournament!M414,""),"")</f>
        <v/>
      </c>
      <c r="S402" s="85" t="str">
        <f>IF(AND(Tournament!I414&lt;&gt;"",Tournament!K414&lt;&gt;""),IF(Tournament!I414&lt;Tournament!K414,Tournament!G414,""),"")</f>
        <v/>
      </c>
      <c r="T402" s="85">
        <f>IF(AND(Tournament!I414&lt;&gt;"",Tournament!K414&lt;&gt;""),Tournament!K414,0)</f>
        <v>0</v>
      </c>
      <c r="U402" s="85">
        <v>1</v>
      </c>
      <c r="V402" s="85">
        <v>399</v>
      </c>
      <c r="W402" s="85" t="str">
        <f>Tournament!G414</f>
        <v>Phoenix Suns</v>
      </c>
      <c r="X402" s="85" t="str">
        <f>IF(Tournament!I414&lt;&gt;"",Tournament!I414,"")</f>
        <v/>
      </c>
      <c r="Y402" s="85" t="str">
        <f>IF(Tournament!K414&lt;&gt;"",Tournament!K414,"")</f>
        <v/>
      </c>
      <c r="Z402" s="85" t="str">
        <f>Tournament!M414</f>
        <v>Oklahoma City Thunder</v>
      </c>
    </row>
    <row r="403" spans="12:26" ht="12.75">
      <c r="L403" s="85">
        <v>400</v>
      </c>
      <c r="M403" s="85" t="str">
        <f>IF(AND(Tournament!I415&lt;&gt;"",Tournament!K415&lt;&gt;""),IF(Tournament!I415&gt;Tournament!K415,Tournament!G415,""),"")</f>
        <v/>
      </c>
      <c r="N403" s="85" t="str">
        <f>IF(AND(Tournament!I415&lt;&gt;"",Tournament!K415&lt;&gt;""),IF(Tournament!I415=Tournament!K415,Tournament!G415,""),"")</f>
        <v/>
      </c>
      <c r="O403" s="85" t="str">
        <f>IF(AND(Tournament!I415&lt;&gt;"",Tournament!K415&lt;&gt;""),IF(Tournament!I415&gt;Tournament!K415,Tournament!M415,""),"")</f>
        <v/>
      </c>
      <c r="P403" s="85">
        <f>IF(AND(Tournament!I415&lt;&gt;"",Tournament!K415&lt;&gt;""),Tournament!I415,0)</f>
        <v>0</v>
      </c>
      <c r="Q403" s="85" t="str">
        <f>IF(AND(Tournament!I415&lt;&gt;"",Tournament!K415&lt;&gt;""),IF(Tournament!I415&lt;Tournament!K415,Tournament!M415,""),"")</f>
        <v/>
      </c>
      <c r="R403" s="85" t="str">
        <f>IF(AND(Tournament!I415&lt;&gt;"",Tournament!K415&lt;&gt;""),IF(Tournament!I415=Tournament!K415,Tournament!M415,""),"")</f>
        <v/>
      </c>
      <c r="S403" s="85" t="str">
        <f>IF(AND(Tournament!I415&lt;&gt;"",Tournament!K415&lt;&gt;""),IF(Tournament!I415&lt;Tournament!K415,Tournament!G415,""),"")</f>
        <v/>
      </c>
      <c r="T403" s="85">
        <f>IF(AND(Tournament!I415&lt;&gt;"",Tournament!K415&lt;&gt;""),Tournament!K415,0)</f>
        <v>0</v>
      </c>
      <c r="U403" s="85">
        <v>1</v>
      </c>
      <c r="V403" s="85">
        <v>400</v>
      </c>
      <c r="W403" s="85" t="str">
        <f>Tournament!G415</f>
        <v>Indiana Pacers</v>
      </c>
      <c r="X403" s="85" t="str">
        <f>IF(Tournament!I415&lt;&gt;"",Tournament!I415,"")</f>
        <v/>
      </c>
      <c r="Y403" s="85" t="str">
        <f>IF(Tournament!K415&lt;&gt;"",Tournament!K415,"")</f>
        <v/>
      </c>
      <c r="Z403" s="85" t="str">
        <f>Tournament!M415</f>
        <v>Detroit Pistons</v>
      </c>
    </row>
    <row r="404" spans="12:26" ht="12.75">
      <c r="L404" s="85">
        <v>401</v>
      </c>
      <c r="M404" s="85" t="str">
        <f>IF(AND(Tournament!I416&lt;&gt;"",Tournament!K416&lt;&gt;""),IF(Tournament!I416&gt;Tournament!K416,Tournament!G416,""),"")</f>
        <v/>
      </c>
      <c r="N404" s="85" t="str">
        <f>IF(AND(Tournament!I416&lt;&gt;"",Tournament!K416&lt;&gt;""),IF(Tournament!I416=Tournament!K416,Tournament!G416,""),"")</f>
        <v/>
      </c>
      <c r="O404" s="85" t="str">
        <f>IF(AND(Tournament!I416&lt;&gt;"",Tournament!K416&lt;&gt;""),IF(Tournament!I416&gt;Tournament!K416,Tournament!M416,""),"")</f>
        <v/>
      </c>
      <c r="P404" s="85">
        <f>IF(AND(Tournament!I416&lt;&gt;"",Tournament!K416&lt;&gt;""),Tournament!I416,0)</f>
        <v>0</v>
      </c>
      <c r="Q404" s="85" t="str">
        <f>IF(AND(Tournament!I416&lt;&gt;"",Tournament!K416&lt;&gt;""),IF(Tournament!I416&lt;Tournament!K416,Tournament!M416,""),"")</f>
        <v/>
      </c>
      <c r="R404" s="85" t="str">
        <f>IF(AND(Tournament!I416&lt;&gt;"",Tournament!K416&lt;&gt;""),IF(Tournament!I416=Tournament!K416,Tournament!M416,""),"")</f>
        <v/>
      </c>
      <c r="S404" s="85" t="str">
        <f>IF(AND(Tournament!I416&lt;&gt;"",Tournament!K416&lt;&gt;""),IF(Tournament!I416&lt;Tournament!K416,Tournament!G416,""),"")</f>
        <v/>
      </c>
      <c r="T404" s="85">
        <f>IF(AND(Tournament!I416&lt;&gt;"",Tournament!K416&lt;&gt;""),Tournament!K416,0)</f>
        <v>0</v>
      </c>
      <c r="U404" s="85">
        <v>1</v>
      </c>
      <c r="V404" s="85">
        <v>401</v>
      </c>
      <c r="W404" s="85" t="str">
        <f>Tournament!G416</f>
        <v>L.A. Lakers</v>
      </c>
      <c r="X404" s="85" t="str">
        <f>IF(Tournament!I416&lt;&gt;"",Tournament!I416,"")</f>
        <v/>
      </c>
      <c r="Y404" s="85" t="str">
        <f>IF(Tournament!K416&lt;&gt;"",Tournament!K416,"")</f>
        <v/>
      </c>
      <c r="Z404" s="85" t="str">
        <f>Tournament!M416</f>
        <v>Cleveland Cavaliers</v>
      </c>
    </row>
    <row r="405" spans="12:26" ht="12.75">
      <c r="L405" s="85">
        <v>402</v>
      </c>
      <c r="M405" s="85" t="str">
        <f>IF(AND(Tournament!I417&lt;&gt;"",Tournament!K417&lt;&gt;""),IF(Tournament!I417&gt;Tournament!K417,Tournament!G417,""),"")</f>
        <v/>
      </c>
      <c r="N405" s="85" t="str">
        <f>IF(AND(Tournament!I417&lt;&gt;"",Tournament!K417&lt;&gt;""),IF(Tournament!I417=Tournament!K417,Tournament!G417,""),"")</f>
        <v/>
      </c>
      <c r="O405" s="85" t="str">
        <f>IF(AND(Tournament!I417&lt;&gt;"",Tournament!K417&lt;&gt;""),IF(Tournament!I417&gt;Tournament!K417,Tournament!M417,""),"")</f>
        <v/>
      </c>
      <c r="P405" s="85">
        <f>IF(AND(Tournament!I417&lt;&gt;"",Tournament!K417&lt;&gt;""),Tournament!I417,0)</f>
        <v>0</v>
      </c>
      <c r="Q405" s="85" t="str">
        <f>IF(AND(Tournament!I417&lt;&gt;"",Tournament!K417&lt;&gt;""),IF(Tournament!I417&lt;Tournament!K417,Tournament!M417,""),"")</f>
        <v/>
      </c>
      <c r="R405" s="85" t="str">
        <f>IF(AND(Tournament!I417&lt;&gt;"",Tournament!K417&lt;&gt;""),IF(Tournament!I417=Tournament!K417,Tournament!M417,""),"")</f>
        <v/>
      </c>
      <c r="S405" s="85" t="str">
        <f>IF(AND(Tournament!I417&lt;&gt;"",Tournament!K417&lt;&gt;""),IF(Tournament!I417&lt;Tournament!K417,Tournament!G417,""),"")</f>
        <v/>
      </c>
      <c r="T405" s="85">
        <f>IF(AND(Tournament!I417&lt;&gt;"",Tournament!K417&lt;&gt;""),Tournament!K417,0)</f>
        <v>0</v>
      </c>
      <c r="U405" s="85">
        <v>1</v>
      </c>
      <c r="V405" s="85">
        <v>402</v>
      </c>
      <c r="W405" s="85" t="str">
        <f>Tournament!G417</f>
        <v>Charlotte Hornets</v>
      </c>
      <c r="X405" s="85" t="str">
        <f>IF(Tournament!I417&lt;&gt;"",Tournament!I417,"")</f>
        <v/>
      </c>
      <c r="Y405" s="85" t="str">
        <f>IF(Tournament!K417&lt;&gt;"",Tournament!K417,"")</f>
        <v/>
      </c>
      <c r="Z405" s="85" t="str">
        <f>Tournament!M417</f>
        <v>Atlanta Hawks</v>
      </c>
    </row>
    <row r="406" spans="12:26" ht="12.75">
      <c r="L406" s="85">
        <v>403</v>
      </c>
      <c r="M406" s="85" t="str">
        <f>IF(AND(Tournament!I418&lt;&gt;"",Tournament!K418&lt;&gt;""),IF(Tournament!I418&gt;Tournament!K418,Tournament!G418,""),"")</f>
        <v/>
      </c>
      <c r="N406" s="85" t="str">
        <f>IF(AND(Tournament!I418&lt;&gt;"",Tournament!K418&lt;&gt;""),IF(Tournament!I418=Tournament!K418,Tournament!G418,""),"")</f>
        <v/>
      </c>
      <c r="O406" s="85" t="str">
        <f>IF(AND(Tournament!I418&lt;&gt;"",Tournament!K418&lt;&gt;""),IF(Tournament!I418&gt;Tournament!K418,Tournament!M418,""),"")</f>
        <v/>
      </c>
      <c r="P406" s="85">
        <f>IF(AND(Tournament!I418&lt;&gt;"",Tournament!K418&lt;&gt;""),Tournament!I418,0)</f>
        <v>0</v>
      </c>
      <c r="Q406" s="85" t="str">
        <f>IF(AND(Tournament!I418&lt;&gt;"",Tournament!K418&lt;&gt;""),IF(Tournament!I418&lt;Tournament!K418,Tournament!M418,""),"")</f>
        <v/>
      </c>
      <c r="R406" s="85" t="str">
        <f>IF(AND(Tournament!I418&lt;&gt;"",Tournament!K418&lt;&gt;""),IF(Tournament!I418=Tournament!K418,Tournament!M418,""),"")</f>
        <v/>
      </c>
      <c r="S406" s="85" t="str">
        <f>IF(AND(Tournament!I418&lt;&gt;"",Tournament!K418&lt;&gt;""),IF(Tournament!I418&lt;Tournament!K418,Tournament!G418,""),"")</f>
        <v/>
      </c>
      <c r="T406" s="85">
        <f>IF(AND(Tournament!I418&lt;&gt;"",Tournament!K418&lt;&gt;""),Tournament!K418,0)</f>
        <v>0</v>
      </c>
      <c r="U406" s="85">
        <v>1</v>
      </c>
      <c r="V406" s="85">
        <v>403</v>
      </c>
      <c r="W406" s="85" t="str">
        <f>Tournament!G418</f>
        <v>Houston Rockets</v>
      </c>
      <c r="X406" s="85" t="str">
        <f>IF(Tournament!I418&lt;&gt;"",Tournament!I418,"")</f>
        <v/>
      </c>
      <c r="Y406" s="85" t="str">
        <f>IF(Tournament!K418&lt;&gt;"",Tournament!K418,"")</f>
        <v/>
      </c>
      <c r="Z406" s="85" t="str">
        <f>Tournament!M418</f>
        <v>Minnesota Timberwolves</v>
      </c>
    </row>
    <row r="407" spans="12:26" ht="12.75">
      <c r="L407" s="85">
        <v>404</v>
      </c>
      <c r="M407" s="85" t="str">
        <f>IF(AND(Tournament!I419&lt;&gt;"",Tournament!K419&lt;&gt;""),IF(Tournament!I419&gt;Tournament!K419,Tournament!G419,""),"")</f>
        <v/>
      </c>
      <c r="N407" s="85" t="str">
        <f>IF(AND(Tournament!I419&lt;&gt;"",Tournament!K419&lt;&gt;""),IF(Tournament!I419=Tournament!K419,Tournament!G419,""),"")</f>
        <v/>
      </c>
      <c r="O407" s="85" t="str">
        <f>IF(AND(Tournament!I419&lt;&gt;"",Tournament!K419&lt;&gt;""),IF(Tournament!I419&gt;Tournament!K419,Tournament!M419,""),"")</f>
        <v/>
      </c>
      <c r="P407" s="85">
        <f>IF(AND(Tournament!I419&lt;&gt;"",Tournament!K419&lt;&gt;""),Tournament!I419,0)</f>
        <v>0</v>
      </c>
      <c r="Q407" s="85" t="str">
        <f>IF(AND(Tournament!I419&lt;&gt;"",Tournament!K419&lt;&gt;""),IF(Tournament!I419&lt;Tournament!K419,Tournament!M419,""),"")</f>
        <v/>
      </c>
      <c r="R407" s="85" t="str">
        <f>IF(AND(Tournament!I419&lt;&gt;"",Tournament!K419&lt;&gt;""),IF(Tournament!I419=Tournament!K419,Tournament!M419,""),"")</f>
        <v/>
      </c>
      <c r="S407" s="85" t="str">
        <f>IF(AND(Tournament!I419&lt;&gt;"",Tournament!K419&lt;&gt;""),IF(Tournament!I419&lt;Tournament!K419,Tournament!G419,""),"")</f>
        <v/>
      </c>
      <c r="T407" s="85">
        <f>IF(AND(Tournament!I419&lt;&gt;"",Tournament!K419&lt;&gt;""),Tournament!K419,0)</f>
        <v>0</v>
      </c>
      <c r="U407" s="85">
        <v>1</v>
      </c>
      <c r="V407" s="85">
        <v>404</v>
      </c>
      <c r="W407" s="85" t="str">
        <f>Tournament!G419</f>
        <v>New York Knicks</v>
      </c>
      <c r="X407" s="85" t="str">
        <f>IF(Tournament!I419&lt;&gt;"",Tournament!I419,"")</f>
        <v/>
      </c>
      <c r="Y407" s="85" t="str">
        <f>IF(Tournament!K419&lt;&gt;"",Tournament!K419,"")</f>
        <v/>
      </c>
      <c r="Z407" s="85" t="str">
        <f>Tournament!M419</f>
        <v>Denver Nuggets</v>
      </c>
    </row>
    <row r="408" spans="12:26" ht="12.75">
      <c r="L408" s="85">
        <v>405</v>
      </c>
      <c r="M408" s="85" t="str">
        <f>IF(AND(Tournament!I420&lt;&gt;"",Tournament!K420&lt;&gt;""),IF(Tournament!I420&gt;Tournament!K420,Tournament!G420,""),"")</f>
        <v/>
      </c>
      <c r="N408" s="85" t="str">
        <f>IF(AND(Tournament!I420&lt;&gt;"",Tournament!K420&lt;&gt;""),IF(Tournament!I420=Tournament!K420,Tournament!G420,""),"")</f>
        <v/>
      </c>
      <c r="O408" s="85" t="str">
        <f>IF(AND(Tournament!I420&lt;&gt;"",Tournament!K420&lt;&gt;""),IF(Tournament!I420&gt;Tournament!K420,Tournament!M420,""),"")</f>
        <v/>
      </c>
      <c r="P408" s="85">
        <f>IF(AND(Tournament!I420&lt;&gt;"",Tournament!K420&lt;&gt;""),Tournament!I420,0)</f>
        <v>0</v>
      </c>
      <c r="Q408" s="85" t="str">
        <f>IF(AND(Tournament!I420&lt;&gt;"",Tournament!K420&lt;&gt;""),IF(Tournament!I420&lt;Tournament!K420,Tournament!M420,""),"")</f>
        <v/>
      </c>
      <c r="R408" s="85" t="str">
        <f>IF(AND(Tournament!I420&lt;&gt;"",Tournament!K420&lt;&gt;""),IF(Tournament!I420=Tournament!K420,Tournament!M420,""),"")</f>
        <v/>
      </c>
      <c r="S408" s="85" t="str">
        <f>IF(AND(Tournament!I420&lt;&gt;"",Tournament!K420&lt;&gt;""),IF(Tournament!I420&lt;Tournament!K420,Tournament!G420,""),"")</f>
        <v/>
      </c>
      <c r="T408" s="85">
        <f>IF(AND(Tournament!I420&lt;&gt;"",Tournament!K420&lt;&gt;""),Tournament!K420,0)</f>
        <v>0</v>
      </c>
      <c r="U408" s="85">
        <v>1</v>
      </c>
      <c r="V408" s="85">
        <v>405</v>
      </c>
      <c r="W408" s="85" t="str">
        <f>Tournament!G420</f>
        <v>Portland Trail Blazers</v>
      </c>
      <c r="X408" s="85" t="str">
        <f>IF(Tournament!I420&lt;&gt;"",Tournament!I420,"")</f>
        <v/>
      </c>
      <c r="Y408" s="85" t="str">
        <f>IF(Tournament!K420&lt;&gt;"",Tournament!K420,"")</f>
        <v/>
      </c>
      <c r="Z408" s="85" t="str">
        <f>Tournament!M420</f>
        <v>Golden State Warriors</v>
      </c>
    </row>
    <row r="409" spans="12:26" ht="12.75">
      <c r="L409" s="85">
        <v>406</v>
      </c>
      <c r="M409" s="85" t="str">
        <f>IF(AND(Tournament!I421&lt;&gt;"",Tournament!K421&lt;&gt;""),IF(Tournament!I421&gt;Tournament!K421,Tournament!G421,""),"")</f>
        <v/>
      </c>
      <c r="N409" s="85" t="str">
        <f>IF(AND(Tournament!I421&lt;&gt;"",Tournament!K421&lt;&gt;""),IF(Tournament!I421=Tournament!K421,Tournament!G421,""),"")</f>
        <v/>
      </c>
      <c r="O409" s="85" t="str">
        <f>IF(AND(Tournament!I421&lt;&gt;"",Tournament!K421&lt;&gt;""),IF(Tournament!I421&gt;Tournament!K421,Tournament!M421,""),"")</f>
        <v/>
      </c>
      <c r="P409" s="85">
        <f>IF(AND(Tournament!I421&lt;&gt;"",Tournament!K421&lt;&gt;""),Tournament!I421,0)</f>
        <v>0</v>
      </c>
      <c r="Q409" s="85" t="str">
        <f>IF(AND(Tournament!I421&lt;&gt;"",Tournament!K421&lt;&gt;""),IF(Tournament!I421&lt;Tournament!K421,Tournament!M421,""),"")</f>
        <v/>
      </c>
      <c r="R409" s="85" t="str">
        <f>IF(AND(Tournament!I421&lt;&gt;"",Tournament!K421&lt;&gt;""),IF(Tournament!I421=Tournament!K421,Tournament!M421,""),"")</f>
        <v/>
      </c>
      <c r="S409" s="85" t="str">
        <f>IF(AND(Tournament!I421&lt;&gt;"",Tournament!K421&lt;&gt;""),IF(Tournament!I421&lt;Tournament!K421,Tournament!G421,""),"")</f>
        <v/>
      </c>
      <c r="T409" s="85">
        <f>IF(AND(Tournament!I421&lt;&gt;"",Tournament!K421&lt;&gt;""),Tournament!K421,0)</f>
        <v>0</v>
      </c>
      <c r="U409" s="85">
        <v>1</v>
      </c>
      <c r="V409" s="85">
        <v>406</v>
      </c>
      <c r="W409" s="85" t="str">
        <f>Tournament!G421</f>
        <v>L.A. Clippers</v>
      </c>
      <c r="X409" s="85" t="str">
        <f>IF(Tournament!I421&lt;&gt;"",Tournament!I421,"")</f>
        <v/>
      </c>
      <c r="Y409" s="85" t="str">
        <f>IF(Tournament!K421&lt;&gt;"",Tournament!K421,"")</f>
        <v/>
      </c>
      <c r="Z409" s="85" t="str">
        <f>Tournament!M421</f>
        <v>Washington Wizards</v>
      </c>
    </row>
    <row r="410" spans="12:26" ht="12.75">
      <c r="L410" s="85">
        <v>407</v>
      </c>
      <c r="M410" s="85" t="str">
        <f>IF(AND(Tournament!I422&lt;&gt;"",Tournament!K422&lt;&gt;""),IF(Tournament!I422&gt;Tournament!K422,Tournament!G422,""),"")</f>
        <v/>
      </c>
      <c r="N410" s="85" t="str">
        <f>IF(AND(Tournament!I422&lt;&gt;"",Tournament!K422&lt;&gt;""),IF(Tournament!I422=Tournament!K422,Tournament!G422,""),"")</f>
        <v/>
      </c>
      <c r="O410" s="85" t="str">
        <f>IF(AND(Tournament!I422&lt;&gt;"",Tournament!K422&lt;&gt;""),IF(Tournament!I422&gt;Tournament!K422,Tournament!M422,""),"")</f>
        <v/>
      </c>
      <c r="P410" s="85">
        <f>IF(AND(Tournament!I422&lt;&gt;"",Tournament!K422&lt;&gt;""),Tournament!I422,0)</f>
        <v>0</v>
      </c>
      <c r="Q410" s="85" t="str">
        <f>IF(AND(Tournament!I422&lt;&gt;"",Tournament!K422&lt;&gt;""),IF(Tournament!I422&lt;Tournament!K422,Tournament!M422,""),"")</f>
        <v/>
      </c>
      <c r="R410" s="85" t="str">
        <f>IF(AND(Tournament!I422&lt;&gt;"",Tournament!K422&lt;&gt;""),IF(Tournament!I422=Tournament!K422,Tournament!M422,""),"")</f>
        <v/>
      </c>
      <c r="S410" s="85" t="str">
        <f>IF(AND(Tournament!I422&lt;&gt;"",Tournament!K422&lt;&gt;""),IF(Tournament!I422&lt;Tournament!K422,Tournament!G422,""),"")</f>
        <v/>
      </c>
      <c r="T410" s="85">
        <f>IF(AND(Tournament!I422&lt;&gt;"",Tournament!K422&lt;&gt;""),Tournament!K422,0)</f>
        <v>0</v>
      </c>
      <c r="U410" s="85">
        <v>1</v>
      </c>
      <c r="V410" s="85">
        <v>407</v>
      </c>
      <c r="W410" s="85" t="str">
        <f>Tournament!G422</f>
        <v>Boston Celtics</v>
      </c>
      <c r="X410" s="85" t="str">
        <f>IF(Tournament!I422&lt;&gt;"",Tournament!I422,"")</f>
        <v/>
      </c>
      <c r="Y410" s="85" t="str">
        <f>IF(Tournament!K422&lt;&gt;"",Tournament!K422,"")</f>
        <v/>
      </c>
      <c r="Z410" s="85" t="str">
        <f>Tournament!M422</f>
        <v>Miami Heat</v>
      </c>
    </row>
    <row r="411" spans="12:26" ht="12.75">
      <c r="L411" s="85">
        <v>408</v>
      </c>
      <c r="M411" s="85" t="str">
        <f>IF(AND(Tournament!I423&lt;&gt;"",Tournament!K423&lt;&gt;""),IF(Tournament!I423&gt;Tournament!K423,Tournament!G423,""),"")</f>
        <v/>
      </c>
      <c r="N411" s="85" t="str">
        <f>IF(AND(Tournament!I423&lt;&gt;"",Tournament!K423&lt;&gt;""),IF(Tournament!I423=Tournament!K423,Tournament!G423,""),"")</f>
        <v/>
      </c>
      <c r="O411" s="85" t="str">
        <f>IF(AND(Tournament!I423&lt;&gt;"",Tournament!K423&lt;&gt;""),IF(Tournament!I423&gt;Tournament!K423,Tournament!M423,""),"")</f>
        <v/>
      </c>
      <c r="P411" s="85">
        <f>IF(AND(Tournament!I423&lt;&gt;"",Tournament!K423&lt;&gt;""),Tournament!I423,0)</f>
        <v>0</v>
      </c>
      <c r="Q411" s="85" t="str">
        <f>IF(AND(Tournament!I423&lt;&gt;"",Tournament!K423&lt;&gt;""),IF(Tournament!I423&lt;Tournament!K423,Tournament!M423,""),"")</f>
        <v/>
      </c>
      <c r="R411" s="85" t="str">
        <f>IF(AND(Tournament!I423&lt;&gt;"",Tournament!K423&lt;&gt;""),IF(Tournament!I423=Tournament!K423,Tournament!M423,""),"")</f>
        <v/>
      </c>
      <c r="S411" s="85" t="str">
        <f>IF(AND(Tournament!I423&lt;&gt;"",Tournament!K423&lt;&gt;""),IF(Tournament!I423&lt;Tournament!K423,Tournament!G423,""),"")</f>
        <v/>
      </c>
      <c r="T411" s="85">
        <f>IF(AND(Tournament!I423&lt;&gt;"",Tournament!K423&lt;&gt;""),Tournament!K423,0)</f>
        <v>0</v>
      </c>
      <c r="U411" s="85">
        <v>1</v>
      </c>
      <c r="V411" s="85">
        <v>408</v>
      </c>
      <c r="W411" s="85" t="str">
        <f>Tournament!G423</f>
        <v>Brooklyn Nets</v>
      </c>
      <c r="X411" s="85" t="str">
        <f>IF(Tournament!I423&lt;&gt;"",Tournament!I423,"")</f>
        <v/>
      </c>
      <c r="Y411" s="85" t="str">
        <f>IF(Tournament!K423&lt;&gt;"",Tournament!K423,"")</f>
        <v/>
      </c>
      <c r="Z411" s="85" t="str">
        <f>Tournament!M423</f>
        <v>Philadelphia 76ers</v>
      </c>
    </row>
    <row r="412" spans="12:26" ht="12.75">
      <c r="L412" s="85">
        <v>409</v>
      </c>
      <c r="M412" s="85" t="str">
        <f>IF(AND(Tournament!I424&lt;&gt;"",Tournament!K424&lt;&gt;""),IF(Tournament!I424&gt;Tournament!K424,Tournament!G424,""),"")</f>
        <v/>
      </c>
      <c r="N412" s="85" t="str">
        <f>IF(AND(Tournament!I424&lt;&gt;"",Tournament!K424&lt;&gt;""),IF(Tournament!I424=Tournament!K424,Tournament!G424,""),"")</f>
        <v/>
      </c>
      <c r="O412" s="85" t="str">
        <f>IF(AND(Tournament!I424&lt;&gt;"",Tournament!K424&lt;&gt;""),IF(Tournament!I424&gt;Tournament!K424,Tournament!M424,""),"")</f>
        <v/>
      </c>
      <c r="P412" s="85">
        <f>IF(AND(Tournament!I424&lt;&gt;"",Tournament!K424&lt;&gt;""),Tournament!I424,0)</f>
        <v>0</v>
      </c>
      <c r="Q412" s="85" t="str">
        <f>IF(AND(Tournament!I424&lt;&gt;"",Tournament!K424&lt;&gt;""),IF(Tournament!I424&lt;Tournament!K424,Tournament!M424,""),"")</f>
        <v/>
      </c>
      <c r="R412" s="85" t="str">
        <f>IF(AND(Tournament!I424&lt;&gt;"",Tournament!K424&lt;&gt;""),IF(Tournament!I424=Tournament!K424,Tournament!M424,""),"")</f>
        <v/>
      </c>
      <c r="S412" s="85" t="str">
        <f>IF(AND(Tournament!I424&lt;&gt;"",Tournament!K424&lt;&gt;""),IF(Tournament!I424&lt;Tournament!K424,Tournament!G424,""),"")</f>
        <v/>
      </c>
      <c r="T412" s="85">
        <f>IF(AND(Tournament!I424&lt;&gt;"",Tournament!K424&lt;&gt;""),Tournament!K424,0)</f>
        <v>0</v>
      </c>
      <c r="U412" s="85">
        <v>1</v>
      </c>
      <c r="V412" s="85">
        <v>409</v>
      </c>
      <c r="W412" s="85" t="str">
        <f>Tournament!G424</f>
        <v>Toronto Raptors</v>
      </c>
      <c r="X412" s="85" t="str">
        <f>IF(Tournament!I424&lt;&gt;"",Tournament!I424,"")</f>
        <v/>
      </c>
      <c r="Y412" s="85" t="str">
        <f>IF(Tournament!K424&lt;&gt;"",Tournament!K424,"")</f>
        <v/>
      </c>
      <c r="Z412" s="85" t="str">
        <f>Tournament!M424</f>
        <v>Orlando Magic</v>
      </c>
    </row>
    <row r="413" spans="12:26" ht="12.75">
      <c r="L413" s="85">
        <v>410</v>
      </c>
      <c r="M413" s="85" t="str">
        <f>IF(AND(Tournament!I425&lt;&gt;"",Tournament!K425&lt;&gt;""),IF(Tournament!I425&gt;Tournament!K425,Tournament!G425,""),"")</f>
        <v/>
      </c>
      <c r="N413" s="85" t="str">
        <f>IF(AND(Tournament!I425&lt;&gt;"",Tournament!K425&lt;&gt;""),IF(Tournament!I425=Tournament!K425,Tournament!G425,""),"")</f>
        <v/>
      </c>
      <c r="O413" s="85" t="str">
        <f>IF(AND(Tournament!I425&lt;&gt;"",Tournament!K425&lt;&gt;""),IF(Tournament!I425&gt;Tournament!K425,Tournament!M425,""),"")</f>
        <v/>
      </c>
      <c r="P413" s="85">
        <f>IF(AND(Tournament!I425&lt;&gt;"",Tournament!K425&lt;&gt;""),Tournament!I425,0)</f>
        <v>0</v>
      </c>
      <c r="Q413" s="85" t="str">
        <f>IF(AND(Tournament!I425&lt;&gt;"",Tournament!K425&lt;&gt;""),IF(Tournament!I425&lt;Tournament!K425,Tournament!M425,""),"")</f>
        <v/>
      </c>
      <c r="R413" s="85" t="str">
        <f>IF(AND(Tournament!I425&lt;&gt;"",Tournament!K425&lt;&gt;""),IF(Tournament!I425=Tournament!K425,Tournament!M425,""),"")</f>
        <v/>
      </c>
      <c r="S413" s="85" t="str">
        <f>IF(AND(Tournament!I425&lt;&gt;"",Tournament!K425&lt;&gt;""),IF(Tournament!I425&lt;Tournament!K425,Tournament!G425,""),"")</f>
        <v/>
      </c>
      <c r="T413" s="85">
        <f>IF(AND(Tournament!I425&lt;&gt;"",Tournament!K425&lt;&gt;""),Tournament!K425,0)</f>
        <v>0</v>
      </c>
      <c r="U413" s="85">
        <v>1</v>
      </c>
      <c r="V413" s="85">
        <v>410</v>
      </c>
      <c r="W413" s="85" t="str">
        <f>Tournament!G425</f>
        <v>Utah Jazz</v>
      </c>
      <c r="X413" s="85" t="str">
        <f>IF(Tournament!I425&lt;&gt;"",Tournament!I425,"")</f>
        <v/>
      </c>
      <c r="Y413" s="85" t="str">
        <f>IF(Tournament!K425&lt;&gt;"",Tournament!K425,"")</f>
        <v/>
      </c>
      <c r="Z413" s="85" t="str">
        <f>Tournament!M425</f>
        <v>Memphis Grizzlies</v>
      </c>
    </row>
    <row r="414" spans="12:26" ht="12.75">
      <c r="L414" s="85">
        <v>411</v>
      </c>
      <c r="M414" s="85" t="str">
        <f>IF(AND(Tournament!I426&lt;&gt;"",Tournament!K426&lt;&gt;""),IF(Tournament!I426&gt;Tournament!K426,Tournament!G426,""),"")</f>
        <v/>
      </c>
      <c r="N414" s="85" t="str">
        <f>IF(AND(Tournament!I426&lt;&gt;"",Tournament!K426&lt;&gt;""),IF(Tournament!I426=Tournament!K426,Tournament!G426,""),"")</f>
        <v/>
      </c>
      <c r="O414" s="85" t="str">
        <f>IF(AND(Tournament!I426&lt;&gt;"",Tournament!K426&lt;&gt;""),IF(Tournament!I426&gt;Tournament!K426,Tournament!M426,""),"")</f>
        <v/>
      </c>
      <c r="P414" s="85">
        <f>IF(AND(Tournament!I426&lt;&gt;"",Tournament!K426&lt;&gt;""),Tournament!I426,0)</f>
        <v>0</v>
      </c>
      <c r="Q414" s="85" t="str">
        <f>IF(AND(Tournament!I426&lt;&gt;"",Tournament!K426&lt;&gt;""),IF(Tournament!I426&lt;Tournament!K426,Tournament!M426,""),"")</f>
        <v/>
      </c>
      <c r="R414" s="85" t="str">
        <f>IF(AND(Tournament!I426&lt;&gt;"",Tournament!K426&lt;&gt;""),IF(Tournament!I426=Tournament!K426,Tournament!M426,""),"")</f>
        <v/>
      </c>
      <c r="S414" s="85" t="str">
        <f>IF(AND(Tournament!I426&lt;&gt;"",Tournament!K426&lt;&gt;""),IF(Tournament!I426&lt;Tournament!K426,Tournament!G426,""),"")</f>
        <v/>
      </c>
      <c r="T414" s="85">
        <f>IF(AND(Tournament!I426&lt;&gt;"",Tournament!K426&lt;&gt;""),Tournament!K426,0)</f>
        <v>0</v>
      </c>
      <c r="U414" s="85">
        <v>1</v>
      </c>
      <c r="V414" s="85">
        <v>411</v>
      </c>
      <c r="W414" s="85" t="str">
        <f>Tournament!G426</f>
        <v>Sacramento Kings</v>
      </c>
      <c r="X414" s="85" t="str">
        <f>IF(Tournament!I426&lt;&gt;"",Tournament!I426,"")</f>
        <v/>
      </c>
      <c r="Y414" s="85" t="str">
        <f>IF(Tournament!K426&lt;&gt;"",Tournament!K426,"")</f>
        <v/>
      </c>
      <c r="Z414" s="85" t="str">
        <f>Tournament!M426</f>
        <v>Dallas Mavericks</v>
      </c>
    </row>
    <row r="415" spans="12:26" ht="12.75">
      <c r="L415" s="85">
        <v>412</v>
      </c>
      <c r="M415" s="85" t="str">
        <f>IF(AND(Tournament!I427&lt;&gt;"",Tournament!K427&lt;&gt;""),IF(Tournament!I427&gt;Tournament!K427,Tournament!G427,""),"")</f>
        <v/>
      </c>
      <c r="N415" s="85" t="str">
        <f>IF(AND(Tournament!I427&lt;&gt;"",Tournament!K427&lt;&gt;""),IF(Tournament!I427=Tournament!K427,Tournament!G427,""),"")</f>
        <v/>
      </c>
      <c r="O415" s="85" t="str">
        <f>IF(AND(Tournament!I427&lt;&gt;"",Tournament!K427&lt;&gt;""),IF(Tournament!I427&gt;Tournament!K427,Tournament!M427,""),"")</f>
        <v/>
      </c>
      <c r="P415" s="85">
        <f>IF(AND(Tournament!I427&lt;&gt;"",Tournament!K427&lt;&gt;""),Tournament!I427,0)</f>
        <v>0</v>
      </c>
      <c r="Q415" s="85" t="str">
        <f>IF(AND(Tournament!I427&lt;&gt;"",Tournament!K427&lt;&gt;""),IF(Tournament!I427&lt;Tournament!K427,Tournament!M427,""),"")</f>
        <v/>
      </c>
      <c r="R415" s="85" t="str">
        <f>IF(AND(Tournament!I427&lt;&gt;"",Tournament!K427&lt;&gt;""),IF(Tournament!I427=Tournament!K427,Tournament!M427,""),"")</f>
        <v/>
      </c>
      <c r="S415" s="85" t="str">
        <f>IF(AND(Tournament!I427&lt;&gt;"",Tournament!K427&lt;&gt;""),IF(Tournament!I427&lt;Tournament!K427,Tournament!G427,""),"")</f>
        <v/>
      </c>
      <c r="T415" s="85">
        <f>IF(AND(Tournament!I427&lt;&gt;"",Tournament!K427&lt;&gt;""),Tournament!K427,0)</f>
        <v>0</v>
      </c>
      <c r="U415" s="85">
        <v>1</v>
      </c>
      <c r="V415" s="85">
        <v>412</v>
      </c>
      <c r="W415" s="85" t="str">
        <f>Tournament!G427</f>
        <v>New Orleans Pelicans</v>
      </c>
      <c r="X415" s="85" t="str">
        <f>IF(Tournament!I427&lt;&gt;"",Tournament!I427,"")</f>
        <v/>
      </c>
      <c r="Y415" s="85" t="str">
        <f>IF(Tournament!K427&lt;&gt;"",Tournament!K427,"")</f>
        <v/>
      </c>
      <c r="Z415" s="85" t="str">
        <f>Tournament!M427</f>
        <v>San Antonio Spurs</v>
      </c>
    </row>
    <row r="416" spans="12:26" ht="12.75">
      <c r="L416" s="85">
        <v>413</v>
      </c>
      <c r="M416" s="85" t="str">
        <f>IF(AND(Tournament!I428&lt;&gt;"",Tournament!K428&lt;&gt;""),IF(Tournament!I428&gt;Tournament!K428,Tournament!G428,""),"")</f>
        <v/>
      </c>
      <c r="N416" s="85" t="str">
        <f>IF(AND(Tournament!I428&lt;&gt;"",Tournament!K428&lt;&gt;""),IF(Tournament!I428=Tournament!K428,Tournament!G428,""),"")</f>
        <v/>
      </c>
      <c r="O416" s="85" t="str">
        <f>IF(AND(Tournament!I428&lt;&gt;"",Tournament!K428&lt;&gt;""),IF(Tournament!I428&gt;Tournament!K428,Tournament!M428,""),"")</f>
        <v/>
      </c>
      <c r="P416" s="85">
        <f>IF(AND(Tournament!I428&lt;&gt;"",Tournament!K428&lt;&gt;""),Tournament!I428,0)</f>
        <v>0</v>
      </c>
      <c r="Q416" s="85" t="str">
        <f>IF(AND(Tournament!I428&lt;&gt;"",Tournament!K428&lt;&gt;""),IF(Tournament!I428&lt;Tournament!K428,Tournament!M428,""),"")</f>
        <v/>
      </c>
      <c r="R416" s="85" t="str">
        <f>IF(AND(Tournament!I428&lt;&gt;"",Tournament!K428&lt;&gt;""),IF(Tournament!I428=Tournament!K428,Tournament!M428,""),"")</f>
        <v/>
      </c>
      <c r="S416" s="85" t="str">
        <f>IF(AND(Tournament!I428&lt;&gt;"",Tournament!K428&lt;&gt;""),IF(Tournament!I428&lt;Tournament!K428,Tournament!G428,""),"")</f>
        <v/>
      </c>
      <c r="T416" s="85">
        <f>IF(AND(Tournament!I428&lt;&gt;"",Tournament!K428&lt;&gt;""),Tournament!K428,0)</f>
        <v>0</v>
      </c>
      <c r="U416" s="85">
        <v>1</v>
      </c>
      <c r="V416" s="85">
        <v>413</v>
      </c>
      <c r="W416" s="85" t="str">
        <f>Tournament!G428</f>
        <v>Washington Wizards</v>
      </c>
      <c r="X416" s="85" t="str">
        <f>IF(Tournament!I428&lt;&gt;"",Tournament!I428,"")</f>
        <v/>
      </c>
      <c r="Y416" s="85" t="str">
        <f>IF(Tournament!K428&lt;&gt;"",Tournament!K428,"")</f>
        <v/>
      </c>
      <c r="Z416" s="85" t="str">
        <f>Tournament!M428</f>
        <v>Indiana Pacers</v>
      </c>
    </row>
    <row r="417" spans="12:26" ht="12.75">
      <c r="L417" s="85">
        <v>414</v>
      </c>
      <c r="M417" s="85" t="str">
        <f>IF(AND(Tournament!I429&lt;&gt;"",Tournament!K429&lt;&gt;""),IF(Tournament!I429&gt;Tournament!K429,Tournament!G429,""),"")</f>
        <v/>
      </c>
      <c r="N417" s="85" t="str">
        <f>IF(AND(Tournament!I429&lt;&gt;"",Tournament!K429&lt;&gt;""),IF(Tournament!I429=Tournament!K429,Tournament!G429,""),"")</f>
        <v/>
      </c>
      <c r="O417" s="85" t="str">
        <f>IF(AND(Tournament!I429&lt;&gt;"",Tournament!K429&lt;&gt;""),IF(Tournament!I429&gt;Tournament!K429,Tournament!M429,""),"")</f>
        <v/>
      </c>
      <c r="P417" s="85">
        <f>IF(AND(Tournament!I429&lt;&gt;"",Tournament!K429&lt;&gt;""),Tournament!I429,0)</f>
        <v>0</v>
      </c>
      <c r="Q417" s="85" t="str">
        <f>IF(AND(Tournament!I429&lt;&gt;"",Tournament!K429&lt;&gt;""),IF(Tournament!I429&lt;Tournament!K429,Tournament!M429,""),"")</f>
        <v/>
      </c>
      <c r="R417" s="85" t="str">
        <f>IF(AND(Tournament!I429&lt;&gt;"",Tournament!K429&lt;&gt;""),IF(Tournament!I429=Tournament!K429,Tournament!M429,""),"")</f>
        <v/>
      </c>
      <c r="S417" s="85" t="str">
        <f>IF(AND(Tournament!I429&lt;&gt;"",Tournament!K429&lt;&gt;""),IF(Tournament!I429&lt;Tournament!K429,Tournament!G429,""),"")</f>
        <v/>
      </c>
      <c r="T417" s="85">
        <f>IF(AND(Tournament!I429&lt;&gt;"",Tournament!K429&lt;&gt;""),Tournament!K429,0)</f>
        <v>0</v>
      </c>
      <c r="U417" s="85">
        <v>1</v>
      </c>
      <c r="V417" s="85">
        <v>414</v>
      </c>
      <c r="W417" s="85" t="str">
        <f>Tournament!G429</f>
        <v>Phoenix Suns</v>
      </c>
      <c r="X417" s="85" t="str">
        <f>IF(Tournament!I429&lt;&gt;"",Tournament!I429,"")</f>
        <v/>
      </c>
      <c r="Y417" s="85" t="str">
        <f>IF(Tournament!K429&lt;&gt;"",Tournament!K429,"")</f>
        <v/>
      </c>
      <c r="Z417" s="85" t="str">
        <f>Tournament!M429</f>
        <v>Minnesota Timberwolves</v>
      </c>
    </row>
    <row r="418" spans="12:26" ht="12.75">
      <c r="L418" s="85">
        <v>415</v>
      </c>
      <c r="M418" s="85" t="str">
        <f>IF(AND(Tournament!I430&lt;&gt;"",Tournament!K430&lt;&gt;""),IF(Tournament!I430&gt;Tournament!K430,Tournament!G430,""),"")</f>
        <v/>
      </c>
      <c r="N418" s="85" t="str">
        <f>IF(AND(Tournament!I430&lt;&gt;"",Tournament!K430&lt;&gt;""),IF(Tournament!I430=Tournament!K430,Tournament!G430,""),"")</f>
        <v/>
      </c>
      <c r="O418" s="85" t="str">
        <f>IF(AND(Tournament!I430&lt;&gt;"",Tournament!K430&lt;&gt;""),IF(Tournament!I430&gt;Tournament!K430,Tournament!M430,""),"")</f>
        <v/>
      </c>
      <c r="P418" s="85">
        <f>IF(AND(Tournament!I430&lt;&gt;"",Tournament!K430&lt;&gt;""),Tournament!I430,0)</f>
        <v>0</v>
      </c>
      <c r="Q418" s="85" t="str">
        <f>IF(AND(Tournament!I430&lt;&gt;"",Tournament!K430&lt;&gt;""),IF(Tournament!I430&lt;Tournament!K430,Tournament!M430,""),"")</f>
        <v/>
      </c>
      <c r="R418" s="85" t="str">
        <f>IF(AND(Tournament!I430&lt;&gt;"",Tournament!K430&lt;&gt;""),IF(Tournament!I430=Tournament!K430,Tournament!M430,""),"")</f>
        <v/>
      </c>
      <c r="S418" s="85" t="str">
        <f>IF(AND(Tournament!I430&lt;&gt;"",Tournament!K430&lt;&gt;""),IF(Tournament!I430&lt;Tournament!K430,Tournament!G430,""),"")</f>
        <v/>
      </c>
      <c r="T418" s="85">
        <f>IF(AND(Tournament!I430&lt;&gt;"",Tournament!K430&lt;&gt;""),Tournament!K430,0)</f>
        <v>0</v>
      </c>
      <c r="U418" s="85">
        <v>1</v>
      </c>
      <c r="V418" s="85">
        <v>415</v>
      </c>
      <c r="W418" s="85" t="str">
        <f>Tournament!G430</f>
        <v>Atlanta Hawks</v>
      </c>
      <c r="X418" s="85" t="str">
        <f>IF(Tournament!I430&lt;&gt;"",Tournament!I430,"")</f>
        <v/>
      </c>
      <c r="Y418" s="85" t="str">
        <f>IF(Tournament!K430&lt;&gt;"",Tournament!K430,"")</f>
        <v/>
      </c>
      <c r="Z418" s="85" t="str">
        <f>Tournament!M430</f>
        <v>Oklahoma City Thunder</v>
      </c>
    </row>
    <row r="419" spans="12:26" ht="12.75">
      <c r="L419" s="85">
        <v>416</v>
      </c>
      <c r="M419" s="85" t="str">
        <f>IF(AND(Tournament!I431&lt;&gt;"",Tournament!K431&lt;&gt;""),IF(Tournament!I431&gt;Tournament!K431,Tournament!G431,""),"")</f>
        <v/>
      </c>
      <c r="N419" s="85" t="str">
        <f>IF(AND(Tournament!I431&lt;&gt;"",Tournament!K431&lt;&gt;""),IF(Tournament!I431=Tournament!K431,Tournament!G431,""),"")</f>
        <v/>
      </c>
      <c r="O419" s="85" t="str">
        <f>IF(AND(Tournament!I431&lt;&gt;"",Tournament!K431&lt;&gt;""),IF(Tournament!I431&gt;Tournament!K431,Tournament!M431,""),"")</f>
        <v/>
      </c>
      <c r="P419" s="85">
        <f>IF(AND(Tournament!I431&lt;&gt;"",Tournament!K431&lt;&gt;""),Tournament!I431,0)</f>
        <v>0</v>
      </c>
      <c r="Q419" s="85" t="str">
        <f>IF(AND(Tournament!I431&lt;&gt;"",Tournament!K431&lt;&gt;""),IF(Tournament!I431&lt;Tournament!K431,Tournament!M431,""),"")</f>
        <v/>
      </c>
      <c r="R419" s="85" t="str">
        <f>IF(AND(Tournament!I431&lt;&gt;"",Tournament!K431&lt;&gt;""),IF(Tournament!I431=Tournament!K431,Tournament!M431,""),"")</f>
        <v/>
      </c>
      <c r="S419" s="85" t="str">
        <f>IF(AND(Tournament!I431&lt;&gt;"",Tournament!K431&lt;&gt;""),IF(Tournament!I431&lt;Tournament!K431,Tournament!G431,""),"")</f>
        <v/>
      </c>
      <c r="T419" s="85">
        <f>IF(AND(Tournament!I431&lt;&gt;"",Tournament!K431&lt;&gt;""),Tournament!K431,0)</f>
        <v>0</v>
      </c>
      <c r="U419" s="85">
        <v>1</v>
      </c>
      <c r="V419" s="85">
        <v>416</v>
      </c>
      <c r="W419" s="85" t="str">
        <f>Tournament!G431</f>
        <v>Detroit Pistons</v>
      </c>
      <c r="X419" s="85" t="str">
        <f>IF(Tournament!I431&lt;&gt;"",Tournament!I431,"")</f>
        <v/>
      </c>
      <c r="Y419" s="85" t="str">
        <f>IF(Tournament!K431&lt;&gt;"",Tournament!K431,"")</f>
        <v/>
      </c>
      <c r="Z419" s="85" t="str">
        <f>Tournament!M431</f>
        <v>Chicago Bulls</v>
      </c>
    </row>
    <row r="420" spans="12:26" ht="12.75">
      <c r="L420" s="85">
        <v>417</v>
      </c>
      <c r="M420" s="85" t="str">
        <f>IF(AND(Tournament!I432&lt;&gt;"",Tournament!K432&lt;&gt;""),IF(Tournament!I432&gt;Tournament!K432,Tournament!G432,""),"")</f>
        <v/>
      </c>
      <c r="N420" s="85" t="str">
        <f>IF(AND(Tournament!I432&lt;&gt;"",Tournament!K432&lt;&gt;""),IF(Tournament!I432=Tournament!K432,Tournament!G432,""),"")</f>
        <v/>
      </c>
      <c r="O420" s="85" t="str">
        <f>IF(AND(Tournament!I432&lt;&gt;"",Tournament!K432&lt;&gt;""),IF(Tournament!I432&gt;Tournament!K432,Tournament!M432,""),"")</f>
        <v/>
      </c>
      <c r="P420" s="85">
        <f>IF(AND(Tournament!I432&lt;&gt;"",Tournament!K432&lt;&gt;""),Tournament!I432,0)</f>
        <v>0</v>
      </c>
      <c r="Q420" s="85" t="str">
        <f>IF(AND(Tournament!I432&lt;&gt;"",Tournament!K432&lt;&gt;""),IF(Tournament!I432&lt;Tournament!K432,Tournament!M432,""),"")</f>
        <v/>
      </c>
      <c r="R420" s="85" t="str">
        <f>IF(AND(Tournament!I432&lt;&gt;"",Tournament!K432&lt;&gt;""),IF(Tournament!I432=Tournament!K432,Tournament!M432,""),"")</f>
        <v/>
      </c>
      <c r="S420" s="85" t="str">
        <f>IF(AND(Tournament!I432&lt;&gt;"",Tournament!K432&lt;&gt;""),IF(Tournament!I432&lt;Tournament!K432,Tournament!G432,""),"")</f>
        <v/>
      </c>
      <c r="T420" s="85">
        <f>IF(AND(Tournament!I432&lt;&gt;"",Tournament!K432&lt;&gt;""),Tournament!K432,0)</f>
        <v>0</v>
      </c>
      <c r="U420" s="85">
        <v>1</v>
      </c>
      <c r="V420" s="85">
        <v>417</v>
      </c>
      <c r="W420" s="85" t="str">
        <f>Tournament!G432</f>
        <v>Dallas Mavericks</v>
      </c>
      <c r="X420" s="85" t="str">
        <f>IF(Tournament!I432&lt;&gt;"",Tournament!I432,"")</f>
        <v/>
      </c>
      <c r="Y420" s="85" t="str">
        <f>IF(Tournament!K432&lt;&gt;"",Tournament!K432,"")</f>
        <v/>
      </c>
      <c r="Z420" s="85" t="str">
        <f>Tournament!M432</f>
        <v>Denver Nuggets</v>
      </c>
    </row>
    <row r="421" spans="12:26" ht="12.75">
      <c r="L421" s="85">
        <v>418</v>
      </c>
      <c r="M421" s="85" t="str">
        <f>IF(AND(Tournament!I433&lt;&gt;"",Tournament!K433&lt;&gt;""),IF(Tournament!I433&gt;Tournament!K433,Tournament!G433,""),"")</f>
        <v/>
      </c>
      <c r="N421" s="85" t="str">
        <f>IF(AND(Tournament!I433&lt;&gt;"",Tournament!K433&lt;&gt;""),IF(Tournament!I433=Tournament!K433,Tournament!G433,""),"")</f>
        <v/>
      </c>
      <c r="O421" s="85" t="str">
        <f>IF(AND(Tournament!I433&lt;&gt;"",Tournament!K433&lt;&gt;""),IF(Tournament!I433&gt;Tournament!K433,Tournament!M433,""),"")</f>
        <v/>
      </c>
      <c r="P421" s="85">
        <f>IF(AND(Tournament!I433&lt;&gt;"",Tournament!K433&lt;&gt;""),Tournament!I433,0)</f>
        <v>0</v>
      </c>
      <c r="Q421" s="85" t="str">
        <f>IF(AND(Tournament!I433&lt;&gt;"",Tournament!K433&lt;&gt;""),IF(Tournament!I433&lt;Tournament!K433,Tournament!M433,""),"")</f>
        <v/>
      </c>
      <c r="R421" s="85" t="str">
        <f>IF(AND(Tournament!I433&lt;&gt;"",Tournament!K433&lt;&gt;""),IF(Tournament!I433=Tournament!K433,Tournament!M433,""),"")</f>
        <v/>
      </c>
      <c r="S421" s="85" t="str">
        <f>IF(AND(Tournament!I433&lt;&gt;"",Tournament!K433&lt;&gt;""),IF(Tournament!I433&lt;Tournament!K433,Tournament!G433,""),"")</f>
        <v/>
      </c>
      <c r="T421" s="85">
        <f>IF(AND(Tournament!I433&lt;&gt;"",Tournament!K433&lt;&gt;""),Tournament!K433,0)</f>
        <v>0</v>
      </c>
      <c r="U421" s="85">
        <v>1</v>
      </c>
      <c r="V421" s="85">
        <v>418</v>
      </c>
      <c r="W421" s="85" t="str">
        <f>Tournament!G433</f>
        <v>L.A. Lakers</v>
      </c>
      <c r="X421" s="85" t="str">
        <f>IF(Tournament!I433&lt;&gt;"",Tournament!I433,"")</f>
        <v/>
      </c>
      <c r="Y421" s="85" t="str">
        <f>IF(Tournament!K433&lt;&gt;"",Tournament!K433,"")</f>
        <v/>
      </c>
      <c r="Z421" s="85" t="str">
        <f>Tournament!M433</f>
        <v>Charlotte Hornets</v>
      </c>
    </row>
    <row r="422" spans="12:26" ht="12.75">
      <c r="L422" s="85">
        <v>419</v>
      </c>
      <c r="M422" s="85" t="str">
        <f>IF(AND(Tournament!I434&lt;&gt;"",Tournament!K434&lt;&gt;""),IF(Tournament!I434&gt;Tournament!K434,Tournament!G434,""),"")</f>
        <v/>
      </c>
      <c r="N422" s="85" t="str">
        <f>IF(AND(Tournament!I434&lt;&gt;"",Tournament!K434&lt;&gt;""),IF(Tournament!I434=Tournament!K434,Tournament!G434,""),"")</f>
        <v/>
      </c>
      <c r="O422" s="85" t="str">
        <f>IF(AND(Tournament!I434&lt;&gt;"",Tournament!K434&lt;&gt;""),IF(Tournament!I434&gt;Tournament!K434,Tournament!M434,""),"")</f>
        <v/>
      </c>
      <c r="P422" s="85">
        <f>IF(AND(Tournament!I434&lt;&gt;"",Tournament!K434&lt;&gt;""),Tournament!I434,0)</f>
        <v>0</v>
      </c>
      <c r="Q422" s="85" t="str">
        <f>IF(AND(Tournament!I434&lt;&gt;"",Tournament!K434&lt;&gt;""),IF(Tournament!I434&lt;Tournament!K434,Tournament!M434,""),"")</f>
        <v/>
      </c>
      <c r="R422" s="85" t="str">
        <f>IF(AND(Tournament!I434&lt;&gt;"",Tournament!K434&lt;&gt;""),IF(Tournament!I434=Tournament!K434,Tournament!M434,""),"")</f>
        <v/>
      </c>
      <c r="S422" s="85" t="str">
        <f>IF(AND(Tournament!I434&lt;&gt;"",Tournament!K434&lt;&gt;""),IF(Tournament!I434&lt;Tournament!K434,Tournament!G434,""),"")</f>
        <v/>
      </c>
      <c r="T422" s="85">
        <f>IF(AND(Tournament!I434&lt;&gt;"",Tournament!K434&lt;&gt;""),Tournament!K434,0)</f>
        <v>0</v>
      </c>
      <c r="U422" s="85">
        <v>1</v>
      </c>
      <c r="V422" s="85">
        <v>419</v>
      </c>
      <c r="W422" s="85" t="str">
        <f>Tournament!G434</f>
        <v>New Orleans Pelicans</v>
      </c>
      <c r="X422" s="85" t="str">
        <f>IF(Tournament!I434&lt;&gt;"",Tournament!I434,"")</f>
        <v/>
      </c>
      <c r="Y422" s="85" t="str">
        <f>IF(Tournament!K434&lt;&gt;"",Tournament!K434,"")</f>
        <v/>
      </c>
      <c r="Z422" s="85" t="str">
        <f>Tournament!M434</f>
        <v>Philadelphia 76ers</v>
      </c>
    </row>
    <row r="423" spans="12:26" ht="12.75">
      <c r="L423" s="85">
        <v>420</v>
      </c>
      <c r="M423" s="85" t="str">
        <f>IF(AND(Tournament!I435&lt;&gt;"",Tournament!K435&lt;&gt;""),IF(Tournament!I435&gt;Tournament!K435,Tournament!G435,""),"")</f>
        <v/>
      </c>
      <c r="N423" s="85" t="str">
        <f>IF(AND(Tournament!I435&lt;&gt;"",Tournament!K435&lt;&gt;""),IF(Tournament!I435=Tournament!K435,Tournament!G435,""),"")</f>
        <v/>
      </c>
      <c r="O423" s="85" t="str">
        <f>IF(AND(Tournament!I435&lt;&gt;"",Tournament!K435&lt;&gt;""),IF(Tournament!I435&gt;Tournament!K435,Tournament!M435,""),"")</f>
        <v/>
      </c>
      <c r="P423" s="85">
        <f>IF(AND(Tournament!I435&lt;&gt;"",Tournament!K435&lt;&gt;""),Tournament!I435,0)</f>
        <v>0</v>
      </c>
      <c r="Q423" s="85" t="str">
        <f>IF(AND(Tournament!I435&lt;&gt;"",Tournament!K435&lt;&gt;""),IF(Tournament!I435&lt;Tournament!K435,Tournament!M435,""),"")</f>
        <v/>
      </c>
      <c r="R423" s="85" t="str">
        <f>IF(AND(Tournament!I435&lt;&gt;"",Tournament!K435&lt;&gt;""),IF(Tournament!I435=Tournament!K435,Tournament!M435,""),"")</f>
        <v/>
      </c>
      <c r="S423" s="85" t="str">
        <f>IF(AND(Tournament!I435&lt;&gt;"",Tournament!K435&lt;&gt;""),IF(Tournament!I435&lt;Tournament!K435,Tournament!G435,""),"")</f>
        <v/>
      </c>
      <c r="T423" s="85">
        <f>IF(AND(Tournament!I435&lt;&gt;"",Tournament!K435&lt;&gt;""),Tournament!K435,0)</f>
        <v>0</v>
      </c>
      <c r="U423" s="85">
        <v>1</v>
      </c>
      <c r="V423" s="85">
        <v>420</v>
      </c>
      <c r="W423" s="85" t="str">
        <f>Tournament!G435</f>
        <v>Indiana Pacers</v>
      </c>
      <c r="X423" s="85" t="str">
        <f>IF(Tournament!I435&lt;&gt;"",Tournament!I435,"")</f>
        <v/>
      </c>
      <c r="Y423" s="85" t="str">
        <f>IF(Tournament!K435&lt;&gt;"",Tournament!K435,"")</f>
        <v/>
      </c>
      <c r="Z423" s="85" t="str">
        <f>Tournament!M435</f>
        <v>New York Knicks</v>
      </c>
    </row>
    <row r="424" spans="12:26" ht="12.75">
      <c r="L424" s="85">
        <v>421</v>
      </c>
      <c r="M424" s="85" t="str">
        <f>IF(AND(Tournament!I436&lt;&gt;"",Tournament!K436&lt;&gt;""),IF(Tournament!I436&gt;Tournament!K436,Tournament!G436,""),"")</f>
        <v/>
      </c>
      <c r="N424" s="85" t="str">
        <f>IF(AND(Tournament!I436&lt;&gt;"",Tournament!K436&lt;&gt;""),IF(Tournament!I436=Tournament!K436,Tournament!G436,""),"")</f>
        <v/>
      </c>
      <c r="O424" s="85" t="str">
        <f>IF(AND(Tournament!I436&lt;&gt;"",Tournament!K436&lt;&gt;""),IF(Tournament!I436&gt;Tournament!K436,Tournament!M436,""),"")</f>
        <v/>
      </c>
      <c r="P424" s="85">
        <f>IF(AND(Tournament!I436&lt;&gt;"",Tournament!K436&lt;&gt;""),Tournament!I436,0)</f>
        <v>0</v>
      </c>
      <c r="Q424" s="85" t="str">
        <f>IF(AND(Tournament!I436&lt;&gt;"",Tournament!K436&lt;&gt;""),IF(Tournament!I436&lt;Tournament!K436,Tournament!M436,""),"")</f>
        <v/>
      </c>
      <c r="R424" s="85" t="str">
        <f>IF(AND(Tournament!I436&lt;&gt;"",Tournament!K436&lt;&gt;""),IF(Tournament!I436=Tournament!K436,Tournament!M436,""),"")</f>
        <v/>
      </c>
      <c r="S424" s="85" t="str">
        <f>IF(AND(Tournament!I436&lt;&gt;"",Tournament!K436&lt;&gt;""),IF(Tournament!I436&lt;Tournament!K436,Tournament!G436,""),"")</f>
        <v/>
      </c>
      <c r="T424" s="85">
        <f>IF(AND(Tournament!I436&lt;&gt;"",Tournament!K436&lt;&gt;""),Tournament!K436,0)</f>
        <v>0</v>
      </c>
      <c r="U424" s="85">
        <v>1</v>
      </c>
      <c r="V424" s="85">
        <v>421</v>
      </c>
      <c r="W424" s="85" t="str">
        <f>Tournament!G436</f>
        <v>Brooklyn Nets</v>
      </c>
      <c r="X424" s="85" t="str">
        <f>IF(Tournament!I436&lt;&gt;"",Tournament!I436,"")</f>
        <v/>
      </c>
      <c r="Y424" s="85" t="str">
        <f>IF(Tournament!K436&lt;&gt;"",Tournament!K436,"")</f>
        <v/>
      </c>
      <c r="Z424" s="85" t="str">
        <f>Tournament!M436</f>
        <v>Toronto Raptors</v>
      </c>
    </row>
    <row r="425" spans="12:26" ht="12.75">
      <c r="L425" s="85">
        <v>422</v>
      </c>
      <c r="M425" s="85" t="str">
        <f>IF(AND(Tournament!I437&lt;&gt;"",Tournament!K437&lt;&gt;""),IF(Tournament!I437&gt;Tournament!K437,Tournament!G437,""),"")</f>
        <v/>
      </c>
      <c r="N425" s="85" t="str">
        <f>IF(AND(Tournament!I437&lt;&gt;"",Tournament!K437&lt;&gt;""),IF(Tournament!I437=Tournament!K437,Tournament!G437,""),"")</f>
        <v/>
      </c>
      <c r="O425" s="85" t="str">
        <f>IF(AND(Tournament!I437&lt;&gt;"",Tournament!K437&lt;&gt;""),IF(Tournament!I437&gt;Tournament!K437,Tournament!M437,""),"")</f>
        <v/>
      </c>
      <c r="P425" s="85">
        <f>IF(AND(Tournament!I437&lt;&gt;"",Tournament!K437&lt;&gt;""),Tournament!I437,0)</f>
        <v>0</v>
      </c>
      <c r="Q425" s="85" t="str">
        <f>IF(AND(Tournament!I437&lt;&gt;"",Tournament!K437&lt;&gt;""),IF(Tournament!I437&lt;Tournament!K437,Tournament!M437,""),"")</f>
        <v/>
      </c>
      <c r="R425" s="85" t="str">
        <f>IF(AND(Tournament!I437&lt;&gt;"",Tournament!K437&lt;&gt;""),IF(Tournament!I437=Tournament!K437,Tournament!M437,""),"")</f>
        <v/>
      </c>
      <c r="S425" s="85" t="str">
        <f>IF(AND(Tournament!I437&lt;&gt;"",Tournament!K437&lt;&gt;""),IF(Tournament!I437&lt;Tournament!K437,Tournament!G437,""),"")</f>
        <v/>
      </c>
      <c r="T425" s="85">
        <f>IF(AND(Tournament!I437&lt;&gt;"",Tournament!K437&lt;&gt;""),Tournament!K437,0)</f>
        <v>0</v>
      </c>
      <c r="U425" s="85">
        <v>1</v>
      </c>
      <c r="V425" s="85">
        <v>422</v>
      </c>
      <c r="W425" s="85" t="str">
        <f>Tournament!G437</f>
        <v>Orlando Magic</v>
      </c>
      <c r="X425" s="85" t="str">
        <f>IF(Tournament!I437&lt;&gt;"",Tournament!I437,"")</f>
        <v/>
      </c>
      <c r="Y425" s="85" t="str">
        <f>IF(Tournament!K437&lt;&gt;"",Tournament!K437,"")</f>
        <v/>
      </c>
      <c r="Z425" s="85" t="str">
        <f>Tournament!M437</f>
        <v>Miami Heat</v>
      </c>
    </row>
    <row r="426" spans="12:26" ht="12.75">
      <c r="L426" s="85">
        <v>423</v>
      </c>
      <c r="M426" s="85" t="str">
        <f>IF(AND(Tournament!I438&lt;&gt;"",Tournament!K438&lt;&gt;""),IF(Tournament!I438&gt;Tournament!K438,Tournament!G438,""),"")</f>
        <v/>
      </c>
      <c r="N426" s="85" t="str">
        <f>IF(AND(Tournament!I438&lt;&gt;"",Tournament!K438&lt;&gt;""),IF(Tournament!I438=Tournament!K438,Tournament!G438,""),"")</f>
        <v/>
      </c>
      <c r="O426" s="85" t="str">
        <f>IF(AND(Tournament!I438&lt;&gt;"",Tournament!K438&lt;&gt;""),IF(Tournament!I438&gt;Tournament!K438,Tournament!M438,""),"")</f>
        <v/>
      </c>
      <c r="P426" s="85">
        <f>IF(AND(Tournament!I438&lt;&gt;"",Tournament!K438&lt;&gt;""),Tournament!I438,0)</f>
        <v>0</v>
      </c>
      <c r="Q426" s="85" t="str">
        <f>IF(AND(Tournament!I438&lt;&gt;"",Tournament!K438&lt;&gt;""),IF(Tournament!I438&lt;Tournament!K438,Tournament!M438,""),"")</f>
        <v/>
      </c>
      <c r="R426" s="85" t="str">
        <f>IF(AND(Tournament!I438&lt;&gt;"",Tournament!K438&lt;&gt;""),IF(Tournament!I438=Tournament!K438,Tournament!M438,""),"")</f>
        <v/>
      </c>
      <c r="S426" s="85" t="str">
        <f>IF(AND(Tournament!I438&lt;&gt;"",Tournament!K438&lt;&gt;""),IF(Tournament!I438&lt;Tournament!K438,Tournament!G438,""),"")</f>
        <v/>
      </c>
      <c r="T426" s="85">
        <f>IF(AND(Tournament!I438&lt;&gt;"",Tournament!K438&lt;&gt;""),Tournament!K438,0)</f>
        <v>0</v>
      </c>
      <c r="U426" s="85">
        <v>1</v>
      </c>
      <c r="V426" s="85">
        <v>423</v>
      </c>
      <c r="W426" s="85" t="str">
        <f>Tournament!G438</f>
        <v>San Antonio Spurs</v>
      </c>
      <c r="X426" s="85" t="str">
        <f>IF(Tournament!I438&lt;&gt;"",Tournament!I438,"")</f>
        <v/>
      </c>
      <c r="Y426" s="85" t="str">
        <f>IF(Tournament!K438&lt;&gt;"",Tournament!K438,"")</f>
        <v/>
      </c>
      <c r="Z426" s="85" t="str">
        <f>Tournament!M438</f>
        <v>Houston Rockets</v>
      </c>
    </row>
    <row r="427" spans="12:26" ht="12.75">
      <c r="L427" s="85">
        <v>424</v>
      </c>
      <c r="M427" s="85" t="str">
        <f>IF(AND(Tournament!I439&lt;&gt;"",Tournament!K439&lt;&gt;""),IF(Tournament!I439&gt;Tournament!K439,Tournament!G439,""),"")</f>
        <v/>
      </c>
      <c r="N427" s="85" t="str">
        <f>IF(AND(Tournament!I439&lt;&gt;"",Tournament!K439&lt;&gt;""),IF(Tournament!I439=Tournament!K439,Tournament!G439,""),"")</f>
        <v/>
      </c>
      <c r="O427" s="85" t="str">
        <f>IF(AND(Tournament!I439&lt;&gt;"",Tournament!K439&lt;&gt;""),IF(Tournament!I439&gt;Tournament!K439,Tournament!M439,""),"")</f>
        <v/>
      </c>
      <c r="P427" s="85">
        <f>IF(AND(Tournament!I439&lt;&gt;"",Tournament!K439&lt;&gt;""),Tournament!I439,0)</f>
        <v>0</v>
      </c>
      <c r="Q427" s="85" t="str">
        <f>IF(AND(Tournament!I439&lt;&gt;"",Tournament!K439&lt;&gt;""),IF(Tournament!I439&lt;Tournament!K439,Tournament!M439,""),"")</f>
        <v/>
      </c>
      <c r="R427" s="85" t="str">
        <f>IF(AND(Tournament!I439&lt;&gt;"",Tournament!K439&lt;&gt;""),IF(Tournament!I439=Tournament!K439,Tournament!M439,""),"")</f>
        <v/>
      </c>
      <c r="S427" s="85" t="str">
        <f>IF(AND(Tournament!I439&lt;&gt;"",Tournament!K439&lt;&gt;""),IF(Tournament!I439&lt;Tournament!K439,Tournament!G439,""),"")</f>
        <v/>
      </c>
      <c r="T427" s="85">
        <f>IF(AND(Tournament!I439&lt;&gt;"",Tournament!K439&lt;&gt;""),Tournament!K439,0)</f>
        <v>0</v>
      </c>
      <c r="U427" s="85">
        <v>1</v>
      </c>
      <c r="V427" s="85">
        <v>424</v>
      </c>
      <c r="W427" s="85" t="str">
        <f>Tournament!G439</f>
        <v>Cleveland Cavaliers</v>
      </c>
      <c r="X427" s="85" t="str">
        <f>IF(Tournament!I439&lt;&gt;"",Tournament!I439,"")</f>
        <v/>
      </c>
      <c r="Y427" s="85" t="str">
        <f>IF(Tournament!K439&lt;&gt;"",Tournament!K439,"")</f>
        <v/>
      </c>
      <c r="Z427" s="85" t="str">
        <f>Tournament!M439</f>
        <v>Milwaukee Bucks</v>
      </c>
    </row>
    <row r="428" spans="12:26" ht="12.75">
      <c r="L428" s="85">
        <v>425</v>
      </c>
      <c r="M428" s="85" t="str">
        <f>IF(AND(Tournament!I440&lt;&gt;"",Tournament!K440&lt;&gt;""),IF(Tournament!I440&gt;Tournament!K440,Tournament!G440,""),"")</f>
        <v/>
      </c>
      <c r="N428" s="85" t="str">
        <f>IF(AND(Tournament!I440&lt;&gt;"",Tournament!K440&lt;&gt;""),IF(Tournament!I440=Tournament!K440,Tournament!G440,""),"")</f>
        <v/>
      </c>
      <c r="O428" s="85" t="str">
        <f>IF(AND(Tournament!I440&lt;&gt;"",Tournament!K440&lt;&gt;""),IF(Tournament!I440&gt;Tournament!K440,Tournament!M440,""),"")</f>
        <v/>
      </c>
      <c r="P428" s="85">
        <f>IF(AND(Tournament!I440&lt;&gt;"",Tournament!K440&lt;&gt;""),Tournament!I440,0)</f>
        <v>0</v>
      </c>
      <c r="Q428" s="85" t="str">
        <f>IF(AND(Tournament!I440&lt;&gt;"",Tournament!K440&lt;&gt;""),IF(Tournament!I440&lt;Tournament!K440,Tournament!M440,""),"")</f>
        <v/>
      </c>
      <c r="R428" s="85" t="str">
        <f>IF(AND(Tournament!I440&lt;&gt;"",Tournament!K440&lt;&gt;""),IF(Tournament!I440=Tournament!K440,Tournament!M440,""),"")</f>
        <v/>
      </c>
      <c r="S428" s="85" t="str">
        <f>IF(AND(Tournament!I440&lt;&gt;"",Tournament!K440&lt;&gt;""),IF(Tournament!I440&lt;Tournament!K440,Tournament!G440,""),"")</f>
        <v/>
      </c>
      <c r="T428" s="85">
        <f>IF(AND(Tournament!I440&lt;&gt;"",Tournament!K440&lt;&gt;""),Tournament!K440,0)</f>
        <v>0</v>
      </c>
      <c r="U428" s="85">
        <v>1</v>
      </c>
      <c r="V428" s="85">
        <v>425</v>
      </c>
      <c r="W428" s="85" t="str">
        <f>Tournament!G440</f>
        <v>Boston Celtics</v>
      </c>
      <c r="X428" s="85" t="str">
        <f>IF(Tournament!I440&lt;&gt;"",Tournament!I440,"")</f>
        <v/>
      </c>
      <c r="Y428" s="85" t="str">
        <f>IF(Tournament!K440&lt;&gt;"",Tournament!K440,"")</f>
        <v/>
      </c>
      <c r="Z428" s="85" t="str">
        <f>Tournament!M440</f>
        <v>Memphis Grizzlies</v>
      </c>
    </row>
    <row r="429" spans="12:26" ht="12.75">
      <c r="L429" s="85">
        <v>426</v>
      </c>
      <c r="M429" s="85" t="str">
        <f>IF(AND(Tournament!I441&lt;&gt;"",Tournament!K441&lt;&gt;""),IF(Tournament!I441&gt;Tournament!K441,Tournament!G441,""),"")</f>
        <v/>
      </c>
      <c r="N429" s="85" t="str">
        <f>IF(AND(Tournament!I441&lt;&gt;"",Tournament!K441&lt;&gt;""),IF(Tournament!I441=Tournament!K441,Tournament!G441,""),"")</f>
        <v/>
      </c>
      <c r="O429" s="85" t="str">
        <f>IF(AND(Tournament!I441&lt;&gt;"",Tournament!K441&lt;&gt;""),IF(Tournament!I441&gt;Tournament!K441,Tournament!M441,""),"")</f>
        <v/>
      </c>
      <c r="P429" s="85">
        <f>IF(AND(Tournament!I441&lt;&gt;"",Tournament!K441&lt;&gt;""),Tournament!I441,0)</f>
        <v>0</v>
      </c>
      <c r="Q429" s="85" t="str">
        <f>IF(AND(Tournament!I441&lt;&gt;"",Tournament!K441&lt;&gt;""),IF(Tournament!I441&lt;Tournament!K441,Tournament!M441,""),"")</f>
        <v/>
      </c>
      <c r="R429" s="85" t="str">
        <f>IF(AND(Tournament!I441&lt;&gt;"",Tournament!K441&lt;&gt;""),IF(Tournament!I441=Tournament!K441,Tournament!M441,""),"")</f>
        <v/>
      </c>
      <c r="S429" s="85" t="str">
        <f>IF(AND(Tournament!I441&lt;&gt;"",Tournament!K441&lt;&gt;""),IF(Tournament!I441&lt;Tournament!K441,Tournament!G441,""),"")</f>
        <v/>
      </c>
      <c r="T429" s="85">
        <f>IF(AND(Tournament!I441&lt;&gt;"",Tournament!K441&lt;&gt;""),Tournament!K441,0)</f>
        <v>0</v>
      </c>
      <c r="U429" s="85">
        <v>1</v>
      </c>
      <c r="V429" s="85">
        <v>426</v>
      </c>
      <c r="W429" s="85" t="str">
        <f>Tournament!G441</f>
        <v>Denver Nuggets</v>
      </c>
      <c r="X429" s="85" t="str">
        <f>IF(Tournament!I441&lt;&gt;"",Tournament!I441,"")</f>
        <v/>
      </c>
      <c r="Y429" s="85" t="str">
        <f>IF(Tournament!K441&lt;&gt;"",Tournament!K441,"")</f>
        <v/>
      </c>
      <c r="Z429" s="85" t="str">
        <f>Tournament!M441</f>
        <v>L.A. Clippers</v>
      </c>
    </row>
    <row r="430" spans="12:26" ht="12.75">
      <c r="L430" s="85">
        <v>427</v>
      </c>
      <c r="M430" s="85" t="str">
        <f>IF(AND(Tournament!I442&lt;&gt;"",Tournament!K442&lt;&gt;""),IF(Tournament!I442&gt;Tournament!K442,Tournament!G442,""),"")</f>
        <v/>
      </c>
      <c r="N430" s="85" t="str">
        <f>IF(AND(Tournament!I442&lt;&gt;"",Tournament!K442&lt;&gt;""),IF(Tournament!I442=Tournament!K442,Tournament!G442,""),"")</f>
        <v/>
      </c>
      <c r="O430" s="85" t="str">
        <f>IF(AND(Tournament!I442&lt;&gt;"",Tournament!K442&lt;&gt;""),IF(Tournament!I442&gt;Tournament!K442,Tournament!M442,""),"")</f>
        <v/>
      </c>
      <c r="P430" s="85">
        <f>IF(AND(Tournament!I442&lt;&gt;"",Tournament!K442&lt;&gt;""),Tournament!I442,0)</f>
        <v>0</v>
      </c>
      <c r="Q430" s="85" t="str">
        <f>IF(AND(Tournament!I442&lt;&gt;"",Tournament!K442&lt;&gt;""),IF(Tournament!I442&lt;Tournament!K442,Tournament!M442,""),"")</f>
        <v/>
      </c>
      <c r="R430" s="85" t="str">
        <f>IF(AND(Tournament!I442&lt;&gt;"",Tournament!K442&lt;&gt;""),IF(Tournament!I442=Tournament!K442,Tournament!M442,""),"")</f>
        <v/>
      </c>
      <c r="S430" s="85" t="str">
        <f>IF(AND(Tournament!I442&lt;&gt;"",Tournament!K442&lt;&gt;""),IF(Tournament!I442&lt;Tournament!K442,Tournament!G442,""),"")</f>
        <v/>
      </c>
      <c r="T430" s="85">
        <f>IF(AND(Tournament!I442&lt;&gt;"",Tournament!K442&lt;&gt;""),Tournament!K442,0)</f>
        <v>0</v>
      </c>
      <c r="U430" s="85">
        <v>1</v>
      </c>
      <c r="V430" s="85">
        <v>427</v>
      </c>
      <c r="W430" s="85" t="str">
        <f>Tournament!G442</f>
        <v>Portland Trail Blazers</v>
      </c>
      <c r="X430" s="85" t="str">
        <f>IF(Tournament!I442&lt;&gt;"",Tournament!I442,"")</f>
        <v/>
      </c>
      <c r="Y430" s="85" t="str">
        <f>IF(Tournament!K442&lt;&gt;"",Tournament!K442,"")</f>
        <v/>
      </c>
      <c r="Z430" s="85" t="str">
        <f>Tournament!M442</f>
        <v>Sacramento Kings</v>
      </c>
    </row>
    <row r="431" spans="12:26" ht="12.75">
      <c r="L431" s="85">
        <v>428</v>
      </c>
      <c r="M431" s="85" t="str">
        <f>IF(AND(Tournament!I443&lt;&gt;"",Tournament!K443&lt;&gt;""),IF(Tournament!I443&gt;Tournament!K443,Tournament!G443,""),"")</f>
        <v/>
      </c>
      <c r="N431" s="85" t="str">
        <f>IF(AND(Tournament!I443&lt;&gt;"",Tournament!K443&lt;&gt;""),IF(Tournament!I443=Tournament!K443,Tournament!G443,""),"")</f>
        <v/>
      </c>
      <c r="O431" s="85" t="str">
        <f>IF(AND(Tournament!I443&lt;&gt;"",Tournament!K443&lt;&gt;""),IF(Tournament!I443&gt;Tournament!K443,Tournament!M443,""),"")</f>
        <v/>
      </c>
      <c r="P431" s="85">
        <f>IF(AND(Tournament!I443&lt;&gt;"",Tournament!K443&lt;&gt;""),Tournament!I443,0)</f>
        <v>0</v>
      </c>
      <c r="Q431" s="85" t="str">
        <f>IF(AND(Tournament!I443&lt;&gt;"",Tournament!K443&lt;&gt;""),IF(Tournament!I443&lt;Tournament!K443,Tournament!M443,""),"")</f>
        <v/>
      </c>
      <c r="R431" s="85" t="str">
        <f>IF(AND(Tournament!I443&lt;&gt;"",Tournament!K443&lt;&gt;""),IF(Tournament!I443=Tournament!K443,Tournament!M443,""),"")</f>
        <v/>
      </c>
      <c r="S431" s="85" t="str">
        <f>IF(AND(Tournament!I443&lt;&gt;"",Tournament!K443&lt;&gt;""),IF(Tournament!I443&lt;Tournament!K443,Tournament!G443,""),"")</f>
        <v/>
      </c>
      <c r="T431" s="85">
        <f>IF(AND(Tournament!I443&lt;&gt;"",Tournament!K443&lt;&gt;""),Tournament!K443,0)</f>
        <v>0</v>
      </c>
      <c r="U431" s="85">
        <v>1</v>
      </c>
      <c r="V431" s="85">
        <v>428</v>
      </c>
      <c r="W431" s="85" t="str">
        <f>Tournament!G443</f>
        <v>Utah Jazz</v>
      </c>
      <c r="X431" s="85" t="str">
        <f>IF(Tournament!I443&lt;&gt;"",Tournament!I443,"")</f>
        <v/>
      </c>
      <c r="Y431" s="85" t="str">
        <f>IF(Tournament!K443&lt;&gt;"",Tournament!K443,"")</f>
        <v/>
      </c>
      <c r="Z431" s="85" t="str">
        <f>Tournament!M443</f>
        <v>Golden State Warriors</v>
      </c>
    </row>
    <row r="432" spans="12:26" ht="12.75">
      <c r="L432" s="85">
        <v>429</v>
      </c>
      <c r="M432" s="85" t="str">
        <f>IF(AND(Tournament!I444&lt;&gt;"",Tournament!K444&lt;&gt;""),IF(Tournament!I444&gt;Tournament!K444,Tournament!G444,""),"")</f>
        <v/>
      </c>
      <c r="N432" s="85" t="str">
        <f>IF(AND(Tournament!I444&lt;&gt;"",Tournament!K444&lt;&gt;""),IF(Tournament!I444=Tournament!K444,Tournament!G444,""),"")</f>
        <v/>
      </c>
      <c r="O432" s="85" t="str">
        <f>IF(AND(Tournament!I444&lt;&gt;"",Tournament!K444&lt;&gt;""),IF(Tournament!I444&gt;Tournament!K444,Tournament!M444,""),"")</f>
        <v/>
      </c>
      <c r="P432" s="85">
        <f>IF(AND(Tournament!I444&lt;&gt;"",Tournament!K444&lt;&gt;""),Tournament!I444,0)</f>
        <v>0</v>
      </c>
      <c r="Q432" s="85" t="str">
        <f>IF(AND(Tournament!I444&lt;&gt;"",Tournament!K444&lt;&gt;""),IF(Tournament!I444&lt;Tournament!K444,Tournament!M444,""),"")</f>
        <v/>
      </c>
      <c r="R432" s="85" t="str">
        <f>IF(AND(Tournament!I444&lt;&gt;"",Tournament!K444&lt;&gt;""),IF(Tournament!I444=Tournament!K444,Tournament!M444,""),"")</f>
        <v/>
      </c>
      <c r="S432" s="85" t="str">
        <f>IF(AND(Tournament!I444&lt;&gt;"",Tournament!K444&lt;&gt;""),IF(Tournament!I444&lt;Tournament!K444,Tournament!G444,""),"")</f>
        <v/>
      </c>
      <c r="T432" s="85">
        <f>IF(AND(Tournament!I444&lt;&gt;"",Tournament!K444&lt;&gt;""),Tournament!K444,0)</f>
        <v>0</v>
      </c>
      <c r="U432" s="85">
        <v>1</v>
      </c>
      <c r="V432" s="85">
        <v>429</v>
      </c>
      <c r="W432" s="85" t="str">
        <f>Tournament!G444</f>
        <v>Milwaukee Bucks</v>
      </c>
      <c r="X432" s="85" t="str">
        <f>IF(Tournament!I444&lt;&gt;"",Tournament!I444,"")</f>
        <v/>
      </c>
      <c r="Y432" s="85" t="str">
        <f>IF(Tournament!K444&lt;&gt;"",Tournament!K444,"")</f>
        <v/>
      </c>
      <c r="Z432" s="85" t="str">
        <f>Tournament!M444</f>
        <v>Cleveland Cavaliers</v>
      </c>
    </row>
    <row r="433" spans="12:26" ht="12.75">
      <c r="L433" s="85">
        <v>430</v>
      </c>
      <c r="M433" s="85" t="str">
        <f>IF(AND(Tournament!I445&lt;&gt;"",Tournament!K445&lt;&gt;""),IF(Tournament!I445&gt;Tournament!K445,Tournament!G445,""),"")</f>
        <v/>
      </c>
      <c r="N433" s="85" t="str">
        <f>IF(AND(Tournament!I445&lt;&gt;"",Tournament!K445&lt;&gt;""),IF(Tournament!I445=Tournament!K445,Tournament!G445,""),"")</f>
        <v/>
      </c>
      <c r="O433" s="85" t="str">
        <f>IF(AND(Tournament!I445&lt;&gt;"",Tournament!K445&lt;&gt;""),IF(Tournament!I445&gt;Tournament!K445,Tournament!M445,""),"")</f>
        <v/>
      </c>
      <c r="P433" s="85">
        <f>IF(AND(Tournament!I445&lt;&gt;"",Tournament!K445&lt;&gt;""),Tournament!I445,0)</f>
        <v>0</v>
      </c>
      <c r="Q433" s="85" t="str">
        <f>IF(AND(Tournament!I445&lt;&gt;"",Tournament!K445&lt;&gt;""),IF(Tournament!I445&lt;Tournament!K445,Tournament!M445,""),"")</f>
        <v/>
      </c>
      <c r="R433" s="85" t="str">
        <f>IF(AND(Tournament!I445&lt;&gt;"",Tournament!K445&lt;&gt;""),IF(Tournament!I445=Tournament!K445,Tournament!M445,""),"")</f>
        <v/>
      </c>
      <c r="S433" s="85" t="str">
        <f>IF(AND(Tournament!I445&lt;&gt;"",Tournament!K445&lt;&gt;""),IF(Tournament!I445&lt;Tournament!K445,Tournament!G445,""),"")</f>
        <v/>
      </c>
      <c r="T433" s="85">
        <f>IF(AND(Tournament!I445&lt;&gt;"",Tournament!K445&lt;&gt;""),Tournament!K445,0)</f>
        <v>0</v>
      </c>
      <c r="U433" s="85">
        <v>1</v>
      </c>
      <c r="V433" s="85">
        <v>430</v>
      </c>
      <c r="W433" s="85" t="str">
        <f>Tournament!G445</f>
        <v>Minnesota Timberwolves</v>
      </c>
      <c r="X433" s="85" t="str">
        <f>IF(Tournament!I445&lt;&gt;"",Tournament!I445,"")</f>
        <v/>
      </c>
      <c r="Y433" s="85" t="str">
        <f>IF(Tournament!K445&lt;&gt;"",Tournament!K445,"")</f>
        <v/>
      </c>
      <c r="Z433" s="85" t="str">
        <f>Tournament!M445</f>
        <v>Atlanta Hawks</v>
      </c>
    </row>
    <row r="434" spans="12:26" ht="12.75">
      <c r="L434" s="85">
        <v>431</v>
      </c>
      <c r="M434" s="85" t="str">
        <f>IF(AND(Tournament!I446&lt;&gt;"",Tournament!K446&lt;&gt;""),IF(Tournament!I446&gt;Tournament!K446,Tournament!G446,""),"")</f>
        <v/>
      </c>
      <c r="N434" s="85" t="str">
        <f>IF(AND(Tournament!I446&lt;&gt;"",Tournament!K446&lt;&gt;""),IF(Tournament!I446=Tournament!K446,Tournament!G446,""),"")</f>
        <v/>
      </c>
      <c r="O434" s="85" t="str">
        <f>IF(AND(Tournament!I446&lt;&gt;"",Tournament!K446&lt;&gt;""),IF(Tournament!I446&gt;Tournament!K446,Tournament!M446,""),"")</f>
        <v/>
      </c>
      <c r="P434" s="85">
        <f>IF(AND(Tournament!I446&lt;&gt;"",Tournament!K446&lt;&gt;""),Tournament!I446,0)</f>
        <v>0</v>
      </c>
      <c r="Q434" s="85" t="str">
        <f>IF(AND(Tournament!I446&lt;&gt;"",Tournament!K446&lt;&gt;""),IF(Tournament!I446&lt;Tournament!K446,Tournament!M446,""),"")</f>
        <v/>
      </c>
      <c r="R434" s="85" t="str">
        <f>IF(AND(Tournament!I446&lt;&gt;"",Tournament!K446&lt;&gt;""),IF(Tournament!I446=Tournament!K446,Tournament!M446,""),"")</f>
        <v/>
      </c>
      <c r="S434" s="85" t="str">
        <f>IF(AND(Tournament!I446&lt;&gt;"",Tournament!K446&lt;&gt;""),IF(Tournament!I446&lt;Tournament!K446,Tournament!G446,""),"")</f>
        <v/>
      </c>
      <c r="T434" s="85">
        <f>IF(AND(Tournament!I446&lt;&gt;"",Tournament!K446&lt;&gt;""),Tournament!K446,0)</f>
        <v>0</v>
      </c>
      <c r="U434" s="85">
        <v>1</v>
      </c>
      <c r="V434" s="85">
        <v>431</v>
      </c>
      <c r="W434" s="85" t="str">
        <f>Tournament!G446</f>
        <v>Memphis Grizzlies</v>
      </c>
      <c r="X434" s="85" t="str">
        <f>IF(Tournament!I446&lt;&gt;"",Tournament!I446,"")</f>
        <v/>
      </c>
      <c r="Y434" s="85" t="str">
        <f>IF(Tournament!K446&lt;&gt;"",Tournament!K446,"")</f>
        <v/>
      </c>
      <c r="Z434" s="85" t="str">
        <f>Tournament!M446</f>
        <v>Detroit Pistons</v>
      </c>
    </row>
    <row r="435" spans="12:26" ht="12.75">
      <c r="L435" s="85">
        <v>432</v>
      </c>
      <c r="M435" s="85" t="str">
        <f>IF(AND(Tournament!I447&lt;&gt;"",Tournament!K447&lt;&gt;""),IF(Tournament!I447&gt;Tournament!K447,Tournament!G447,""),"")</f>
        <v/>
      </c>
      <c r="N435" s="85" t="str">
        <f>IF(AND(Tournament!I447&lt;&gt;"",Tournament!K447&lt;&gt;""),IF(Tournament!I447=Tournament!K447,Tournament!G447,""),"")</f>
        <v/>
      </c>
      <c r="O435" s="85" t="str">
        <f>IF(AND(Tournament!I447&lt;&gt;"",Tournament!K447&lt;&gt;""),IF(Tournament!I447&gt;Tournament!K447,Tournament!M447,""),"")</f>
        <v/>
      </c>
      <c r="P435" s="85">
        <f>IF(AND(Tournament!I447&lt;&gt;"",Tournament!K447&lt;&gt;""),Tournament!I447,0)</f>
        <v>0</v>
      </c>
      <c r="Q435" s="85" t="str">
        <f>IF(AND(Tournament!I447&lt;&gt;"",Tournament!K447&lt;&gt;""),IF(Tournament!I447&lt;Tournament!K447,Tournament!M447,""),"")</f>
        <v/>
      </c>
      <c r="R435" s="85" t="str">
        <f>IF(AND(Tournament!I447&lt;&gt;"",Tournament!K447&lt;&gt;""),IF(Tournament!I447=Tournament!K447,Tournament!M447,""),"")</f>
        <v/>
      </c>
      <c r="S435" s="85" t="str">
        <f>IF(AND(Tournament!I447&lt;&gt;"",Tournament!K447&lt;&gt;""),IF(Tournament!I447&lt;Tournament!K447,Tournament!G447,""),"")</f>
        <v/>
      </c>
      <c r="T435" s="85">
        <f>IF(AND(Tournament!I447&lt;&gt;"",Tournament!K447&lt;&gt;""),Tournament!K447,0)</f>
        <v>0</v>
      </c>
      <c r="U435" s="85">
        <v>1</v>
      </c>
      <c r="V435" s="85">
        <v>432</v>
      </c>
      <c r="W435" s="85" t="str">
        <f>Tournament!G447</f>
        <v>Washington Wizards</v>
      </c>
      <c r="X435" s="85" t="str">
        <f>IF(Tournament!I447&lt;&gt;"",Tournament!I447,"")</f>
        <v/>
      </c>
      <c r="Y435" s="85" t="str">
        <f>IF(Tournament!K447&lt;&gt;"",Tournament!K447,"")</f>
        <v/>
      </c>
      <c r="Z435" s="85" t="str">
        <f>Tournament!M447</f>
        <v>Chicago Bulls</v>
      </c>
    </row>
    <row r="436" spans="12:26" ht="12.75">
      <c r="L436" s="85">
        <v>433</v>
      </c>
      <c r="M436" s="85" t="str">
        <f>IF(AND(Tournament!I448&lt;&gt;"",Tournament!K448&lt;&gt;""),IF(Tournament!I448&gt;Tournament!K448,Tournament!G448,""),"")</f>
        <v/>
      </c>
      <c r="N436" s="85" t="str">
        <f>IF(AND(Tournament!I448&lt;&gt;"",Tournament!K448&lt;&gt;""),IF(Tournament!I448=Tournament!K448,Tournament!G448,""),"")</f>
        <v/>
      </c>
      <c r="O436" s="85" t="str">
        <f>IF(AND(Tournament!I448&lt;&gt;"",Tournament!K448&lt;&gt;""),IF(Tournament!I448&gt;Tournament!K448,Tournament!M448,""),"")</f>
        <v/>
      </c>
      <c r="P436" s="85">
        <f>IF(AND(Tournament!I448&lt;&gt;"",Tournament!K448&lt;&gt;""),Tournament!I448,0)</f>
        <v>0</v>
      </c>
      <c r="Q436" s="85" t="str">
        <f>IF(AND(Tournament!I448&lt;&gt;"",Tournament!K448&lt;&gt;""),IF(Tournament!I448&lt;Tournament!K448,Tournament!M448,""),"")</f>
        <v/>
      </c>
      <c r="R436" s="85" t="str">
        <f>IF(AND(Tournament!I448&lt;&gt;"",Tournament!K448&lt;&gt;""),IF(Tournament!I448=Tournament!K448,Tournament!M448,""),"")</f>
        <v/>
      </c>
      <c r="S436" s="85" t="str">
        <f>IF(AND(Tournament!I448&lt;&gt;"",Tournament!K448&lt;&gt;""),IF(Tournament!I448&lt;Tournament!K448,Tournament!G448,""),"")</f>
        <v/>
      </c>
      <c r="T436" s="85">
        <f>IF(AND(Tournament!I448&lt;&gt;"",Tournament!K448&lt;&gt;""),Tournament!K448,0)</f>
        <v>0</v>
      </c>
      <c r="U436" s="85">
        <v>1</v>
      </c>
      <c r="V436" s="85">
        <v>433</v>
      </c>
      <c r="W436" s="85" t="str">
        <f>Tournament!G448</f>
        <v>Oklahoma City Thunder</v>
      </c>
      <c r="X436" s="85" t="str">
        <f>IF(Tournament!I448&lt;&gt;"",Tournament!I448,"")</f>
        <v/>
      </c>
      <c r="Y436" s="85" t="str">
        <f>IF(Tournament!K448&lt;&gt;"",Tournament!K448,"")</f>
        <v/>
      </c>
      <c r="Z436" s="85" t="str">
        <f>Tournament!M448</f>
        <v>New Orleans Pelicans</v>
      </c>
    </row>
    <row r="437" spans="12:26" ht="12.75">
      <c r="L437" s="85">
        <v>434</v>
      </c>
      <c r="M437" s="85" t="str">
        <f>IF(AND(Tournament!I449&lt;&gt;"",Tournament!K449&lt;&gt;""),IF(Tournament!I449&gt;Tournament!K449,Tournament!G449,""),"")</f>
        <v/>
      </c>
      <c r="N437" s="85" t="str">
        <f>IF(AND(Tournament!I449&lt;&gt;"",Tournament!K449&lt;&gt;""),IF(Tournament!I449=Tournament!K449,Tournament!G449,""),"")</f>
        <v/>
      </c>
      <c r="O437" s="85" t="str">
        <f>IF(AND(Tournament!I449&lt;&gt;"",Tournament!K449&lt;&gt;""),IF(Tournament!I449&gt;Tournament!K449,Tournament!M449,""),"")</f>
        <v/>
      </c>
      <c r="P437" s="85">
        <f>IF(AND(Tournament!I449&lt;&gt;"",Tournament!K449&lt;&gt;""),Tournament!I449,0)</f>
        <v>0</v>
      </c>
      <c r="Q437" s="85" t="str">
        <f>IF(AND(Tournament!I449&lt;&gt;"",Tournament!K449&lt;&gt;""),IF(Tournament!I449&lt;Tournament!K449,Tournament!M449,""),"")</f>
        <v/>
      </c>
      <c r="R437" s="85" t="str">
        <f>IF(AND(Tournament!I449&lt;&gt;"",Tournament!K449&lt;&gt;""),IF(Tournament!I449=Tournament!K449,Tournament!M449,""),"")</f>
        <v/>
      </c>
      <c r="S437" s="85" t="str">
        <f>IF(AND(Tournament!I449&lt;&gt;"",Tournament!K449&lt;&gt;""),IF(Tournament!I449&lt;Tournament!K449,Tournament!G449,""),"")</f>
        <v/>
      </c>
      <c r="T437" s="85">
        <f>IF(AND(Tournament!I449&lt;&gt;"",Tournament!K449&lt;&gt;""),Tournament!K449,0)</f>
        <v>0</v>
      </c>
      <c r="U437" s="85">
        <v>1</v>
      </c>
      <c r="V437" s="85">
        <v>434</v>
      </c>
      <c r="W437" s="85" t="str">
        <f>Tournament!G449</f>
        <v>Houston Rockets</v>
      </c>
      <c r="X437" s="85" t="str">
        <f>IF(Tournament!I449&lt;&gt;"",Tournament!I449,"")</f>
        <v/>
      </c>
      <c r="Y437" s="85" t="str">
        <f>IF(Tournament!K449&lt;&gt;"",Tournament!K449,"")</f>
        <v/>
      </c>
      <c r="Z437" s="85" t="str">
        <f>Tournament!M449</f>
        <v>Phoenix Suns</v>
      </c>
    </row>
    <row r="438" spans="12:26" ht="12.75">
      <c r="L438" s="85">
        <v>435</v>
      </c>
      <c r="M438" s="85" t="str">
        <f>IF(AND(Tournament!I450&lt;&gt;"",Tournament!K450&lt;&gt;""),IF(Tournament!I450&gt;Tournament!K450,Tournament!G450,""),"")</f>
        <v/>
      </c>
      <c r="N438" s="85" t="str">
        <f>IF(AND(Tournament!I450&lt;&gt;"",Tournament!K450&lt;&gt;""),IF(Tournament!I450=Tournament!K450,Tournament!G450,""),"")</f>
        <v/>
      </c>
      <c r="O438" s="85" t="str">
        <f>IF(AND(Tournament!I450&lt;&gt;"",Tournament!K450&lt;&gt;""),IF(Tournament!I450&gt;Tournament!K450,Tournament!M450,""),"")</f>
        <v/>
      </c>
      <c r="P438" s="85">
        <f>IF(AND(Tournament!I450&lt;&gt;"",Tournament!K450&lt;&gt;""),Tournament!I450,0)</f>
        <v>0</v>
      </c>
      <c r="Q438" s="85" t="str">
        <f>IF(AND(Tournament!I450&lt;&gt;"",Tournament!K450&lt;&gt;""),IF(Tournament!I450&lt;Tournament!K450,Tournament!M450,""),"")</f>
        <v/>
      </c>
      <c r="R438" s="85" t="str">
        <f>IF(AND(Tournament!I450&lt;&gt;"",Tournament!K450&lt;&gt;""),IF(Tournament!I450=Tournament!K450,Tournament!M450,""),"")</f>
        <v/>
      </c>
      <c r="S438" s="85" t="str">
        <f>IF(AND(Tournament!I450&lt;&gt;"",Tournament!K450&lt;&gt;""),IF(Tournament!I450&lt;Tournament!K450,Tournament!G450,""),"")</f>
        <v/>
      </c>
      <c r="T438" s="85">
        <f>IF(AND(Tournament!I450&lt;&gt;"",Tournament!K450&lt;&gt;""),Tournament!K450,0)</f>
        <v>0</v>
      </c>
      <c r="U438" s="85">
        <v>1</v>
      </c>
      <c r="V438" s="85">
        <v>435</v>
      </c>
      <c r="W438" s="85" t="str">
        <f>Tournament!G450</f>
        <v>Sacramento Kings</v>
      </c>
      <c r="X438" s="85" t="str">
        <f>IF(Tournament!I450&lt;&gt;"",Tournament!I450,"")</f>
        <v/>
      </c>
      <c r="Y438" s="85" t="str">
        <f>IF(Tournament!K450&lt;&gt;"",Tournament!K450,"")</f>
        <v/>
      </c>
      <c r="Z438" s="85" t="str">
        <f>Tournament!M450</f>
        <v>Utah Jazz</v>
      </c>
    </row>
    <row r="439" spans="12:26" ht="12.75">
      <c r="L439" s="85">
        <v>436</v>
      </c>
      <c r="M439" s="85" t="str">
        <f>IF(AND(Tournament!I451&lt;&gt;"",Tournament!K451&lt;&gt;""),IF(Tournament!I451&gt;Tournament!K451,Tournament!G451,""),"")</f>
        <v/>
      </c>
      <c r="N439" s="85" t="str">
        <f>IF(AND(Tournament!I451&lt;&gt;"",Tournament!K451&lt;&gt;""),IF(Tournament!I451=Tournament!K451,Tournament!G451,""),"")</f>
        <v/>
      </c>
      <c r="O439" s="85" t="str">
        <f>IF(AND(Tournament!I451&lt;&gt;"",Tournament!K451&lt;&gt;""),IF(Tournament!I451&gt;Tournament!K451,Tournament!M451,""),"")</f>
        <v/>
      </c>
      <c r="P439" s="85">
        <f>IF(AND(Tournament!I451&lt;&gt;"",Tournament!K451&lt;&gt;""),Tournament!I451,0)</f>
        <v>0</v>
      </c>
      <c r="Q439" s="85" t="str">
        <f>IF(AND(Tournament!I451&lt;&gt;"",Tournament!K451&lt;&gt;""),IF(Tournament!I451&lt;Tournament!K451,Tournament!M451,""),"")</f>
        <v/>
      </c>
      <c r="R439" s="85" t="str">
        <f>IF(AND(Tournament!I451&lt;&gt;"",Tournament!K451&lt;&gt;""),IF(Tournament!I451=Tournament!K451,Tournament!M451,""),"")</f>
        <v/>
      </c>
      <c r="S439" s="85" t="str">
        <f>IF(AND(Tournament!I451&lt;&gt;"",Tournament!K451&lt;&gt;""),IF(Tournament!I451&lt;Tournament!K451,Tournament!G451,""),"")</f>
        <v/>
      </c>
      <c r="T439" s="85">
        <f>IF(AND(Tournament!I451&lt;&gt;"",Tournament!K451&lt;&gt;""),Tournament!K451,0)</f>
        <v>0</v>
      </c>
      <c r="U439" s="85">
        <v>1</v>
      </c>
      <c r="V439" s="85">
        <v>436</v>
      </c>
      <c r="W439" s="85" t="str">
        <f>Tournament!G451</f>
        <v>Dallas Mavericks</v>
      </c>
      <c r="X439" s="85" t="str">
        <f>IF(Tournament!I451&lt;&gt;"",Tournament!I451,"")</f>
        <v/>
      </c>
      <c r="Y439" s="85" t="str">
        <f>IF(Tournament!K451&lt;&gt;"",Tournament!K451,"")</f>
        <v/>
      </c>
      <c r="Z439" s="85" t="str">
        <f>Tournament!M451</f>
        <v>Portland Trail Blazers</v>
      </c>
    </row>
    <row r="440" spans="12:26" ht="12.75">
      <c r="L440" s="85">
        <v>437</v>
      </c>
      <c r="M440" s="85" t="str">
        <f>IF(AND(Tournament!I452&lt;&gt;"",Tournament!K452&lt;&gt;""),IF(Tournament!I452&gt;Tournament!K452,Tournament!G452,""),"")</f>
        <v/>
      </c>
      <c r="N440" s="85" t="str">
        <f>IF(AND(Tournament!I452&lt;&gt;"",Tournament!K452&lt;&gt;""),IF(Tournament!I452=Tournament!K452,Tournament!G452,""),"")</f>
        <v/>
      </c>
      <c r="O440" s="85" t="str">
        <f>IF(AND(Tournament!I452&lt;&gt;"",Tournament!K452&lt;&gt;""),IF(Tournament!I452&gt;Tournament!K452,Tournament!M452,""),"")</f>
        <v/>
      </c>
      <c r="P440" s="85">
        <f>IF(AND(Tournament!I452&lt;&gt;"",Tournament!K452&lt;&gt;""),Tournament!I452,0)</f>
        <v>0</v>
      </c>
      <c r="Q440" s="85" t="str">
        <f>IF(AND(Tournament!I452&lt;&gt;"",Tournament!K452&lt;&gt;""),IF(Tournament!I452&lt;Tournament!K452,Tournament!M452,""),"")</f>
        <v/>
      </c>
      <c r="R440" s="85" t="str">
        <f>IF(AND(Tournament!I452&lt;&gt;"",Tournament!K452&lt;&gt;""),IF(Tournament!I452=Tournament!K452,Tournament!M452,""),"")</f>
        <v/>
      </c>
      <c r="S440" s="85" t="str">
        <f>IF(AND(Tournament!I452&lt;&gt;"",Tournament!K452&lt;&gt;""),IF(Tournament!I452&lt;Tournament!K452,Tournament!G452,""),"")</f>
        <v/>
      </c>
      <c r="T440" s="85">
        <f>IF(AND(Tournament!I452&lt;&gt;"",Tournament!K452&lt;&gt;""),Tournament!K452,0)</f>
        <v>0</v>
      </c>
      <c r="U440" s="85">
        <v>1</v>
      </c>
      <c r="V440" s="85">
        <v>437</v>
      </c>
      <c r="W440" s="85" t="str">
        <f>Tournament!G452</f>
        <v>Golden State Warriors</v>
      </c>
      <c r="X440" s="85" t="str">
        <f>IF(Tournament!I452&lt;&gt;"",Tournament!I452,"")</f>
        <v/>
      </c>
      <c r="Y440" s="85" t="str">
        <f>IF(Tournament!K452&lt;&gt;"",Tournament!K452,"")</f>
        <v/>
      </c>
      <c r="Z440" s="85" t="str">
        <f>Tournament!M452</f>
        <v>Brooklyn Nets</v>
      </c>
    </row>
    <row r="441" spans="12:26" ht="12.75">
      <c r="L441" s="85">
        <v>438</v>
      </c>
      <c r="M441" s="85" t="str">
        <f>IF(AND(Tournament!I453&lt;&gt;"",Tournament!K453&lt;&gt;""),IF(Tournament!I453&gt;Tournament!K453,Tournament!G453,""),"")</f>
        <v/>
      </c>
      <c r="N441" s="85" t="str">
        <f>IF(AND(Tournament!I453&lt;&gt;"",Tournament!K453&lt;&gt;""),IF(Tournament!I453=Tournament!K453,Tournament!G453,""),"")</f>
        <v/>
      </c>
      <c r="O441" s="85" t="str">
        <f>IF(AND(Tournament!I453&lt;&gt;"",Tournament!K453&lt;&gt;""),IF(Tournament!I453&gt;Tournament!K453,Tournament!M453,""),"")</f>
        <v/>
      </c>
      <c r="P441" s="85">
        <f>IF(AND(Tournament!I453&lt;&gt;"",Tournament!K453&lt;&gt;""),Tournament!I453,0)</f>
        <v>0</v>
      </c>
      <c r="Q441" s="85" t="str">
        <f>IF(AND(Tournament!I453&lt;&gt;"",Tournament!K453&lt;&gt;""),IF(Tournament!I453&lt;Tournament!K453,Tournament!M453,""),"")</f>
        <v/>
      </c>
      <c r="R441" s="85" t="str">
        <f>IF(AND(Tournament!I453&lt;&gt;"",Tournament!K453&lt;&gt;""),IF(Tournament!I453=Tournament!K453,Tournament!M453,""),"")</f>
        <v/>
      </c>
      <c r="S441" s="85" t="str">
        <f>IF(AND(Tournament!I453&lt;&gt;"",Tournament!K453&lt;&gt;""),IF(Tournament!I453&lt;Tournament!K453,Tournament!G453,""),"")</f>
        <v/>
      </c>
      <c r="T441" s="85">
        <f>IF(AND(Tournament!I453&lt;&gt;"",Tournament!K453&lt;&gt;""),Tournament!K453,0)</f>
        <v>0</v>
      </c>
      <c r="U441" s="85">
        <v>1</v>
      </c>
      <c r="V441" s="85">
        <v>438</v>
      </c>
      <c r="W441" s="85" t="str">
        <f>Tournament!G453</f>
        <v>L.A. Lakers</v>
      </c>
      <c r="X441" s="85" t="str">
        <f>IF(Tournament!I453&lt;&gt;"",Tournament!I453,"")</f>
        <v/>
      </c>
      <c r="Y441" s="85" t="str">
        <f>IF(Tournament!K453&lt;&gt;"",Tournament!K453,"")</f>
        <v/>
      </c>
      <c r="Z441" s="85" t="str">
        <f>Tournament!M453</f>
        <v>Miami Heat</v>
      </c>
    </row>
    <row r="442" spans="12:26" ht="12.75">
      <c r="L442" s="85">
        <v>439</v>
      </c>
      <c r="M442" s="85" t="str">
        <f>IF(AND(Tournament!I454&lt;&gt;"",Tournament!K454&lt;&gt;""),IF(Tournament!I454&gt;Tournament!K454,Tournament!G454,""),"")</f>
        <v/>
      </c>
      <c r="N442" s="85" t="str">
        <f>IF(AND(Tournament!I454&lt;&gt;"",Tournament!K454&lt;&gt;""),IF(Tournament!I454=Tournament!K454,Tournament!G454,""),"")</f>
        <v/>
      </c>
      <c r="O442" s="85" t="str">
        <f>IF(AND(Tournament!I454&lt;&gt;"",Tournament!K454&lt;&gt;""),IF(Tournament!I454&gt;Tournament!K454,Tournament!M454,""),"")</f>
        <v/>
      </c>
      <c r="P442" s="85">
        <f>IF(AND(Tournament!I454&lt;&gt;"",Tournament!K454&lt;&gt;""),Tournament!I454,0)</f>
        <v>0</v>
      </c>
      <c r="Q442" s="85" t="str">
        <f>IF(AND(Tournament!I454&lt;&gt;"",Tournament!K454&lt;&gt;""),IF(Tournament!I454&lt;Tournament!K454,Tournament!M454,""),"")</f>
        <v/>
      </c>
      <c r="R442" s="85" t="str">
        <f>IF(AND(Tournament!I454&lt;&gt;"",Tournament!K454&lt;&gt;""),IF(Tournament!I454=Tournament!K454,Tournament!M454,""),"")</f>
        <v/>
      </c>
      <c r="S442" s="85" t="str">
        <f>IF(AND(Tournament!I454&lt;&gt;"",Tournament!K454&lt;&gt;""),IF(Tournament!I454&lt;Tournament!K454,Tournament!G454,""),"")</f>
        <v/>
      </c>
      <c r="T442" s="85">
        <f>IF(AND(Tournament!I454&lt;&gt;"",Tournament!K454&lt;&gt;""),Tournament!K454,0)</f>
        <v>0</v>
      </c>
      <c r="U442" s="85">
        <v>1</v>
      </c>
      <c r="V442" s="85">
        <v>439</v>
      </c>
      <c r="W442" s="85" t="str">
        <f>Tournament!G454</f>
        <v>Orlando Magic</v>
      </c>
      <c r="X442" s="85" t="str">
        <f>IF(Tournament!I454&lt;&gt;"",Tournament!I454,"")</f>
        <v/>
      </c>
      <c r="Y442" s="85" t="str">
        <f>IF(Tournament!K454&lt;&gt;"",Tournament!K454,"")</f>
        <v/>
      </c>
      <c r="Z442" s="85" t="str">
        <f>Tournament!M454</f>
        <v>New York Knicks</v>
      </c>
    </row>
    <row r="443" spans="12:26" ht="12.75">
      <c r="L443" s="85">
        <v>440</v>
      </c>
      <c r="M443" s="85" t="str">
        <f>IF(AND(Tournament!I455&lt;&gt;"",Tournament!K455&lt;&gt;""),IF(Tournament!I455&gt;Tournament!K455,Tournament!G455,""),"")</f>
        <v/>
      </c>
      <c r="N443" s="85" t="str">
        <f>IF(AND(Tournament!I455&lt;&gt;"",Tournament!K455&lt;&gt;""),IF(Tournament!I455=Tournament!K455,Tournament!G455,""),"")</f>
        <v/>
      </c>
      <c r="O443" s="85" t="str">
        <f>IF(AND(Tournament!I455&lt;&gt;"",Tournament!K455&lt;&gt;""),IF(Tournament!I455&gt;Tournament!K455,Tournament!M455,""),"")</f>
        <v/>
      </c>
      <c r="P443" s="85">
        <f>IF(AND(Tournament!I455&lt;&gt;"",Tournament!K455&lt;&gt;""),Tournament!I455,0)</f>
        <v>0</v>
      </c>
      <c r="Q443" s="85" t="str">
        <f>IF(AND(Tournament!I455&lt;&gt;"",Tournament!K455&lt;&gt;""),IF(Tournament!I455&lt;Tournament!K455,Tournament!M455,""),"")</f>
        <v/>
      </c>
      <c r="R443" s="85" t="str">
        <f>IF(AND(Tournament!I455&lt;&gt;"",Tournament!K455&lt;&gt;""),IF(Tournament!I455=Tournament!K455,Tournament!M455,""),"")</f>
        <v/>
      </c>
      <c r="S443" s="85" t="str">
        <f>IF(AND(Tournament!I455&lt;&gt;"",Tournament!K455&lt;&gt;""),IF(Tournament!I455&lt;Tournament!K455,Tournament!G455,""),"")</f>
        <v/>
      </c>
      <c r="T443" s="85">
        <f>IF(AND(Tournament!I455&lt;&gt;"",Tournament!K455&lt;&gt;""),Tournament!K455,0)</f>
        <v>0</v>
      </c>
      <c r="U443" s="85">
        <v>1</v>
      </c>
      <c r="V443" s="85">
        <v>440</v>
      </c>
      <c r="W443" s="85" t="str">
        <f>Tournament!G455</f>
        <v>Boston Celtics</v>
      </c>
      <c r="X443" s="85" t="str">
        <f>IF(Tournament!I455&lt;&gt;"",Tournament!I455,"")</f>
        <v/>
      </c>
      <c r="Y443" s="85" t="str">
        <f>IF(Tournament!K455&lt;&gt;"",Tournament!K455,"")</f>
        <v/>
      </c>
      <c r="Z443" s="85" t="str">
        <f>Tournament!M455</f>
        <v>Indiana Pacers</v>
      </c>
    </row>
    <row r="444" spans="12:26" ht="12.75">
      <c r="L444" s="85">
        <v>441</v>
      </c>
      <c r="M444" s="85" t="str">
        <f>IF(AND(Tournament!I456&lt;&gt;"",Tournament!K456&lt;&gt;""),IF(Tournament!I456&gt;Tournament!K456,Tournament!G456,""),"")</f>
        <v/>
      </c>
      <c r="N444" s="85" t="str">
        <f>IF(AND(Tournament!I456&lt;&gt;"",Tournament!K456&lt;&gt;""),IF(Tournament!I456=Tournament!K456,Tournament!G456,""),"")</f>
        <v/>
      </c>
      <c r="O444" s="85" t="str">
        <f>IF(AND(Tournament!I456&lt;&gt;"",Tournament!K456&lt;&gt;""),IF(Tournament!I456&gt;Tournament!K456,Tournament!M456,""),"")</f>
        <v/>
      </c>
      <c r="P444" s="85">
        <f>IF(AND(Tournament!I456&lt;&gt;"",Tournament!K456&lt;&gt;""),Tournament!I456,0)</f>
        <v>0</v>
      </c>
      <c r="Q444" s="85" t="str">
        <f>IF(AND(Tournament!I456&lt;&gt;"",Tournament!K456&lt;&gt;""),IF(Tournament!I456&lt;Tournament!K456,Tournament!M456,""),"")</f>
        <v/>
      </c>
      <c r="R444" s="85" t="str">
        <f>IF(AND(Tournament!I456&lt;&gt;"",Tournament!K456&lt;&gt;""),IF(Tournament!I456=Tournament!K456,Tournament!M456,""),"")</f>
        <v/>
      </c>
      <c r="S444" s="85" t="str">
        <f>IF(AND(Tournament!I456&lt;&gt;"",Tournament!K456&lt;&gt;""),IF(Tournament!I456&lt;Tournament!K456,Tournament!G456,""),"")</f>
        <v/>
      </c>
      <c r="T444" s="85">
        <f>IF(AND(Tournament!I456&lt;&gt;"",Tournament!K456&lt;&gt;""),Tournament!K456,0)</f>
        <v>0</v>
      </c>
      <c r="U444" s="85">
        <v>1</v>
      </c>
      <c r="V444" s="85">
        <v>441</v>
      </c>
      <c r="W444" s="85" t="str">
        <f>Tournament!G456</f>
        <v>San Antonio Spurs</v>
      </c>
      <c r="X444" s="85" t="str">
        <f>IF(Tournament!I456&lt;&gt;"",Tournament!I456,"")</f>
        <v/>
      </c>
      <c r="Y444" s="85" t="str">
        <f>IF(Tournament!K456&lt;&gt;"",Tournament!K456,"")</f>
        <v/>
      </c>
      <c r="Z444" s="85" t="str">
        <f>Tournament!M456</f>
        <v>L.A. Clippers</v>
      </c>
    </row>
    <row r="445" spans="12:26" ht="12.75">
      <c r="L445" s="85">
        <v>442</v>
      </c>
      <c r="M445" s="85" t="str">
        <f>IF(AND(Tournament!I457&lt;&gt;"",Tournament!K457&lt;&gt;""),IF(Tournament!I457&gt;Tournament!K457,Tournament!G457,""),"")</f>
        <v/>
      </c>
      <c r="N445" s="85" t="str">
        <f>IF(AND(Tournament!I457&lt;&gt;"",Tournament!K457&lt;&gt;""),IF(Tournament!I457=Tournament!K457,Tournament!G457,""),"")</f>
        <v/>
      </c>
      <c r="O445" s="85" t="str">
        <f>IF(AND(Tournament!I457&lt;&gt;"",Tournament!K457&lt;&gt;""),IF(Tournament!I457&gt;Tournament!K457,Tournament!M457,""),"")</f>
        <v/>
      </c>
      <c r="P445" s="85">
        <f>IF(AND(Tournament!I457&lt;&gt;"",Tournament!K457&lt;&gt;""),Tournament!I457,0)</f>
        <v>0</v>
      </c>
      <c r="Q445" s="85" t="str">
        <f>IF(AND(Tournament!I457&lt;&gt;"",Tournament!K457&lt;&gt;""),IF(Tournament!I457&lt;Tournament!K457,Tournament!M457,""),"")</f>
        <v/>
      </c>
      <c r="R445" s="85" t="str">
        <f>IF(AND(Tournament!I457&lt;&gt;"",Tournament!K457&lt;&gt;""),IF(Tournament!I457=Tournament!K457,Tournament!M457,""),"")</f>
        <v/>
      </c>
      <c r="S445" s="85" t="str">
        <f>IF(AND(Tournament!I457&lt;&gt;"",Tournament!K457&lt;&gt;""),IF(Tournament!I457&lt;Tournament!K457,Tournament!G457,""),"")</f>
        <v/>
      </c>
      <c r="T445" s="85">
        <f>IF(AND(Tournament!I457&lt;&gt;"",Tournament!K457&lt;&gt;""),Tournament!K457,0)</f>
        <v>0</v>
      </c>
      <c r="U445" s="85">
        <v>1</v>
      </c>
      <c r="V445" s="85">
        <v>442</v>
      </c>
      <c r="W445" s="85" t="str">
        <f>Tournament!G457</f>
        <v>L.A. Lakers</v>
      </c>
      <c r="X445" s="85" t="str">
        <f>IF(Tournament!I457&lt;&gt;"",Tournament!I457,"")</f>
        <v/>
      </c>
      <c r="Y445" s="85" t="str">
        <f>IF(Tournament!K457&lt;&gt;"",Tournament!K457,"")</f>
        <v/>
      </c>
      <c r="Z445" s="85" t="str">
        <f>Tournament!M457</f>
        <v>Orlando Magic</v>
      </c>
    </row>
    <row r="446" spans="12:26" ht="12.75">
      <c r="L446" s="85">
        <v>443</v>
      </c>
      <c r="M446" s="85" t="str">
        <f>IF(AND(Tournament!I458&lt;&gt;"",Tournament!K458&lt;&gt;""),IF(Tournament!I458&gt;Tournament!K458,Tournament!G458,""),"")</f>
        <v/>
      </c>
      <c r="N446" s="85" t="str">
        <f>IF(AND(Tournament!I458&lt;&gt;"",Tournament!K458&lt;&gt;""),IF(Tournament!I458=Tournament!K458,Tournament!G458,""),"")</f>
        <v/>
      </c>
      <c r="O446" s="85" t="str">
        <f>IF(AND(Tournament!I458&lt;&gt;"",Tournament!K458&lt;&gt;""),IF(Tournament!I458&gt;Tournament!K458,Tournament!M458,""),"")</f>
        <v/>
      </c>
      <c r="P446" s="85">
        <f>IF(AND(Tournament!I458&lt;&gt;"",Tournament!K458&lt;&gt;""),Tournament!I458,0)</f>
        <v>0</v>
      </c>
      <c r="Q446" s="85" t="str">
        <f>IF(AND(Tournament!I458&lt;&gt;"",Tournament!K458&lt;&gt;""),IF(Tournament!I458&lt;Tournament!K458,Tournament!M458,""),"")</f>
        <v/>
      </c>
      <c r="R446" s="85" t="str">
        <f>IF(AND(Tournament!I458&lt;&gt;"",Tournament!K458&lt;&gt;""),IF(Tournament!I458=Tournament!K458,Tournament!M458,""),"")</f>
        <v/>
      </c>
      <c r="S446" s="85" t="str">
        <f>IF(AND(Tournament!I458&lt;&gt;"",Tournament!K458&lt;&gt;""),IF(Tournament!I458&lt;Tournament!K458,Tournament!G458,""),"")</f>
        <v/>
      </c>
      <c r="T446" s="85">
        <f>IF(AND(Tournament!I458&lt;&gt;"",Tournament!K458&lt;&gt;""),Tournament!K458,0)</f>
        <v>0</v>
      </c>
      <c r="U446" s="85">
        <v>1</v>
      </c>
      <c r="V446" s="85">
        <v>443</v>
      </c>
      <c r="W446" s="85" t="str">
        <f>Tournament!G458</f>
        <v>Chicago Bulls</v>
      </c>
      <c r="X446" s="85" t="str">
        <f>IF(Tournament!I458&lt;&gt;"",Tournament!I458,"")</f>
        <v/>
      </c>
      <c r="Y446" s="85" t="str">
        <f>IF(Tournament!K458&lt;&gt;"",Tournament!K458,"")</f>
        <v/>
      </c>
      <c r="Z446" s="85" t="str">
        <f>Tournament!M458</f>
        <v>Charlotte Hornets</v>
      </c>
    </row>
    <row r="447" spans="12:26" ht="12.75">
      <c r="L447" s="85">
        <v>444</v>
      </c>
      <c r="M447" s="85" t="str">
        <f>IF(AND(Tournament!I459&lt;&gt;"",Tournament!K459&lt;&gt;""),IF(Tournament!I459&gt;Tournament!K459,Tournament!G459,""),"")</f>
        <v/>
      </c>
      <c r="N447" s="85" t="str">
        <f>IF(AND(Tournament!I459&lt;&gt;"",Tournament!K459&lt;&gt;""),IF(Tournament!I459=Tournament!K459,Tournament!G459,""),"")</f>
        <v/>
      </c>
      <c r="O447" s="85" t="str">
        <f>IF(AND(Tournament!I459&lt;&gt;"",Tournament!K459&lt;&gt;""),IF(Tournament!I459&gt;Tournament!K459,Tournament!M459,""),"")</f>
        <v/>
      </c>
      <c r="P447" s="85">
        <f>IF(AND(Tournament!I459&lt;&gt;"",Tournament!K459&lt;&gt;""),Tournament!I459,0)</f>
        <v>0</v>
      </c>
      <c r="Q447" s="85" t="str">
        <f>IF(AND(Tournament!I459&lt;&gt;"",Tournament!K459&lt;&gt;""),IF(Tournament!I459&lt;Tournament!K459,Tournament!M459,""),"")</f>
        <v/>
      </c>
      <c r="R447" s="85" t="str">
        <f>IF(AND(Tournament!I459&lt;&gt;"",Tournament!K459&lt;&gt;""),IF(Tournament!I459=Tournament!K459,Tournament!M459,""),"")</f>
        <v/>
      </c>
      <c r="S447" s="85" t="str">
        <f>IF(AND(Tournament!I459&lt;&gt;"",Tournament!K459&lt;&gt;""),IF(Tournament!I459&lt;Tournament!K459,Tournament!G459,""),"")</f>
        <v/>
      </c>
      <c r="T447" s="85">
        <f>IF(AND(Tournament!I459&lt;&gt;"",Tournament!K459&lt;&gt;""),Tournament!K459,0)</f>
        <v>0</v>
      </c>
      <c r="U447" s="85">
        <v>1</v>
      </c>
      <c r="V447" s="85">
        <v>444</v>
      </c>
      <c r="W447" s="85" t="str">
        <f>Tournament!G459</f>
        <v>Oklahoma City Thunder</v>
      </c>
      <c r="X447" s="85" t="str">
        <f>IF(Tournament!I459&lt;&gt;"",Tournament!I459,"")</f>
        <v/>
      </c>
      <c r="Y447" s="85" t="str">
        <f>IF(Tournament!K459&lt;&gt;"",Tournament!K459,"")</f>
        <v/>
      </c>
      <c r="Z447" s="85" t="str">
        <f>Tournament!M459</f>
        <v>Boston Celtics</v>
      </c>
    </row>
    <row r="448" spans="12:26" ht="12.75">
      <c r="L448" s="85">
        <v>445</v>
      </c>
      <c r="M448" s="85" t="str">
        <f>IF(AND(Tournament!I460&lt;&gt;"",Tournament!K460&lt;&gt;""),IF(Tournament!I460&gt;Tournament!K460,Tournament!G460,""),"")</f>
        <v/>
      </c>
      <c r="N448" s="85" t="str">
        <f>IF(AND(Tournament!I460&lt;&gt;"",Tournament!K460&lt;&gt;""),IF(Tournament!I460=Tournament!K460,Tournament!G460,""),"")</f>
        <v/>
      </c>
      <c r="O448" s="85" t="str">
        <f>IF(AND(Tournament!I460&lt;&gt;"",Tournament!K460&lt;&gt;""),IF(Tournament!I460&gt;Tournament!K460,Tournament!M460,""),"")</f>
        <v/>
      </c>
      <c r="P448" s="85">
        <f>IF(AND(Tournament!I460&lt;&gt;"",Tournament!K460&lt;&gt;""),Tournament!I460,0)</f>
        <v>0</v>
      </c>
      <c r="Q448" s="85" t="str">
        <f>IF(AND(Tournament!I460&lt;&gt;"",Tournament!K460&lt;&gt;""),IF(Tournament!I460&lt;Tournament!K460,Tournament!M460,""),"")</f>
        <v/>
      </c>
      <c r="R448" s="85" t="str">
        <f>IF(AND(Tournament!I460&lt;&gt;"",Tournament!K460&lt;&gt;""),IF(Tournament!I460=Tournament!K460,Tournament!M460,""),"")</f>
        <v/>
      </c>
      <c r="S448" s="85" t="str">
        <f>IF(AND(Tournament!I460&lt;&gt;"",Tournament!K460&lt;&gt;""),IF(Tournament!I460&lt;Tournament!K460,Tournament!G460,""),"")</f>
        <v/>
      </c>
      <c r="T448" s="85">
        <f>IF(AND(Tournament!I460&lt;&gt;"",Tournament!K460&lt;&gt;""),Tournament!K460,0)</f>
        <v>0</v>
      </c>
      <c r="U448" s="85">
        <v>1</v>
      </c>
      <c r="V448" s="85">
        <v>445</v>
      </c>
      <c r="W448" s="85" t="str">
        <f>Tournament!G460</f>
        <v>Golden State Warriors</v>
      </c>
      <c r="X448" s="85" t="str">
        <f>IF(Tournament!I460&lt;&gt;"",Tournament!I460,"")</f>
        <v/>
      </c>
      <c r="Y448" s="85" t="str">
        <f>IF(Tournament!K460&lt;&gt;"",Tournament!K460,"")</f>
        <v/>
      </c>
      <c r="Z448" s="85" t="str">
        <f>Tournament!M460</f>
        <v>Detroit Pistons</v>
      </c>
    </row>
    <row r="449" spans="12:26" ht="12.75">
      <c r="L449" s="85">
        <v>446</v>
      </c>
      <c r="M449" s="85" t="str">
        <f>IF(AND(Tournament!I461&lt;&gt;"",Tournament!K461&lt;&gt;""),IF(Tournament!I461&gt;Tournament!K461,Tournament!G461,""),"")</f>
        <v/>
      </c>
      <c r="N449" s="85" t="str">
        <f>IF(AND(Tournament!I461&lt;&gt;"",Tournament!K461&lt;&gt;""),IF(Tournament!I461=Tournament!K461,Tournament!G461,""),"")</f>
        <v/>
      </c>
      <c r="O449" s="85" t="str">
        <f>IF(AND(Tournament!I461&lt;&gt;"",Tournament!K461&lt;&gt;""),IF(Tournament!I461&gt;Tournament!K461,Tournament!M461,""),"")</f>
        <v/>
      </c>
      <c r="P449" s="85">
        <f>IF(AND(Tournament!I461&lt;&gt;"",Tournament!K461&lt;&gt;""),Tournament!I461,0)</f>
        <v>0</v>
      </c>
      <c r="Q449" s="85" t="str">
        <f>IF(AND(Tournament!I461&lt;&gt;"",Tournament!K461&lt;&gt;""),IF(Tournament!I461&lt;Tournament!K461,Tournament!M461,""),"")</f>
        <v/>
      </c>
      <c r="R449" s="85" t="str">
        <f>IF(AND(Tournament!I461&lt;&gt;"",Tournament!K461&lt;&gt;""),IF(Tournament!I461=Tournament!K461,Tournament!M461,""),"")</f>
        <v/>
      </c>
      <c r="S449" s="85" t="str">
        <f>IF(AND(Tournament!I461&lt;&gt;"",Tournament!K461&lt;&gt;""),IF(Tournament!I461&lt;Tournament!K461,Tournament!G461,""),"")</f>
        <v/>
      </c>
      <c r="T449" s="85">
        <f>IF(AND(Tournament!I461&lt;&gt;"",Tournament!K461&lt;&gt;""),Tournament!K461,0)</f>
        <v>0</v>
      </c>
      <c r="U449" s="85">
        <v>1</v>
      </c>
      <c r="V449" s="85">
        <v>446</v>
      </c>
      <c r="W449" s="85" t="str">
        <f>Tournament!G461</f>
        <v>Brooklyn Nets</v>
      </c>
      <c r="X449" s="85" t="str">
        <f>IF(Tournament!I461&lt;&gt;"",Tournament!I461,"")</f>
        <v/>
      </c>
      <c r="Y449" s="85" t="str">
        <f>IF(Tournament!K461&lt;&gt;"",Tournament!K461,"")</f>
        <v/>
      </c>
      <c r="Z449" s="85" t="str">
        <f>Tournament!M461</f>
        <v>Cleveland Cavaliers</v>
      </c>
    </row>
    <row r="450" spans="12:26" ht="12.75">
      <c r="L450" s="85">
        <v>447</v>
      </c>
      <c r="M450" s="85" t="str">
        <f>IF(AND(Tournament!I462&lt;&gt;"",Tournament!K462&lt;&gt;""),IF(Tournament!I462&gt;Tournament!K462,Tournament!G462,""),"")</f>
        <v/>
      </c>
      <c r="N450" s="85" t="str">
        <f>IF(AND(Tournament!I462&lt;&gt;"",Tournament!K462&lt;&gt;""),IF(Tournament!I462=Tournament!K462,Tournament!G462,""),"")</f>
        <v/>
      </c>
      <c r="O450" s="85" t="str">
        <f>IF(AND(Tournament!I462&lt;&gt;"",Tournament!K462&lt;&gt;""),IF(Tournament!I462&gt;Tournament!K462,Tournament!M462,""),"")</f>
        <v/>
      </c>
      <c r="P450" s="85">
        <f>IF(AND(Tournament!I462&lt;&gt;"",Tournament!K462&lt;&gt;""),Tournament!I462,0)</f>
        <v>0</v>
      </c>
      <c r="Q450" s="85" t="str">
        <f>IF(AND(Tournament!I462&lt;&gt;"",Tournament!K462&lt;&gt;""),IF(Tournament!I462&lt;Tournament!K462,Tournament!M462,""),"")</f>
        <v/>
      </c>
      <c r="R450" s="85" t="str">
        <f>IF(AND(Tournament!I462&lt;&gt;"",Tournament!K462&lt;&gt;""),IF(Tournament!I462=Tournament!K462,Tournament!M462,""),"")</f>
        <v/>
      </c>
      <c r="S450" s="85" t="str">
        <f>IF(AND(Tournament!I462&lt;&gt;"",Tournament!K462&lt;&gt;""),IF(Tournament!I462&lt;Tournament!K462,Tournament!G462,""),"")</f>
        <v/>
      </c>
      <c r="T450" s="85">
        <f>IF(AND(Tournament!I462&lt;&gt;"",Tournament!K462&lt;&gt;""),Tournament!K462,0)</f>
        <v>0</v>
      </c>
      <c r="U450" s="85">
        <v>1</v>
      </c>
      <c r="V450" s="85">
        <v>447</v>
      </c>
      <c r="W450" s="85" t="str">
        <f>Tournament!G462</f>
        <v>Miami Heat</v>
      </c>
      <c r="X450" s="85" t="str">
        <f>IF(Tournament!I462&lt;&gt;"",Tournament!I462,"")</f>
        <v/>
      </c>
      <c r="Y450" s="85" t="str">
        <f>IF(Tournament!K462&lt;&gt;"",Tournament!K462,"")</f>
        <v/>
      </c>
      <c r="Z450" s="85" t="str">
        <f>Tournament!M462</f>
        <v>New Orleans Pelicans</v>
      </c>
    </row>
    <row r="451" spans="12:26" ht="12.75">
      <c r="L451" s="85">
        <v>448</v>
      </c>
      <c r="M451" s="85" t="str">
        <f>IF(AND(Tournament!I463&lt;&gt;"",Tournament!K463&lt;&gt;""),IF(Tournament!I463&gt;Tournament!K463,Tournament!G463,""),"")</f>
        <v/>
      </c>
      <c r="N451" s="85" t="str">
        <f>IF(AND(Tournament!I463&lt;&gt;"",Tournament!K463&lt;&gt;""),IF(Tournament!I463=Tournament!K463,Tournament!G463,""),"")</f>
        <v/>
      </c>
      <c r="O451" s="85" t="str">
        <f>IF(AND(Tournament!I463&lt;&gt;"",Tournament!K463&lt;&gt;""),IF(Tournament!I463&gt;Tournament!K463,Tournament!M463,""),"")</f>
        <v/>
      </c>
      <c r="P451" s="85">
        <f>IF(AND(Tournament!I463&lt;&gt;"",Tournament!K463&lt;&gt;""),Tournament!I463,0)</f>
        <v>0</v>
      </c>
      <c r="Q451" s="85" t="str">
        <f>IF(AND(Tournament!I463&lt;&gt;"",Tournament!K463&lt;&gt;""),IF(Tournament!I463&lt;Tournament!K463,Tournament!M463,""),"")</f>
        <v/>
      </c>
      <c r="R451" s="85" t="str">
        <f>IF(AND(Tournament!I463&lt;&gt;"",Tournament!K463&lt;&gt;""),IF(Tournament!I463=Tournament!K463,Tournament!M463,""),"")</f>
        <v/>
      </c>
      <c r="S451" s="85" t="str">
        <f>IF(AND(Tournament!I463&lt;&gt;"",Tournament!K463&lt;&gt;""),IF(Tournament!I463&lt;Tournament!K463,Tournament!G463,""),"")</f>
        <v/>
      </c>
      <c r="T451" s="85">
        <f>IF(AND(Tournament!I463&lt;&gt;"",Tournament!K463&lt;&gt;""),Tournament!K463,0)</f>
        <v>0</v>
      </c>
      <c r="U451" s="85">
        <v>1</v>
      </c>
      <c r="V451" s="85">
        <v>448</v>
      </c>
      <c r="W451" s="85" t="str">
        <f>Tournament!G463</f>
        <v>Sacramento Kings</v>
      </c>
      <c r="X451" s="85" t="str">
        <f>IF(Tournament!I463&lt;&gt;"",Tournament!I463,"")</f>
        <v/>
      </c>
      <c r="Y451" s="85" t="str">
        <f>IF(Tournament!K463&lt;&gt;"",Tournament!K463,"")</f>
        <v/>
      </c>
      <c r="Z451" s="85" t="str">
        <f>Tournament!M463</f>
        <v>Minnesota Timberwolves</v>
      </c>
    </row>
    <row r="452" spans="12:26" ht="12.75">
      <c r="L452" s="85">
        <v>449</v>
      </c>
      <c r="M452" s="85" t="str">
        <f>IF(AND(Tournament!I464&lt;&gt;"",Tournament!K464&lt;&gt;""),IF(Tournament!I464&gt;Tournament!K464,Tournament!G464,""),"")</f>
        <v/>
      </c>
      <c r="N452" s="85" t="str">
        <f>IF(AND(Tournament!I464&lt;&gt;"",Tournament!K464&lt;&gt;""),IF(Tournament!I464=Tournament!K464,Tournament!G464,""),"")</f>
        <v/>
      </c>
      <c r="O452" s="85" t="str">
        <f>IF(AND(Tournament!I464&lt;&gt;"",Tournament!K464&lt;&gt;""),IF(Tournament!I464&gt;Tournament!K464,Tournament!M464,""),"")</f>
        <v/>
      </c>
      <c r="P452" s="85">
        <f>IF(AND(Tournament!I464&lt;&gt;"",Tournament!K464&lt;&gt;""),Tournament!I464,0)</f>
        <v>0</v>
      </c>
      <c r="Q452" s="85" t="str">
        <f>IF(AND(Tournament!I464&lt;&gt;"",Tournament!K464&lt;&gt;""),IF(Tournament!I464&lt;Tournament!K464,Tournament!M464,""),"")</f>
        <v/>
      </c>
      <c r="R452" s="85" t="str">
        <f>IF(AND(Tournament!I464&lt;&gt;"",Tournament!K464&lt;&gt;""),IF(Tournament!I464=Tournament!K464,Tournament!M464,""),"")</f>
        <v/>
      </c>
      <c r="S452" s="85" t="str">
        <f>IF(AND(Tournament!I464&lt;&gt;"",Tournament!K464&lt;&gt;""),IF(Tournament!I464&lt;Tournament!K464,Tournament!G464,""),"")</f>
        <v/>
      </c>
      <c r="T452" s="85">
        <f>IF(AND(Tournament!I464&lt;&gt;"",Tournament!K464&lt;&gt;""),Tournament!K464,0)</f>
        <v>0</v>
      </c>
      <c r="U452" s="85">
        <v>1</v>
      </c>
      <c r="V452" s="85">
        <v>449</v>
      </c>
      <c r="W452" s="85" t="str">
        <f>Tournament!G464</f>
        <v>Washington Wizards</v>
      </c>
      <c r="X452" s="85" t="str">
        <f>IF(Tournament!I464&lt;&gt;"",Tournament!I464,"")</f>
        <v/>
      </c>
      <c r="Y452" s="85" t="str">
        <f>IF(Tournament!K464&lt;&gt;"",Tournament!K464,"")</f>
        <v/>
      </c>
      <c r="Z452" s="85" t="str">
        <f>Tournament!M464</f>
        <v>Milwaukee Bucks</v>
      </c>
    </row>
    <row r="453" spans="12:26" ht="12.75">
      <c r="L453" s="85">
        <v>450</v>
      </c>
      <c r="M453" s="85" t="str">
        <f>IF(AND(Tournament!I465&lt;&gt;"",Tournament!K465&lt;&gt;""),IF(Tournament!I465&gt;Tournament!K465,Tournament!G465,""),"")</f>
        <v/>
      </c>
      <c r="N453" s="85" t="str">
        <f>IF(AND(Tournament!I465&lt;&gt;"",Tournament!K465&lt;&gt;""),IF(Tournament!I465=Tournament!K465,Tournament!G465,""),"")</f>
        <v/>
      </c>
      <c r="O453" s="85" t="str">
        <f>IF(AND(Tournament!I465&lt;&gt;"",Tournament!K465&lt;&gt;""),IF(Tournament!I465&gt;Tournament!K465,Tournament!M465,""),"")</f>
        <v/>
      </c>
      <c r="P453" s="85">
        <f>IF(AND(Tournament!I465&lt;&gt;"",Tournament!K465&lt;&gt;""),Tournament!I465,0)</f>
        <v>0</v>
      </c>
      <c r="Q453" s="85" t="str">
        <f>IF(AND(Tournament!I465&lt;&gt;"",Tournament!K465&lt;&gt;""),IF(Tournament!I465&lt;Tournament!K465,Tournament!M465,""),"")</f>
        <v/>
      </c>
      <c r="R453" s="85" t="str">
        <f>IF(AND(Tournament!I465&lt;&gt;"",Tournament!K465&lt;&gt;""),IF(Tournament!I465=Tournament!K465,Tournament!M465,""),"")</f>
        <v/>
      </c>
      <c r="S453" s="85" t="str">
        <f>IF(AND(Tournament!I465&lt;&gt;"",Tournament!K465&lt;&gt;""),IF(Tournament!I465&lt;Tournament!K465,Tournament!G465,""),"")</f>
        <v/>
      </c>
      <c r="T453" s="85">
        <f>IF(AND(Tournament!I465&lt;&gt;"",Tournament!K465&lt;&gt;""),Tournament!K465,0)</f>
        <v>0</v>
      </c>
      <c r="U453" s="85">
        <v>1</v>
      </c>
      <c r="V453" s="85">
        <v>450</v>
      </c>
      <c r="W453" s="85" t="str">
        <f>Tournament!G465</f>
        <v>Houston Rockets</v>
      </c>
      <c r="X453" s="85" t="str">
        <f>IF(Tournament!I465&lt;&gt;"",Tournament!I465,"")</f>
        <v/>
      </c>
      <c r="Y453" s="85" t="str">
        <f>IF(Tournament!K465&lt;&gt;"",Tournament!K465,"")</f>
        <v/>
      </c>
      <c r="Z453" s="85" t="str">
        <f>Tournament!M465</f>
        <v>Memphis Grizzlies</v>
      </c>
    </row>
    <row r="454" spans="12:26" ht="12.75">
      <c r="L454" s="85">
        <v>451</v>
      </c>
      <c r="M454" s="85" t="str">
        <f>IF(AND(Tournament!I466&lt;&gt;"",Tournament!K466&lt;&gt;""),IF(Tournament!I466&gt;Tournament!K466,Tournament!G466,""),"")</f>
        <v/>
      </c>
      <c r="N454" s="85" t="str">
        <f>IF(AND(Tournament!I466&lt;&gt;"",Tournament!K466&lt;&gt;""),IF(Tournament!I466=Tournament!K466,Tournament!G466,""),"")</f>
        <v/>
      </c>
      <c r="O454" s="85" t="str">
        <f>IF(AND(Tournament!I466&lt;&gt;"",Tournament!K466&lt;&gt;""),IF(Tournament!I466&gt;Tournament!K466,Tournament!M466,""),"")</f>
        <v/>
      </c>
      <c r="P454" s="85">
        <f>IF(AND(Tournament!I466&lt;&gt;"",Tournament!K466&lt;&gt;""),Tournament!I466,0)</f>
        <v>0</v>
      </c>
      <c r="Q454" s="85" t="str">
        <f>IF(AND(Tournament!I466&lt;&gt;"",Tournament!K466&lt;&gt;""),IF(Tournament!I466&lt;Tournament!K466,Tournament!M466,""),"")</f>
        <v/>
      </c>
      <c r="R454" s="85" t="str">
        <f>IF(AND(Tournament!I466&lt;&gt;"",Tournament!K466&lt;&gt;""),IF(Tournament!I466=Tournament!K466,Tournament!M466,""),"")</f>
        <v/>
      </c>
      <c r="S454" s="85" t="str">
        <f>IF(AND(Tournament!I466&lt;&gt;"",Tournament!K466&lt;&gt;""),IF(Tournament!I466&lt;Tournament!K466,Tournament!G466,""),"")</f>
        <v/>
      </c>
      <c r="T454" s="85">
        <f>IF(AND(Tournament!I466&lt;&gt;"",Tournament!K466&lt;&gt;""),Tournament!K466,0)</f>
        <v>0</v>
      </c>
      <c r="U454" s="85">
        <v>1</v>
      </c>
      <c r="V454" s="85">
        <v>451</v>
      </c>
      <c r="W454" s="85" t="str">
        <f>Tournament!G466</f>
        <v>Philadelphia 76ers</v>
      </c>
      <c r="X454" s="85" t="str">
        <f>IF(Tournament!I466&lt;&gt;"",Tournament!I466,"")</f>
        <v/>
      </c>
      <c r="Y454" s="85" t="str">
        <f>IF(Tournament!K466&lt;&gt;"",Tournament!K466,"")</f>
        <v/>
      </c>
      <c r="Z454" s="85" t="str">
        <f>Tournament!M466</f>
        <v>Phoenix Suns</v>
      </c>
    </row>
    <row r="455" spans="12:26" ht="12.75">
      <c r="L455" s="85">
        <v>452</v>
      </c>
      <c r="M455" s="85" t="str">
        <f>IF(AND(Tournament!I467&lt;&gt;"",Tournament!K467&lt;&gt;""),IF(Tournament!I467&gt;Tournament!K467,Tournament!G467,""),"")</f>
        <v/>
      </c>
      <c r="N455" s="85" t="str">
        <f>IF(AND(Tournament!I467&lt;&gt;"",Tournament!K467&lt;&gt;""),IF(Tournament!I467=Tournament!K467,Tournament!G467,""),"")</f>
        <v/>
      </c>
      <c r="O455" s="85" t="str">
        <f>IF(AND(Tournament!I467&lt;&gt;"",Tournament!K467&lt;&gt;""),IF(Tournament!I467&gt;Tournament!K467,Tournament!M467,""),"")</f>
        <v/>
      </c>
      <c r="P455" s="85">
        <f>IF(AND(Tournament!I467&lt;&gt;"",Tournament!K467&lt;&gt;""),Tournament!I467,0)</f>
        <v>0</v>
      </c>
      <c r="Q455" s="85" t="str">
        <f>IF(AND(Tournament!I467&lt;&gt;"",Tournament!K467&lt;&gt;""),IF(Tournament!I467&lt;Tournament!K467,Tournament!M467,""),"")</f>
        <v/>
      </c>
      <c r="R455" s="85" t="str">
        <f>IF(AND(Tournament!I467&lt;&gt;"",Tournament!K467&lt;&gt;""),IF(Tournament!I467=Tournament!K467,Tournament!M467,""),"")</f>
        <v/>
      </c>
      <c r="S455" s="85" t="str">
        <f>IF(AND(Tournament!I467&lt;&gt;"",Tournament!K467&lt;&gt;""),IF(Tournament!I467&lt;Tournament!K467,Tournament!G467,""),"")</f>
        <v/>
      </c>
      <c r="T455" s="85">
        <f>IF(AND(Tournament!I467&lt;&gt;"",Tournament!K467&lt;&gt;""),Tournament!K467,0)</f>
        <v>0</v>
      </c>
      <c r="U455" s="85">
        <v>1</v>
      </c>
      <c r="V455" s="85">
        <v>452</v>
      </c>
      <c r="W455" s="85" t="str">
        <f>Tournament!G467</f>
        <v>Atlanta Hawks</v>
      </c>
      <c r="X455" s="85" t="str">
        <f>IF(Tournament!I467&lt;&gt;"",Tournament!I467,"")</f>
        <v/>
      </c>
      <c r="Y455" s="85" t="str">
        <f>IF(Tournament!K467&lt;&gt;"",Tournament!K467,"")</f>
        <v/>
      </c>
      <c r="Z455" s="85" t="str">
        <f>Tournament!M467</f>
        <v>Denver Nuggets</v>
      </c>
    </row>
    <row r="456" spans="12:26" ht="12.75">
      <c r="L456" s="85">
        <v>453</v>
      </c>
      <c r="M456" s="85" t="str">
        <f>IF(AND(Tournament!I468&lt;&gt;"",Tournament!K468&lt;&gt;""),IF(Tournament!I468&gt;Tournament!K468,Tournament!G468,""),"")</f>
        <v/>
      </c>
      <c r="N456" s="85" t="str">
        <f>IF(AND(Tournament!I468&lt;&gt;"",Tournament!K468&lt;&gt;""),IF(Tournament!I468=Tournament!K468,Tournament!G468,""),"")</f>
        <v/>
      </c>
      <c r="O456" s="85" t="str">
        <f>IF(AND(Tournament!I468&lt;&gt;"",Tournament!K468&lt;&gt;""),IF(Tournament!I468&gt;Tournament!K468,Tournament!M468,""),"")</f>
        <v/>
      </c>
      <c r="P456" s="85">
        <f>IF(AND(Tournament!I468&lt;&gt;"",Tournament!K468&lt;&gt;""),Tournament!I468,0)</f>
        <v>0</v>
      </c>
      <c r="Q456" s="85" t="str">
        <f>IF(AND(Tournament!I468&lt;&gt;"",Tournament!K468&lt;&gt;""),IF(Tournament!I468&lt;Tournament!K468,Tournament!M468,""),"")</f>
        <v/>
      </c>
      <c r="R456" s="85" t="str">
        <f>IF(AND(Tournament!I468&lt;&gt;"",Tournament!K468&lt;&gt;""),IF(Tournament!I468=Tournament!K468,Tournament!M468,""),"")</f>
        <v/>
      </c>
      <c r="S456" s="85" t="str">
        <f>IF(AND(Tournament!I468&lt;&gt;"",Tournament!K468&lt;&gt;""),IF(Tournament!I468&lt;Tournament!K468,Tournament!G468,""),"")</f>
        <v/>
      </c>
      <c r="T456" s="85">
        <f>IF(AND(Tournament!I468&lt;&gt;"",Tournament!K468&lt;&gt;""),Tournament!K468,0)</f>
        <v>0</v>
      </c>
      <c r="U456" s="85">
        <v>1</v>
      </c>
      <c r="V456" s="85">
        <v>453</v>
      </c>
      <c r="W456" s="85" t="str">
        <f>Tournament!G468</f>
        <v>Toronto Raptors</v>
      </c>
      <c r="X456" s="85" t="str">
        <f>IF(Tournament!I468&lt;&gt;"",Tournament!I468,"")</f>
        <v/>
      </c>
      <c r="Y456" s="85" t="str">
        <f>IF(Tournament!K468&lt;&gt;"",Tournament!K468,"")</f>
        <v/>
      </c>
      <c r="Z456" s="85" t="str">
        <f>Tournament!M468</f>
        <v>Utah Jazz</v>
      </c>
    </row>
    <row r="457" spans="12:26" ht="12.75">
      <c r="L457" s="85">
        <v>454</v>
      </c>
      <c r="M457" s="85" t="str">
        <f>IF(AND(Tournament!I469&lt;&gt;"",Tournament!K469&lt;&gt;""),IF(Tournament!I469&gt;Tournament!K469,Tournament!G469,""),"")</f>
        <v/>
      </c>
      <c r="N457" s="85" t="str">
        <f>IF(AND(Tournament!I469&lt;&gt;"",Tournament!K469&lt;&gt;""),IF(Tournament!I469=Tournament!K469,Tournament!G469,""),"")</f>
        <v/>
      </c>
      <c r="O457" s="85" t="str">
        <f>IF(AND(Tournament!I469&lt;&gt;"",Tournament!K469&lt;&gt;""),IF(Tournament!I469&gt;Tournament!K469,Tournament!M469,""),"")</f>
        <v/>
      </c>
      <c r="P457" s="85">
        <f>IF(AND(Tournament!I469&lt;&gt;"",Tournament!K469&lt;&gt;""),Tournament!I469,0)</f>
        <v>0</v>
      </c>
      <c r="Q457" s="85" t="str">
        <f>IF(AND(Tournament!I469&lt;&gt;"",Tournament!K469&lt;&gt;""),IF(Tournament!I469&lt;Tournament!K469,Tournament!M469,""),"")</f>
        <v/>
      </c>
      <c r="R457" s="85" t="str">
        <f>IF(AND(Tournament!I469&lt;&gt;"",Tournament!K469&lt;&gt;""),IF(Tournament!I469=Tournament!K469,Tournament!M469,""),"")</f>
        <v/>
      </c>
      <c r="S457" s="85" t="str">
        <f>IF(AND(Tournament!I469&lt;&gt;"",Tournament!K469&lt;&gt;""),IF(Tournament!I469&lt;Tournament!K469,Tournament!G469,""),"")</f>
        <v/>
      </c>
      <c r="T457" s="85">
        <f>IF(AND(Tournament!I469&lt;&gt;"",Tournament!K469&lt;&gt;""),Tournament!K469,0)</f>
        <v>0</v>
      </c>
      <c r="U457" s="85">
        <v>1</v>
      </c>
      <c r="V457" s="85">
        <v>454</v>
      </c>
      <c r="W457" s="85" t="str">
        <f>Tournament!G469</f>
        <v>San Antonio Spurs</v>
      </c>
      <c r="X457" s="85" t="str">
        <f>IF(Tournament!I469&lt;&gt;"",Tournament!I469,"")</f>
        <v/>
      </c>
      <c r="Y457" s="85" t="str">
        <f>IF(Tournament!K469&lt;&gt;"",Tournament!K469,"")</f>
        <v/>
      </c>
      <c r="Z457" s="85" t="str">
        <f>Tournament!M469</f>
        <v>Portland Trail Blazers</v>
      </c>
    </row>
    <row r="458" spans="12:26" ht="12.75">
      <c r="L458" s="85">
        <v>455</v>
      </c>
      <c r="M458" s="85" t="str">
        <f>IF(AND(Tournament!I470&lt;&gt;"",Tournament!K470&lt;&gt;""),IF(Tournament!I470&gt;Tournament!K470,Tournament!G470,""),"")</f>
        <v/>
      </c>
      <c r="N458" s="85" t="str">
        <f>IF(AND(Tournament!I470&lt;&gt;"",Tournament!K470&lt;&gt;""),IF(Tournament!I470=Tournament!K470,Tournament!G470,""),"")</f>
        <v/>
      </c>
      <c r="O458" s="85" t="str">
        <f>IF(AND(Tournament!I470&lt;&gt;"",Tournament!K470&lt;&gt;""),IF(Tournament!I470&gt;Tournament!K470,Tournament!M470,""),"")</f>
        <v/>
      </c>
      <c r="P458" s="85">
        <f>IF(AND(Tournament!I470&lt;&gt;"",Tournament!K470&lt;&gt;""),Tournament!I470,0)</f>
        <v>0</v>
      </c>
      <c r="Q458" s="85" t="str">
        <f>IF(AND(Tournament!I470&lt;&gt;"",Tournament!K470&lt;&gt;""),IF(Tournament!I470&lt;Tournament!K470,Tournament!M470,""),"")</f>
        <v/>
      </c>
      <c r="R458" s="85" t="str">
        <f>IF(AND(Tournament!I470&lt;&gt;"",Tournament!K470&lt;&gt;""),IF(Tournament!I470=Tournament!K470,Tournament!M470,""),"")</f>
        <v/>
      </c>
      <c r="S458" s="85" t="str">
        <f>IF(AND(Tournament!I470&lt;&gt;"",Tournament!K470&lt;&gt;""),IF(Tournament!I470&lt;Tournament!K470,Tournament!G470,""),"")</f>
        <v/>
      </c>
      <c r="T458" s="85">
        <f>IF(AND(Tournament!I470&lt;&gt;"",Tournament!K470&lt;&gt;""),Tournament!K470,0)</f>
        <v>0</v>
      </c>
      <c r="U458" s="85">
        <v>1</v>
      </c>
      <c r="V458" s="85">
        <v>455</v>
      </c>
      <c r="W458" s="85" t="str">
        <f>Tournament!G470</f>
        <v>Dallas Mavericks</v>
      </c>
      <c r="X458" s="85" t="str">
        <f>IF(Tournament!I470&lt;&gt;"",Tournament!I470,"")</f>
        <v/>
      </c>
      <c r="Y458" s="85" t="str">
        <f>IF(Tournament!K470&lt;&gt;"",Tournament!K470,"")</f>
        <v/>
      </c>
      <c r="Z458" s="85" t="str">
        <f>Tournament!M470</f>
        <v>L.A. Clippers</v>
      </c>
    </row>
    <row r="459" spans="12:26" ht="12.75">
      <c r="L459" s="85">
        <v>456</v>
      </c>
      <c r="M459" s="85" t="str">
        <f>IF(AND(Tournament!I471&lt;&gt;"",Tournament!K471&lt;&gt;""),IF(Tournament!I471&gt;Tournament!K471,Tournament!G471,""),"")</f>
        <v/>
      </c>
      <c r="N459" s="85" t="str">
        <f>IF(AND(Tournament!I471&lt;&gt;"",Tournament!K471&lt;&gt;""),IF(Tournament!I471=Tournament!K471,Tournament!G471,""),"")</f>
        <v/>
      </c>
      <c r="O459" s="85" t="str">
        <f>IF(AND(Tournament!I471&lt;&gt;"",Tournament!K471&lt;&gt;""),IF(Tournament!I471&gt;Tournament!K471,Tournament!M471,""),"")</f>
        <v/>
      </c>
      <c r="P459" s="85">
        <f>IF(AND(Tournament!I471&lt;&gt;"",Tournament!K471&lt;&gt;""),Tournament!I471,0)</f>
        <v>0</v>
      </c>
      <c r="Q459" s="85" t="str">
        <f>IF(AND(Tournament!I471&lt;&gt;"",Tournament!K471&lt;&gt;""),IF(Tournament!I471&lt;Tournament!K471,Tournament!M471,""),"")</f>
        <v/>
      </c>
      <c r="R459" s="85" t="str">
        <f>IF(AND(Tournament!I471&lt;&gt;"",Tournament!K471&lt;&gt;""),IF(Tournament!I471=Tournament!K471,Tournament!M471,""),"")</f>
        <v/>
      </c>
      <c r="S459" s="85" t="str">
        <f>IF(AND(Tournament!I471&lt;&gt;"",Tournament!K471&lt;&gt;""),IF(Tournament!I471&lt;Tournament!K471,Tournament!G471,""),"")</f>
        <v/>
      </c>
      <c r="T459" s="85">
        <f>IF(AND(Tournament!I471&lt;&gt;"",Tournament!K471&lt;&gt;""),Tournament!K471,0)</f>
        <v>0</v>
      </c>
      <c r="U459" s="85">
        <v>1</v>
      </c>
      <c r="V459" s="85">
        <v>456</v>
      </c>
      <c r="W459" s="85" t="str">
        <f>Tournament!G471</f>
        <v>Boston Celtics</v>
      </c>
      <c r="X459" s="85" t="str">
        <f>IF(Tournament!I471&lt;&gt;"",Tournament!I471,"")</f>
        <v/>
      </c>
      <c r="Y459" s="85" t="str">
        <f>IF(Tournament!K471&lt;&gt;"",Tournament!K471,"")</f>
        <v/>
      </c>
      <c r="Z459" s="85" t="str">
        <f>Tournament!M471</f>
        <v>New York Knicks</v>
      </c>
    </row>
    <row r="460" spans="12:26" ht="12.75">
      <c r="L460" s="85">
        <v>457</v>
      </c>
      <c r="M460" s="85" t="str">
        <f>IF(AND(Tournament!I472&lt;&gt;"",Tournament!K472&lt;&gt;""),IF(Tournament!I472&gt;Tournament!K472,Tournament!G472,""),"")</f>
        <v/>
      </c>
      <c r="N460" s="85" t="str">
        <f>IF(AND(Tournament!I472&lt;&gt;"",Tournament!K472&lt;&gt;""),IF(Tournament!I472=Tournament!K472,Tournament!G472,""),"")</f>
        <v/>
      </c>
      <c r="O460" s="85" t="str">
        <f>IF(AND(Tournament!I472&lt;&gt;"",Tournament!K472&lt;&gt;""),IF(Tournament!I472&gt;Tournament!K472,Tournament!M472,""),"")</f>
        <v/>
      </c>
      <c r="P460" s="85">
        <f>IF(AND(Tournament!I472&lt;&gt;"",Tournament!K472&lt;&gt;""),Tournament!I472,0)</f>
        <v>0</v>
      </c>
      <c r="Q460" s="85" t="str">
        <f>IF(AND(Tournament!I472&lt;&gt;"",Tournament!K472&lt;&gt;""),IF(Tournament!I472&lt;Tournament!K472,Tournament!M472,""),"")</f>
        <v/>
      </c>
      <c r="R460" s="85" t="str">
        <f>IF(AND(Tournament!I472&lt;&gt;"",Tournament!K472&lt;&gt;""),IF(Tournament!I472=Tournament!K472,Tournament!M472,""),"")</f>
        <v/>
      </c>
      <c r="S460" s="85" t="str">
        <f>IF(AND(Tournament!I472&lt;&gt;"",Tournament!K472&lt;&gt;""),IF(Tournament!I472&lt;Tournament!K472,Tournament!G472,""),"")</f>
        <v/>
      </c>
      <c r="T460" s="85">
        <f>IF(AND(Tournament!I472&lt;&gt;"",Tournament!K472&lt;&gt;""),Tournament!K472,0)</f>
        <v>0</v>
      </c>
      <c r="U460" s="85">
        <v>1</v>
      </c>
      <c r="V460" s="85">
        <v>457</v>
      </c>
      <c r="W460" s="85" t="str">
        <f>Tournament!G472</f>
        <v>Golden State Warriors</v>
      </c>
      <c r="X460" s="85" t="str">
        <f>IF(Tournament!I472&lt;&gt;"",Tournament!I472,"")</f>
        <v/>
      </c>
      <c r="Y460" s="85" t="str">
        <f>IF(Tournament!K472&lt;&gt;"",Tournament!K472,"")</f>
        <v/>
      </c>
      <c r="Z460" s="85" t="str">
        <f>Tournament!M472</f>
        <v>Cleveland Cavaliers</v>
      </c>
    </row>
    <row r="461" spans="12:26" ht="12.75">
      <c r="L461" s="85">
        <v>458</v>
      </c>
      <c r="M461" s="85" t="str">
        <f>IF(AND(Tournament!I473&lt;&gt;"",Tournament!K473&lt;&gt;""),IF(Tournament!I473&gt;Tournament!K473,Tournament!G473,""),"")</f>
        <v/>
      </c>
      <c r="N461" s="85" t="str">
        <f>IF(AND(Tournament!I473&lt;&gt;"",Tournament!K473&lt;&gt;""),IF(Tournament!I473=Tournament!K473,Tournament!G473,""),"")</f>
        <v/>
      </c>
      <c r="O461" s="85" t="str">
        <f>IF(AND(Tournament!I473&lt;&gt;"",Tournament!K473&lt;&gt;""),IF(Tournament!I473&gt;Tournament!K473,Tournament!M473,""),"")</f>
        <v/>
      </c>
      <c r="P461" s="85">
        <f>IF(AND(Tournament!I473&lt;&gt;"",Tournament!K473&lt;&gt;""),Tournament!I473,0)</f>
        <v>0</v>
      </c>
      <c r="Q461" s="85" t="str">
        <f>IF(AND(Tournament!I473&lt;&gt;"",Tournament!K473&lt;&gt;""),IF(Tournament!I473&lt;Tournament!K473,Tournament!M473,""),"")</f>
        <v/>
      </c>
      <c r="R461" s="85" t="str">
        <f>IF(AND(Tournament!I473&lt;&gt;"",Tournament!K473&lt;&gt;""),IF(Tournament!I473=Tournament!K473,Tournament!M473,""),"")</f>
        <v/>
      </c>
      <c r="S461" s="85" t="str">
        <f>IF(AND(Tournament!I473&lt;&gt;"",Tournament!K473&lt;&gt;""),IF(Tournament!I473&lt;Tournament!K473,Tournament!G473,""),"")</f>
        <v/>
      </c>
      <c r="T461" s="85">
        <f>IF(AND(Tournament!I473&lt;&gt;"",Tournament!K473&lt;&gt;""),Tournament!K473,0)</f>
        <v>0</v>
      </c>
      <c r="U461" s="85">
        <v>1</v>
      </c>
      <c r="V461" s="85">
        <v>458</v>
      </c>
      <c r="W461" s="85" t="str">
        <f>Tournament!G473</f>
        <v>Chicago Bulls</v>
      </c>
      <c r="X461" s="85" t="str">
        <f>IF(Tournament!I473&lt;&gt;"",Tournament!I473,"")</f>
        <v/>
      </c>
      <c r="Y461" s="85" t="str">
        <f>IF(Tournament!K473&lt;&gt;"",Tournament!K473,"")</f>
        <v/>
      </c>
      <c r="Z461" s="85" t="str">
        <f>Tournament!M473</f>
        <v>San Antonio Spurs</v>
      </c>
    </row>
    <row r="462" spans="12:26" ht="12.75">
      <c r="L462" s="85">
        <v>459</v>
      </c>
      <c r="M462" s="85" t="str">
        <f>IF(AND(Tournament!I474&lt;&gt;"",Tournament!K474&lt;&gt;""),IF(Tournament!I474&gt;Tournament!K474,Tournament!G474,""),"")</f>
        <v/>
      </c>
      <c r="N462" s="85" t="str">
        <f>IF(AND(Tournament!I474&lt;&gt;"",Tournament!K474&lt;&gt;""),IF(Tournament!I474=Tournament!K474,Tournament!G474,""),"")</f>
        <v/>
      </c>
      <c r="O462" s="85" t="str">
        <f>IF(AND(Tournament!I474&lt;&gt;"",Tournament!K474&lt;&gt;""),IF(Tournament!I474&gt;Tournament!K474,Tournament!M474,""),"")</f>
        <v/>
      </c>
      <c r="P462" s="85">
        <f>IF(AND(Tournament!I474&lt;&gt;"",Tournament!K474&lt;&gt;""),Tournament!I474,0)</f>
        <v>0</v>
      </c>
      <c r="Q462" s="85" t="str">
        <f>IF(AND(Tournament!I474&lt;&gt;"",Tournament!K474&lt;&gt;""),IF(Tournament!I474&lt;Tournament!K474,Tournament!M474,""),"")</f>
        <v/>
      </c>
      <c r="R462" s="85" t="str">
        <f>IF(AND(Tournament!I474&lt;&gt;"",Tournament!K474&lt;&gt;""),IF(Tournament!I474=Tournament!K474,Tournament!M474,""),"")</f>
        <v/>
      </c>
      <c r="S462" s="85" t="str">
        <f>IF(AND(Tournament!I474&lt;&gt;"",Tournament!K474&lt;&gt;""),IF(Tournament!I474&lt;Tournament!K474,Tournament!G474,""),"")</f>
        <v/>
      </c>
      <c r="T462" s="85">
        <f>IF(AND(Tournament!I474&lt;&gt;"",Tournament!K474&lt;&gt;""),Tournament!K474,0)</f>
        <v>0</v>
      </c>
      <c r="U462" s="85">
        <v>1</v>
      </c>
      <c r="V462" s="85">
        <v>459</v>
      </c>
      <c r="W462" s="85" t="str">
        <f>Tournament!G474</f>
        <v>Minnesota Timberwolves</v>
      </c>
      <c r="X462" s="85" t="str">
        <f>IF(Tournament!I474&lt;&gt;"",Tournament!I474,"")</f>
        <v/>
      </c>
      <c r="Y462" s="85" t="str">
        <f>IF(Tournament!K474&lt;&gt;"",Tournament!K474,"")</f>
        <v/>
      </c>
      <c r="Z462" s="85" t="str">
        <f>Tournament!M474</f>
        <v>Oklahoma City Thunder</v>
      </c>
    </row>
    <row r="463" spans="12:26" ht="12.75">
      <c r="L463" s="85">
        <v>460</v>
      </c>
      <c r="M463" s="85" t="str">
        <f>IF(AND(Tournament!I475&lt;&gt;"",Tournament!K475&lt;&gt;""),IF(Tournament!I475&gt;Tournament!K475,Tournament!G475,""),"")</f>
        <v/>
      </c>
      <c r="N463" s="85" t="str">
        <f>IF(AND(Tournament!I475&lt;&gt;"",Tournament!K475&lt;&gt;""),IF(Tournament!I475=Tournament!K475,Tournament!G475,""),"")</f>
        <v/>
      </c>
      <c r="O463" s="85" t="str">
        <f>IF(AND(Tournament!I475&lt;&gt;"",Tournament!K475&lt;&gt;""),IF(Tournament!I475&gt;Tournament!K475,Tournament!M475,""),"")</f>
        <v/>
      </c>
      <c r="P463" s="85">
        <f>IF(AND(Tournament!I475&lt;&gt;"",Tournament!K475&lt;&gt;""),Tournament!I475,0)</f>
        <v>0</v>
      </c>
      <c r="Q463" s="85" t="str">
        <f>IF(AND(Tournament!I475&lt;&gt;"",Tournament!K475&lt;&gt;""),IF(Tournament!I475&lt;Tournament!K475,Tournament!M475,""),"")</f>
        <v/>
      </c>
      <c r="R463" s="85" t="str">
        <f>IF(AND(Tournament!I475&lt;&gt;"",Tournament!K475&lt;&gt;""),IF(Tournament!I475=Tournament!K475,Tournament!M475,""),"")</f>
        <v/>
      </c>
      <c r="S463" s="85" t="str">
        <f>IF(AND(Tournament!I475&lt;&gt;"",Tournament!K475&lt;&gt;""),IF(Tournament!I475&lt;Tournament!K475,Tournament!G475,""),"")</f>
        <v/>
      </c>
      <c r="T463" s="85">
        <f>IF(AND(Tournament!I475&lt;&gt;"",Tournament!K475&lt;&gt;""),Tournament!K475,0)</f>
        <v>0</v>
      </c>
      <c r="U463" s="85">
        <v>1</v>
      </c>
      <c r="V463" s="85">
        <v>460</v>
      </c>
      <c r="W463" s="85" t="str">
        <f>Tournament!G475</f>
        <v>L.A. Clippers</v>
      </c>
      <c r="X463" s="85" t="str">
        <f>IF(Tournament!I475&lt;&gt;"",Tournament!I475,"")</f>
        <v/>
      </c>
      <c r="Y463" s="85" t="str">
        <f>IF(Tournament!K475&lt;&gt;"",Tournament!K475,"")</f>
        <v/>
      </c>
      <c r="Z463" s="85" t="str">
        <f>Tournament!M475</f>
        <v>L.A. Lakers</v>
      </c>
    </row>
    <row r="464" spans="12:26" ht="12.75">
      <c r="L464" s="85">
        <v>461</v>
      </c>
      <c r="M464" s="85" t="str">
        <f>IF(AND(Tournament!I476&lt;&gt;"",Tournament!K476&lt;&gt;""),IF(Tournament!I476&gt;Tournament!K476,Tournament!G476,""),"")</f>
        <v/>
      </c>
      <c r="N464" s="85" t="str">
        <f>IF(AND(Tournament!I476&lt;&gt;"",Tournament!K476&lt;&gt;""),IF(Tournament!I476=Tournament!K476,Tournament!G476,""),"")</f>
        <v/>
      </c>
      <c r="O464" s="85" t="str">
        <f>IF(AND(Tournament!I476&lt;&gt;"",Tournament!K476&lt;&gt;""),IF(Tournament!I476&gt;Tournament!K476,Tournament!M476,""),"")</f>
        <v/>
      </c>
      <c r="P464" s="85">
        <f>IF(AND(Tournament!I476&lt;&gt;"",Tournament!K476&lt;&gt;""),Tournament!I476,0)</f>
        <v>0</v>
      </c>
      <c r="Q464" s="85" t="str">
        <f>IF(AND(Tournament!I476&lt;&gt;"",Tournament!K476&lt;&gt;""),IF(Tournament!I476&lt;Tournament!K476,Tournament!M476,""),"")</f>
        <v/>
      </c>
      <c r="R464" s="85" t="str">
        <f>IF(AND(Tournament!I476&lt;&gt;"",Tournament!K476&lt;&gt;""),IF(Tournament!I476=Tournament!K476,Tournament!M476,""),"")</f>
        <v/>
      </c>
      <c r="S464" s="85" t="str">
        <f>IF(AND(Tournament!I476&lt;&gt;"",Tournament!K476&lt;&gt;""),IF(Tournament!I476&lt;Tournament!K476,Tournament!G476,""),"")</f>
        <v/>
      </c>
      <c r="T464" s="85">
        <f>IF(AND(Tournament!I476&lt;&gt;"",Tournament!K476&lt;&gt;""),Tournament!K476,0)</f>
        <v>0</v>
      </c>
      <c r="U464" s="85">
        <v>1</v>
      </c>
      <c r="V464" s="85">
        <v>461</v>
      </c>
      <c r="W464" s="85" t="str">
        <f>Tournament!G476</f>
        <v>Memphis Grizzlies</v>
      </c>
      <c r="X464" s="85" t="str">
        <f>IF(Tournament!I476&lt;&gt;"",Tournament!I476,"")</f>
        <v/>
      </c>
      <c r="Y464" s="85" t="str">
        <f>IF(Tournament!K476&lt;&gt;"",Tournament!K476,"")</f>
        <v/>
      </c>
      <c r="Z464" s="85" t="str">
        <f>Tournament!M476</f>
        <v>Orlando Magic</v>
      </c>
    </row>
    <row r="465" spans="12:26" ht="12.75">
      <c r="L465" s="85">
        <v>462</v>
      </c>
      <c r="M465" s="85" t="str">
        <f>IF(AND(Tournament!I477&lt;&gt;"",Tournament!K477&lt;&gt;""),IF(Tournament!I477&gt;Tournament!K477,Tournament!G477,""),"")</f>
        <v/>
      </c>
      <c r="N465" s="85" t="str">
        <f>IF(AND(Tournament!I477&lt;&gt;"",Tournament!K477&lt;&gt;""),IF(Tournament!I477=Tournament!K477,Tournament!G477,""),"")</f>
        <v/>
      </c>
      <c r="O465" s="85" t="str">
        <f>IF(AND(Tournament!I477&lt;&gt;"",Tournament!K477&lt;&gt;""),IF(Tournament!I477&gt;Tournament!K477,Tournament!M477,""),"")</f>
        <v/>
      </c>
      <c r="P465" s="85">
        <f>IF(AND(Tournament!I477&lt;&gt;"",Tournament!K477&lt;&gt;""),Tournament!I477,0)</f>
        <v>0</v>
      </c>
      <c r="Q465" s="85" t="str">
        <f>IF(AND(Tournament!I477&lt;&gt;"",Tournament!K477&lt;&gt;""),IF(Tournament!I477&lt;Tournament!K477,Tournament!M477,""),"")</f>
        <v/>
      </c>
      <c r="R465" s="85" t="str">
        <f>IF(AND(Tournament!I477&lt;&gt;"",Tournament!K477&lt;&gt;""),IF(Tournament!I477=Tournament!K477,Tournament!M477,""),"")</f>
        <v/>
      </c>
      <c r="S465" s="85" t="str">
        <f>IF(AND(Tournament!I477&lt;&gt;"",Tournament!K477&lt;&gt;""),IF(Tournament!I477&lt;Tournament!K477,Tournament!G477,""),"")</f>
        <v/>
      </c>
      <c r="T465" s="85">
        <f>IF(AND(Tournament!I477&lt;&gt;"",Tournament!K477&lt;&gt;""),Tournament!K477,0)</f>
        <v>0</v>
      </c>
      <c r="U465" s="85">
        <v>1</v>
      </c>
      <c r="V465" s="85">
        <v>462</v>
      </c>
      <c r="W465" s="85" t="str">
        <f>Tournament!G477</f>
        <v>Milwaukee Bucks</v>
      </c>
      <c r="X465" s="85" t="str">
        <f>IF(Tournament!I477&lt;&gt;"",Tournament!I477,"")</f>
        <v/>
      </c>
      <c r="Y465" s="85" t="str">
        <f>IF(Tournament!K477&lt;&gt;"",Tournament!K477,"")</f>
        <v/>
      </c>
      <c r="Z465" s="85" t="str">
        <f>Tournament!M477</f>
        <v>Washington Wizards</v>
      </c>
    </row>
    <row r="466" spans="12:26" ht="12.75">
      <c r="L466" s="85">
        <v>463</v>
      </c>
      <c r="M466" s="85" t="str">
        <f>IF(AND(Tournament!I478&lt;&gt;"",Tournament!K478&lt;&gt;""),IF(Tournament!I478&gt;Tournament!K478,Tournament!G478,""),"")</f>
        <v/>
      </c>
      <c r="N466" s="85" t="str">
        <f>IF(AND(Tournament!I478&lt;&gt;"",Tournament!K478&lt;&gt;""),IF(Tournament!I478=Tournament!K478,Tournament!G478,""),"")</f>
        <v/>
      </c>
      <c r="O466" s="85" t="str">
        <f>IF(AND(Tournament!I478&lt;&gt;"",Tournament!K478&lt;&gt;""),IF(Tournament!I478&gt;Tournament!K478,Tournament!M478,""),"")</f>
        <v/>
      </c>
      <c r="P466" s="85">
        <f>IF(AND(Tournament!I478&lt;&gt;"",Tournament!K478&lt;&gt;""),Tournament!I478,0)</f>
        <v>0</v>
      </c>
      <c r="Q466" s="85" t="str">
        <f>IF(AND(Tournament!I478&lt;&gt;"",Tournament!K478&lt;&gt;""),IF(Tournament!I478&lt;Tournament!K478,Tournament!M478,""),"")</f>
        <v/>
      </c>
      <c r="R466" s="85" t="str">
        <f>IF(AND(Tournament!I478&lt;&gt;"",Tournament!K478&lt;&gt;""),IF(Tournament!I478=Tournament!K478,Tournament!M478,""),"")</f>
        <v/>
      </c>
      <c r="S466" s="85" t="str">
        <f>IF(AND(Tournament!I478&lt;&gt;"",Tournament!K478&lt;&gt;""),IF(Tournament!I478&lt;Tournament!K478,Tournament!G478,""),"")</f>
        <v/>
      </c>
      <c r="T466" s="85">
        <f>IF(AND(Tournament!I478&lt;&gt;"",Tournament!K478&lt;&gt;""),Tournament!K478,0)</f>
        <v>0</v>
      </c>
      <c r="U466" s="85">
        <v>1</v>
      </c>
      <c r="V466" s="85">
        <v>463</v>
      </c>
      <c r="W466" s="85" t="str">
        <f>Tournament!G478</f>
        <v>Cleveland Cavaliers</v>
      </c>
      <c r="X466" s="85" t="str">
        <f>IF(Tournament!I478&lt;&gt;"",Tournament!I478,"")</f>
        <v/>
      </c>
      <c r="Y466" s="85" t="str">
        <f>IF(Tournament!K478&lt;&gt;"",Tournament!K478,"")</f>
        <v/>
      </c>
      <c r="Z466" s="85" t="str">
        <f>Tournament!M478</f>
        <v>Detroit Pistons</v>
      </c>
    </row>
    <row r="467" spans="12:26" ht="12.75">
      <c r="L467" s="85">
        <v>464</v>
      </c>
      <c r="M467" s="85" t="str">
        <f>IF(AND(Tournament!I479&lt;&gt;"",Tournament!K479&lt;&gt;""),IF(Tournament!I479&gt;Tournament!K479,Tournament!G479,""),"")</f>
        <v/>
      </c>
      <c r="N467" s="85" t="str">
        <f>IF(AND(Tournament!I479&lt;&gt;"",Tournament!K479&lt;&gt;""),IF(Tournament!I479=Tournament!K479,Tournament!G479,""),"")</f>
        <v/>
      </c>
      <c r="O467" s="85" t="str">
        <f>IF(AND(Tournament!I479&lt;&gt;"",Tournament!K479&lt;&gt;""),IF(Tournament!I479&gt;Tournament!K479,Tournament!M479,""),"")</f>
        <v/>
      </c>
      <c r="P467" s="85">
        <f>IF(AND(Tournament!I479&lt;&gt;"",Tournament!K479&lt;&gt;""),Tournament!I479,0)</f>
        <v>0</v>
      </c>
      <c r="Q467" s="85" t="str">
        <f>IF(AND(Tournament!I479&lt;&gt;"",Tournament!K479&lt;&gt;""),IF(Tournament!I479&lt;Tournament!K479,Tournament!M479,""),"")</f>
        <v/>
      </c>
      <c r="R467" s="85" t="str">
        <f>IF(AND(Tournament!I479&lt;&gt;"",Tournament!K479&lt;&gt;""),IF(Tournament!I479=Tournament!K479,Tournament!M479,""),"")</f>
        <v/>
      </c>
      <c r="S467" s="85" t="str">
        <f>IF(AND(Tournament!I479&lt;&gt;"",Tournament!K479&lt;&gt;""),IF(Tournament!I479&lt;Tournament!K479,Tournament!G479,""),"")</f>
        <v/>
      </c>
      <c r="T467" s="85">
        <f>IF(AND(Tournament!I479&lt;&gt;"",Tournament!K479&lt;&gt;""),Tournament!K479,0)</f>
        <v>0</v>
      </c>
      <c r="U467" s="85">
        <v>1</v>
      </c>
      <c r="V467" s="85">
        <v>464</v>
      </c>
      <c r="W467" s="85" t="str">
        <f>Tournament!G479</f>
        <v>Charlotte Hornets</v>
      </c>
      <c r="X467" s="85" t="str">
        <f>IF(Tournament!I479&lt;&gt;"",Tournament!I479,"")</f>
        <v/>
      </c>
      <c r="Y467" s="85" t="str">
        <f>IF(Tournament!K479&lt;&gt;"",Tournament!K479,"")</f>
        <v/>
      </c>
      <c r="Z467" s="85" t="str">
        <f>Tournament!M479</f>
        <v>Brooklyn Nets</v>
      </c>
    </row>
    <row r="468" spans="12:26" ht="12.75">
      <c r="L468" s="85">
        <v>465</v>
      </c>
      <c r="M468" s="85" t="str">
        <f>IF(AND(Tournament!I480&lt;&gt;"",Tournament!K480&lt;&gt;""),IF(Tournament!I480&gt;Tournament!K480,Tournament!G480,""),"")</f>
        <v/>
      </c>
      <c r="N468" s="85" t="str">
        <f>IF(AND(Tournament!I480&lt;&gt;"",Tournament!K480&lt;&gt;""),IF(Tournament!I480=Tournament!K480,Tournament!G480,""),"")</f>
        <v/>
      </c>
      <c r="O468" s="85" t="str">
        <f>IF(AND(Tournament!I480&lt;&gt;"",Tournament!K480&lt;&gt;""),IF(Tournament!I480&gt;Tournament!K480,Tournament!M480,""),"")</f>
        <v/>
      </c>
      <c r="P468" s="85">
        <f>IF(AND(Tournament!I480&lt;&gt;"",Tournament!K480&lt;&gt;""),Tournament!I480,0)</f>
        <v>0</v>
      </c>
      <c r="Q468" s="85" t="str">
        <f>IF(AND(Tournament!I480&lt;&gt;"",Tournament!K480&lt;&gt;""),IF(Tournament!I480&lt;Tournament!K480,Tournament!M480,""),"")</f>
        <v/>
      </c>
      <c r="R468" s="85" t="str">
        <f>IF(AND(Tournament!I480&lt;&gt;"",Tournament!K480&lt;&gt;""),IF(Tournament!I480=Tournament!K480,Tournament!M480,""),"")</f>
        <v/>
      </c>
      <c r="S468" s="85" t="str">
        <f>IF(AND(Tournament!I480&lt;&gt;"",Tournament!K480&lt;&gt;""),IF(Tournament!I480&lt;Tournament!K480,Tournament!G480,""),"")</f>
        <v/>
      </c>
      <c r="T468" s="85">
        <f>IF(AND(Tournament!I480&lt;&gt;"",Tournament!K480&lt;&gt;""),Tournament!K480,0)</f>
        <v>0</v>
      </c>
      <c r="U468" s="85">
        <v>1</v>
      </c>
      <c r="V468" s="85">
        <v>465</v>
      </c>
      <c r="W468" s="85" t="str">
        <f>Tournament!G480</f>
        <v>Indiana Pacers</v>
      </c>
      <c r="X468" s="85" t="str">
        <f>IF(Tournament!I480&lt;&gt;"",Tournament!I480,"")</f>
        <v/>
      </c>
      <c r="Y468" s="85" t="str">
        <f>IF(Tournament!K480&lt;&gt;"",Tournament!K480,"")</f>
        <v/>
      </c>
      <c r="Z468" s="85" t="str">
        <f>Tournament!M480</f>
        <v>Chicago Bulls</v>
      </c>
    </row>
    <row r="469" spans="12:26" ht="12.75">
      <c r="L469" s="85">
        <v>466</v>
      </c>
      <c r="M469" s="85" t="str">
        <f>IF(AND(Tournament!I481&lt;&gt;"",Tournament!K481&lt;&gt;""),IF(Tournament!I481&gt;Tournament!K481,Tournament!G481,""),"")</f>
        <v/>
      </c>
      <c r="N469" s="85" t="str">
        <f>IF(AND(Tournament!I481&lt;&gt;"",Tournament!K481&lt;&gt;""),IF(Tournament!I481=Tournament!K481,Tournament!G481,""),"")</f>
        <v/>
      </c>
      <c r="O469" s="85" t="str">
        <f>IF(AND(Tournament!I481&lt;&gt;"",Tournament!K481&lt;&gt;""),IF(Tournament!I481&gt;Tournament!K481,Tournament!M481,""),"")</f>
        <v/>
      </c>
      <c r="P469" s="85">
        <f>IF(AND(Tournament!I481&lt;&gt;"",Tournament!K481&lt;&gt;""),Tournament!I481,0)</f>
        <v>0</v>
      </c>
      <c r="Q469" s="85" t="str">
        <f>IF(AND(Tournament!I481&lt;&gt;"",Tournament!K481&lt;&gt;""),IF(Tournament!I481&lt;Tournament!K481,Tournament!M481,""),"")</f>
        <v/>
      </c>
      <c r="R469" s="85" t="str">
        <f>IF(AND(Tournament!I481&lt;&gt;"",Tournament!K481&lt;&gt;""),IF(Tournament!I481=Tournament!K481,Tournament!M481,""),"")</f>
        <v/>
      </c>
      <c r="S469" s="85" t="str">
        <f>IF(AND(Tournament!I481&lt;&gt;"",Tournament!K481&lt;&gt;""),IF(Tournament!I481&lt;Tournament!K481,Tournament!G481,""),"")</f>
        <v/>
      </c>
      <c r="T469" s="85">
        <f>IF(AND(Tournament!I481&lt;&gt;"",Tournament!K481&lt;&gt;""),Tournament!K481,0)</f>
        <v>0</v>
      </c>
      <c r="U469" s="85">
        <v>1</v>
      </c>
      <c r="V469" s="85">
        <v>466</v>
      </c>
      <c r="W469" s="85" t="str">
        <f>Tournament!G481</f>
        <v>Atlanta Hawks</v>
      </c>
      <c r="X469" s="85" t="str">
        <f>IF(Tournament!I481&lt;&gt;"",Tournament!I481,"")</f>
        <v/>
      </c>
      <c r="Y469" s="85" t="str">
        <f>IF(Tournament!K481&lt;&gt;"",Tournament!K481,"")</f>
        <v/>
      </c>
      <c r="Z469" s="85" t="str">
        <f>Tournament!M481</f>
        <v>Minnesota Timberwolves</v>
      </c>
    </row>
    <row r="470" spans="12:26" ht="12.75">
      <c r="L470" s="85">
        <v>467</v>
      </c>
      <c r="M470" s="85" t="str">
        <f>IF(AND(Tournament!I482&lt;&gt;"",Tournament!K482&lt;&gt;""),IF(Tournament!I482&gt;Tournament!K482,Tournament!G482,""),"")</f>
        <v/>
      </c>
      <c r="N470" s="85" t="str">
        <f>IF(AND(Tournament!I482&lt;&gt;"",Tournament!K482&lt;&gt;""),IF(Tournament!I482=Tournament!K482,Tournament!G482,""),"")</f>
        <v/>
      </c>
      <c r="O470" s="85" t="str">
        <f>IF(AND(Tournament!I482&lt;&gt;"",Tournament!K482&lt;&gt;""),IF(Tournament!I482&gt;Tournament!K482,Tournament!M482,""),"")</f>
        <v/>
      </c>
      <c r="P470" s="85">
        <f>IF(AND(Tournament!I482&lt;&gt;"",Tournament!K482&lt;&gt;""),Tournament!I482,0)</f>
        <v>0</v>
      </c>
      <c r="Q470" s="85" t="str">
        <f>IF(AND(Tournament!I482&lt;&gt;"",Tournament!K482&lt;&gt;""),IF(Tournament!I482&lt;Tournament!K482,Tournament!M482,""),"")</f>
        <v/>
      </c>
      <c r="R470" s="85" t="str">
        <f>IF(AND(Tournament!I482&lt;&gt;"",Tournament!K482&lt;&gt;""),IF(Tournament!I482=Tournament!K482,Tournament!M482,""),"")</f>
        <v/>
      </c>
      <c r="S470" s="85" t="str">
        <f>IF(AND(Tournament!I482&lt;&gt;"",Tournament!K482&lt;&gt;""),IF(Tournament!I482&lt;Tournament!K482,Tournament!G482,""),"")</f>
        <v/>
      </c>
      <c r="T470" s="85">
        <f>IF(AND(Tournament!I482&lt;&gt;"",Tournament!K482&lt;&gt;""),Tournament!K482,0)</f>
        <v>0</v>
      </c>
      <c r="U470" s="85">
        <v>1</v>
      </c>
      <c r="V470" s="85">
        <v>467</v>
      </c>
      <c r="W470" s="85" t="str">
        <f>Tournament!G482</f>
        <v>Dallas Mavericks</v>
      </c>
      <c r="X470" s="85" t="str">
        <f>IF(Tournament!I482&lt;&gt;"",Tournament!I482,"")</f>
        <v/>
      </c>
      <c r="Y470" s="85" t="str">
        <f>IF(Tournament!K482&lt;&gt;"",Tournament!K482,"")</f>
        <v/>
      </c>
      <c r="Z470" s="85" t="str">
        <f>Tournament!M482</f>
        <v>New Orleans Pelicans</v>
      </c>
    </row>
    <row r="471" spans="12:26" ht="12.75">
      <c r="L471" s="85">
        <v>468</v>
      </c>
      <c r="M471" s="85" t="str">
        <f>IF(AND(Tournament!I483&lt;&gt;"",Tournament!K483&lt;&gt;""),IF(Tournament!I483&gt;Tournament!K483,Tournament!G483,""),"")</f>
        <v/>
      </c>
      <c r="N471" s="85" t="str">
        <f>IF(AND(Tournament!I483&lt;&gt;"",Tournament!K483&lt;&gt;""),IF(Tournament!I483=Tournament!K483,Tournament!G483,""),"")</f>
        <v/>
      </c>
      <c r="O471" s="85" t="str">
        <f>IF(AND(Tournament!I483&lt;&gt;"",Tournament!K483&lt;&gt;""),IF(Tournament!I483&gt;Tournament!K483,Tournament!M483,""),"")</f>
        <v/>
      </c>
      <c r="P471" s="85">
        <f>IF(AND(Tournament!I483&lt;&gt;"",Tournament!K483&lt;&gt;""),Tournament!I483,0)</f>
        <v>0</v>
      </c>
      <c r="Q471" s="85" t="str">
        <f>IF(AND(Tournament!I483&lt;&gt;"",Tournament!K483&lt;&gt;""),IF(Tournament!I483&lt;Tournament!K483,Tournament!M483,""),"")</f>
        <v/>
      </c>
      <c r="R471" s="85" t="str">
        <f>IF(AND(Tournament!I483&lt;&gt;"",Tournament!K483&lt;&gt;""),IF(Tournament!I483=Tournament!K483,Tournament!M483,""),"")</f>
        <v/>
      </c>
      <c r="S471" s="85" t="str">
        <f>IF(AND(Tournament!I483&lt;&gt;"",Tournament!K483&lt;&gt;""),IF(Tournament!I483&lt;Tournament!K483,Tournament!G483,""),"")</f>
        <v/>
      </c>
      <c r="T471" s="85">
        <f>IF(AND(Tournament!I483&lt;&gt;"",Tournament!K483&lt;&gt;""),Tournament!K483,0)</f>
        <v>0</v>
      </c>
      <c r="U471" s="85">
        <v>1</v>
      </c>
      <c r="V471" s="85">
        <v>468</v>
      </c>
      <c r="W471" s="85" t="str">
        <f>Tournament!G483</f>
        <v>Phoenix Suns</v>
      </c>
      <c r="X471" s="85" t="str">
        <f>IF(Tournament!I483&lt;&gt;"",Tournament!I483,"")</f>
        <v/>
      </c>
      <c r="Y471" s="85" t="str">
        <f>IF(Tournament!K483&lt;&gt;"",Tournament!K483,"")</f>
        <v/>
      </c>
      <c r="Z471" s="85" t="str">
        <f>Tournament!M483</f>
        <v>Houston Rockets</v>
      </c>
    </row>
    <row r="472" spans="12:26" ht="12.75">
      <c r="L472" s="85">
        <v>469</v>
      </c>
      <c r="M472" s="85" t="str">
        <f>IF(AND(Tournament!I484&lt;&gt;"",Tournament!K484&lt;&gt;""),IF(Tournament!I484&gt;Tournament!K484,Tournament!G484,""),"")</f>
        <v/>
      </c>
      <c r="N472" s="85" t="str">
        <f>IF(AND(Tournament!I484&lt;&gt;"",Tournament!K484&lt;&gt;""),IF(Tournament!I484=Tournament!K484,Tournament!G484,""),"")</f>
        <v/>
      </c>
      <c r="O472" s="85" t="str">
        <f>IF(AND(Tournament!I484&lt;&gt;"",Tournament!K484&lt;&gt;""),IF(Tournament!I484&gt;Tournament!K484,Tournament!M484,""),"")</f>
        <v/>
      </c>
      <c r="P472" s="85">
        <f>IF(AND(Tournament!I484&lt;&gt;"",Tournament!K484&lt;&gt;""),Tournament!I484,0)</f>
        <v>0</v>
      </c>
      <c r="Q472" s="85" t="str">
        <f>IF(AND(Tournament!I484&lt;&gt;"",Tournament!K484&lt;&gt;""),IF(Tournament!I484&lt;Tournament!K484,Tournament!M484,""),"")</f>
        <v/>
      </c>
      <c r="R472" s="85" t="str">
        <f>IF(AND(Tournament!I484&lt;&gt;"",Tournament!K484&lt;&gt;""),IF(Tournament!I484=Tournament!K484,Tournament!M484,""),"")</f>
        <v/>
      </c>
      <c r="S472" s="85" t="str">
        <f>IF(AND(Tournament!I484&lt;&gt;"",Tournament!K484&lt;&gt;""),IF(Tournament!I484&lt;Tournament!K484,Tournament!G484,""),"")</f>
        <v/>
      </c>
      <c r="T472" s="85">
        <f>IF(AND(Tournament!I484&lt;&gt;"",Tournament!K484&lt;&gt;""),Tournament!K484,0)</f>
        <v>0</v>
      </c>
      <c r="U472" s="85">
        <v>1</v>
      </c>
      <c r="V472" s="85">
        <v>469</v>
      </c>
      <c r="W472" s="85" t="str">
        <f>Tournament!G484</f>
        <v>Toronto Raptors</v>
      </c>
      <c r="X472" s="85" t="str">
        <f>IF(Tournament!I484&lt;&gt;"",Tournament!I484,"")</f>
        <v/>
      </c>
      <c r="Y472" s="85" t="str">
        <f>IF(Tournament!K484&lt;&gt;"",Tournament!K484,"")</f>
        <v/>
      </c>
      <c r="Z472" s="85" t="str">
        <f>Tournament!M484</f>
        <v>Portland Trail Blazers</v>
      </c>
    </row>
    <row r="473" spans="12:26" ht="12.75">
      <c r="L473" s="85">
        <v>470</v>
      </c>
      <c r="M473" s="85" t="str">
        <f>IF(AND(Tournament!I485&lt;&gt;"",Tournament!K485&lt;&gt;""),IF(Tournament!I485&gt;Tournament!K485,Tournament!G485,""),"")</f>
        <v/>
      </c>
      <c r="N473" s="85" t="str">
        <f>IF(AND(Tournament!I485&lt;&gt;"",Tournament!K485&lt;&gt;""),IF(Tournament!I485=Tournament!K485,Tournament!G485,""),"")</f>
        <v/>
      </c>
      <c r="O473" s="85" t="str">
        <f>IF(AND(Tournament!I485&lt;&gt;"",Tournament!K485&lt;&gt;""),IF(Tournament!I485&gt;Tournament!K485,Tournament!M485,""),"")</f>
        <v/>
      </c>
      <c r="P473" s="85">
        <f>IF(AND(Tournament!I485&lt;&gt;"",Tournament!K485&lt;&gt;""),Tournament!I485,0)</f>
        <v>0</v>
      </c>
      <c r="Q473" s="85" t="str">
        <f>IF(AND(Tournament!I485&lt;&gt;"",Tournament!K485&lt;&gt;""),IF(Tournament!I485&lt;Tournament!K485,Tournament!M485,""),"")</f>
        <v/>
      </c>
      <c r="R473" s="85" t="str">
        <f>IF(AND(Tournament!I485&lt;&gt;"",Tournament!K485&lt;&gt;""),IF(Tournament!I485=Tournament!K485,Tournament!M485,""),"")</f>
        <v/>
      </c>
      <c r="S473" s="85" t="str">
        <f>IF(AND(Tournament!I485&lt;&gt;"",Tournament!K485&lt;&gt;""),IF(Tournament!I485&lt;Tournament!K485,Tournament!G485,""),"")</f>
        <v/>
      </c>
      <c r="T473" s="85">
        <f>IF(AND(Tournament!I485&lt;&gt;"",Tournament!K485&lt;&gt;""),Tournament!K485,0)</f>
        <v>0</v>
      </c>
      <c r="U473" s="85">
        <v>1</v>
      </c>
      <c r="V473" s="85">
        <v>470</v>
      </c>
      <c r="W473" s="85" t="str">
        <f>Tournament!G485</f>
        <v>Denver Nuggets</v>
      </c>
      <c r="X473" s="85" t="str">
        <f>IF(Tournament!I485&lt;&gt;"",Tournament!I485,"")</f>
        <v/>
      </c>
      <c r="Y473" s="85" t="str">
        <f>IF(Tournament!K485&lt;&gt;"",Tournament!K485,"")</f>
        <v/>
      </c>
      <c r="Z473" s="85" t="str">
        <f>Tournament!M485</f>
        <v>L.A. Clippers</v>
      </c>
    </row>
    <row r="474" spans="12:26" ht="12.75">
      <c r="L474" s="85">
        <v>471</v>
      </c>
      <c r="M474" s="85" t="str">
        <f>IF(AND(Tournament!I486&lt;&gt;"",Tournament!K486&lt;&gt;""),IF(Tournament!I486&gt;Tournament!K486,Tournament!G486,""),"")</f>
        <v/>
      </c>
      <c r="N474" s="85" t="str">
        <f>IF(AND(Tournament!I486&lt;&gt;"",Tournament!K486&lt;&gt;""),IF(Tournament!I486=Tournament!K486,Tournament!G486,""),"")</f>
        <v/>
      </c>
      <c r="O474" s="85" t="str">
        <f>IF(AND(Tournament!I486&lt;&gt;"",Tournament!K486&lt;&gt;""),IF(Tournament!I486&gt;Tournament!K486,Tournament!M486,""),"")</f>
        <v/>
      </c>
      <c r="P474" s="85">
        <f>IF(AND(Tournament!I486&lt;&gt;"",Tournament!K486&lt;&gt;""),Tournament!I486,0)</f>
        <v>0</v>
      </c>
      <c r="Q474" s="85" t="str">
        <f>IF(AND(Tournament!I486&lt;&gt;"",Tournament!K486&lt;&gt;""),IF(Tournament!I486&lt;Tournament!K486,Tournament!M486,""),"")</f>
        <v/>
      </c>
      <c r="R474" s="85" t="str">
        <f>IF(AND(Tournament!I486&lt;&gt;"",Tournament!K486&lt;&gt;""),IF(Tournament!I486=Tournament!K486,Tournament!M486,""),"")</f>
        <v/>
      </c>
      <c r="S474" s="85" t="str">
        <f>IF(AND(Tournament!I486&lt;&gt;"",Tournament!K486&lt;&gt;""),IF(Tournament!I486&lt;Tournament!K486,Tournament!G486,""),"")</f>
        <v/>
      </c>
      <c r="T474" s="85">
        <f>IF(AND(Tournament!I486&lt;&gt;"",Tournament!K486&lt;&gt;""),Tournament!K486,0)</f>
        <v>0</v>
      </c>
      <c r="U474" s="85">
        <v>1</v>
      </c>
      <c r="V474" s="85">
        <v>471</v>
      </c>
      <c r="W474" s="85" t="str">
        <f>Tournament!G486</f>
        <v>Philadelphia 76ers</v>
      </c>
      <c r="X474" s="85" t="str">
        <f>IF(Tournament!I486&lt;&gt;"",Tournament!I486,"")</f>
        <v/>
      </c>
      <c r="Y474" s="85" t="str">
        <f>IF(Tournament!K486&lt;&gt;"",Tournament!K486,"")</f>
        <v/>
      </c>
      <c r="Z474" s="85" t="str">
        <f>Tournament!M486</f>
        <v>Sacramento Kings</v>
      </c>
    </row>
    <row r="475" spans="12:26" ht="12.75">
      <c r="L475" s="85">
        <v>472</v>
      </c>
      <c r="M475" s="85" t="str">
        <f>IF(AND(Tournament!I487&lt;&gt;"",Tournament!K487&lt;&gt;""),IF(Tournament!I487&gt;Tournament!K487,Tournament!G487,""),"")</f>
        <v/>
      </c>
      <c r="N475" s="85" t="str">
        <f>IF(AND(Tournament!I487&lt;&gt;"",Tournament!K487&lt;&gt;""),IF(Tournament!I487=Tournament!K487,Tournament!G487,""),"")</f>
        <v/>
      </c>
      <c r="O475" s="85" t="str">
        <f>IF(AND(Tournament!I487&lt;&gt;"",Tournament!K487&lt;&gt;""),IF(Tournament!I487&gt;Tournament!K487,Tournament!M487,""),"")</f>
        <v/>
      </c>
      <c r="P475" s="85">
        <f>IF(AND(Tournament!I487&lt;&gt;"",Tournament!K487&lt;&gt;""),Tournament!I487,0)</f>
        <v>0</v>
      </c>
      <c r="Q475" s="85" t="str">
        <f>IF(AND(Tournament!I487&lt;&gt;"",Tournament!K487&lt;&gt;""),IF(Tournament!I487&lt;Tournament!K487,Tournament!M487,""),"")</f>
        <v/>
      </c>
      <c r="R475" s="85" t="str">
        <f>IF(AND(Tournament!I487&lt;&gt;"",Tournament!K487&lt;&gt;""),IF(Tournament!I487=Tournament!K487,Tournament!M487,""),"")</f>
        <v/>
      </c>
      <c r="S475" s="85" t="str">
        <f>IF(AND(Tournament!I487&lt;&gt;"",Tournament!K487&lt;&gt;""),IF(Tournament!I487&lt;Tournament!K487,Tournament!G487,""),"")</f>
        <v/>
      </c>
      <c r="T475" s="85">
        <f>IF(AND(Tournament!I487&lt;&gt;"",Tournament!K487&lt;&gt;""),Tournament!K487,0)</f>
        <v>0</v>
      </c>
      <c r="U475" s="85">
        <v>1</v>
      </c>
      <c r="V475" s="85">
        <v>472</v>
      </c>
      <c r="W475" s="85" t="str">
        <f>Tournament!G487</f>
        <v>Oklahoma City Thunder</v>
      </c>
      <c r="X475" s="85" t="str">
        <f>IF(Tournament!I487&lt;&gt;"",Tournament!I487,"")</f>
        <v/>
      </c>
      <c r="Y475" s="85" t="str">
        <f>IF(Tournament!K487&lt;&gt;"",Tournament!K487,"")</f>
        <v/>
      </c>
      <c r="Z475" s="85" t="str">
        <f>Tournament!M487</f>
        <v>Miami Heat</v>
      </c>
    </row>
    <row r="476" spans="12:26" ht="12.75">
      <c r="L476" s="85">
        <v>473</v>
      </c>
      <c r="M476" s="85" t="str">
        <f>IF(AND(Tournament!I488&lt;&gt;"",Tournament!K488&lt;&gt;""),IF(Tournament!I488&gt;Tournament!K488,Tournament!G488,""),"")</f>
        <v/>
      </c>
      <c r="N476" s="85" t="str">
        <f>IF(AND(Tournament!I488&lt;&gt;"",Tournament!K488&lt;&gt;""),IF(Tournament!I488=Tournament!K488,Tournament!G488,""),"")</f>
        <v/>
      </c>
      <c r="O476" s="85" t="str">
        <f>IF(AND(Tournament!I488&lt;&gt;"",Tournament!K488&lt;&gt;""),IF(Tournament!I488&gt;Tournament!K488,Tournament!M488,""),"")</f>
        <v/>
      </c>
      <c r="P476" s="85">
        <f>IF(AND(Tournament!I488&lt;&gt;"",Tournament!K488&lt;&gt;""),Tournament!I488,0)</f>
        <v>0</v>
      </c>
      <c r="Q476" s="85" t="str">
        <f>IF(AND(Tournament!I488&lt;&gt;"",Tournament!K488&lt;&gt;""),IF(Tournament!I488&lt;Tournament!K488,Tournament!M488,""),"")</f>
        <v/>
      </c>
      <c r="R476" s="85" t="str">
        <f>IF(AND(Tournament!I488&lt;&gt;"",Tournament!K488&lt;&gt;""),IF(Tournament!I488=Tournament!K488,Tournament!M488,""),"")</f>
        <v/>
      </c>
      <c r="S476" s="85" t="str">
        <f>IF(AND(Tournament!I488&lt;&gt;"",Tournament!K488&lt;&gt;""),IF(Tournament!I488&lt;Tournament!K488,Tournament!G488,""),"")</f>
        <v/>
      </c>
      <c r="T476" s="85">
        <f>IF(AND(Tournament!I488&lt;&gt;"",Tournament!K488&lt;&gt;""),Tournament!K488,0)</f>
        <v>0</v>
      </c>
      <c r="U476" s="85">
        <v>1</v>
      </c>
      <c r="V476" s="85">
        <v>473</v>
      </c>
      <c r="W476" s="85" t="str">
        <f>Tournament!G488</f>
        <v>Memphis Grizzlies</v>
      </c>
      <c r="X476" s="85" t="str">
        <f>IF(Tournament!I488&lt;&gt;"",Tournament!I488,"")</f>
        <v/>
      </c>
      <c r="Y476" s="85" t="str">
        <f>IF(Tournament!K488&lt;&gt;"",Tournament!K488,"")</f>
        <v/>
      </c>
      <c r="Z476" s="85" t="str">
        <f>Tournament!M488</f>
        <v>Boston Celtics</v>
      </c>
    </row>
    <row r="477" spans="12:26" ht="12.75">
      <c r="L477" s="85">
        <v>474</v>
      </c>
      <c r="M477" s="85" t="str">
        <f>IF(AND(Tournament!I489&lt;&gt;"",Tournament!K489&lt;&gt;""),IF(Tournament!I489&gt;Tournament!K489,Tournament!G489,""),"")</f>
        <v/>
      </c>
      <c r="N477" s="85" t="str">
        <f>IF(AND(Tournament!I489&lt;&gt;"",Tournament!K489&lt;&gt;""),IF(Tournament!I489=Tournament!K489,Tournament!G489,""),"")</f>
        <v/>
      </c>
      <c r="O477" s="85" t="str">
        <f>IF(AND(Tournament!I489&lt;&gt;"",Tournament!K489&lt;&gt;""),IF(Tournament!I489&gt;Tournament!K489,Tournament!M489,""),"")</f>
        <v/>
      </c>
      <c r="P477" s="85">
        <f>IF(AND(Tournament!I489&lt;&gt;"",Tournament!K489&lt;&gt;""),Tournament!I489,0)</f>
        <v>0</v>
      </c>
      <c r="Q477" s="85" t="str">
        <f>IF(AND(Tournament!I489&lt;&gt;"",Tournament!K489&lt;&gt;""),IF(Tournament!I489&lt;Tournament!K489,Tournament!M489,""),"")</f>
        <v/>
      </c>
      <c r="R477" s="85" t="str">
        <f>IF(AND(Tournament!I489&lt;&gt;"",Tournament!K489&lt;&gt;""),IF(Tournament!I489=Tournament!K489,Tournament!M489,""),"")</f>
        <v/>
      </c>
      <c r="S477" s="85" t="str">
        <f>IF(AND(Tournament!I489&lt;&gt;"",Tournament!K489&lt;&gt;""),IF(Tournament!I489&lt;Tournament!K489,Tournament!G489,""),"")</f>
        <v/>
      </c>
      <c r="T477" s="85">
        <f>IF(AND(Tournament!I489&lt;&gt;"",Tournament!K489&lt;&gt;""),Tournament!K489,0)</f>
        <v>0</v>
      </c>
      <c r="U477" s="85">
        <v>1</v>
      </c>
      <c r="V477" s="85">
        <v>474</v>
      </c>
      <c r="W477" s="85" t="str">
        <f>Tournament!G489</f>
        <v>Houston Rockets</v>
      </c>
      <c r="X477" s="85" t="str">
        <f>IF(Tournament!I489&lt;&gt;"",Tournament!I489,"")</f>
        <v/>
      </c>
      <c r="Y477" s="85" t="str">
        <f>IF(Tournament!K489&lt;&gt;"",Tournament!K489,"")</f>
        <v/>
      </c>
      <c r="Z477" s="85" t="str">
        <f>Tournament!M489</f>
        <v>Dallas Mavericks</v>
      </c>
    </row>
    <row r="478" spans="12:26" ht="12.75">
      <c r="L478" s="85">
        <v>475</v>
      </c>
      <c r="M478" s="85" t="str">
        <f>IF(AND(Tournament!I490&lt;&gt;"",Tournament!K490&lt;&gt;""),IF(Tournament!I490&gt;Tournament!K490,Tournament!G490,""),"")</f>
        <v/>
      </c>
      <c r="N478" s="85" t="str">
        <f>IF(AND(Tournament!I490&lt;&gt;"",Tournament!K490&lt;&gt;""),IF(Tournament!I490=Tournament!K490,Tournament!G490,""),"")</f>
        <v/>
      </c>
      <c r="O478" s="85" t="str">
        <f>IF(AND(Tournament!I490&lt;&gt;"",Tournament!K490&lt;&gt;""),IF(Tournament!I490&gt;Tournament!K490,Tournament!M490,""),"")</f>
        <v/>
      </c>
      <c r="P478" s="85">
        <f>IF(AND(Tournament!I490&lt;&gt;"",Tournament!K490&lt;&gt;""),Tournament!I490,0)</f>
        <v>0</v>
      </c>
      <c r="Q478" s="85" t="str">
        <f>IF(AND(Tournament!I490&lt;&gt;"",Tournament!K490&lt;&gt;""),IF(Tournament!I490&lt;Tournament!K490,Tournament!M490,""),"")</f>
        <v/>
      </c>
      <c r="R478" s="85" t="str">
        <f>IF(AND(Tournament!I490&lt;&gt;"",Tournament!K490&lt;&gt;""),IF(Tournament!I490=Tournament!K490,Tournament!M490,""),"")</f>
        <v/>
      </c>
      <c r="S478" s="85" t="str">
        <f>IF(AND(Tournament!I490&lt;&gt;"",Tournament!K490&lt;&gt;""),IF(Tournament!I490&lt;Tournament!K490,Tournament!G490,""),"")</f>
        <v/>
      </c>
      <c r="T478" s="85">
        <f>IF(AND(Tournament!I490&lt;&gt;"",Tournament!K490&lt;&gt;""),Tournament!K490,0)</f>
        <v>0</v>
      </c>
      <c r="U478" s="85">
        <v>1</v>
      </c>
      <c r="V478" s="85">
        <v>475</v>
      </c>
      <c r="W478" s="85" t="str">
        <f>Tournament!G490</f>
        <v>Utah Jazz</v>
      </c>
      <c r="X478" s="85" t="str">
        <f>IF(Tournament!I490&lt;&gt;"",Tournament!I490,"")</f>
        <v/>
      </c>
      <c r="Y478" s="85" t="str">
        <f>IF(Tournament!K490&lt;&gt;"",Tournament!K490,"")</f>
        <v/>
      </c>
      <c r="Z478" s="85" t="str">
        <f>Tournament!M490</f>
        <v>L.A. Lakers</v>
      </c>
    </row>
    <row r="479" spans="12:26" ht="12.75">
      <c r="L479" s="85">
        <v>476</v>
      </c>
      <c r="M479" s="85" t="str">
        <f>IF(AND(Tournament!I491&lt;&gt;"",Tournament!K491&lt;&gt;""),IF(Tournament!I491&gt;Tournament!K491,Tournament!G491,""),"")</f>
        <v/>
      </c>
      <c r="N479" s="85" t="str">
        <f>IF(AND(Tournament!I491&lt;&gt;"",Tournament!K491&lt;&gt;""),IF(Tournament!I491=Tournament!K491,Tournament!G491,""),"")</f>
        <v/>
      </c>
      <c r="O479" s="85" t="str">
        <f>IF(AND(Tournament!I491&lt;&gt;"",Tournament!K491&lt;&gt;""),IF(Tournament!I491&gt;Tournament!K491,Tournament!M491,""),"")</f>
        <v/>
      </c>
      <c r="P479" s="85">
        <f>IF(AND(Tournament!I491&lt;&gt;"",Tournament!K491&lt;&gt;""),Tournament!I491,0)</f>
        <v>0</v>
      </c>
      <c r="Q479" s="85" t="str">
        <f>IF(AND(Tournament!I491&lt;&gt;"",Tournament!K491&lt;&gt;""),IF(Tournament!I491&lt;Tournament!K491,Tournament!M491,""),"")</f>
        <v/>
      </c>
      <c r="R479" s="85" t="str">
        <f>IF(AND(Tournament!I491&lt;&gt;"",Tournament!K491&lt;&gt;""),IF(Tournament!I491=Tournament!K491,Tournament!M491,""),"")</f>
        <v/>
      </c>
      <c r="S479" s="85" t="str">
        <f>IF(AND(Tournament!I491&lt;&gt;"",Tournament!K491&lt;&gt;""),IF(Tournament!I491&lt;Tournament!K491,Tournament!G491,""),"")</f>
        <v/>
      </c>
      <c r="T479" s="85">
        <f>IF(AND(Tournament!I491&lt;&gt;"",Tournament!K491&lt;&gt;""),Tournament!K491,0)</f>
        <v>0</v>
      </c>
      <c r="U479" s="85">
        <v>1</v>
      </c>
      <c r="V479" s="85">
        <v>476</v>
      </c>
      <c r="W479" s="85" t="str">
        <f>Tournament!G491</f>
        <v>Indiana Pacers</v>
      </c>
      <c r="X479" s="85" t="str">
        <f>IF(Tournament!I491&lt;&gt;"",Tournament!I491,"")</f>
        <v/>
      </c>
      <c r="Y479" s="85" t="str">
        <f>IF(Tournament!K491&lt;&gt;"",Tournament!K491,"")</f>
        <v/>
      </c>
      <c r="Z479" s="85" t="str">
        <f>Tournament!M491</f>
        <v>Washington Wizards</v>
      </c>
    </row>
    <row r="480" spans="12:26" ht="12.75">
      <c r="L480" s="85">
        <v>477</v>
      </c>
      <c r="M480" s="85" t="str">
        <f>IF(AND(Tournament!I492&lt;&gt;"",Tournament!K492&lt;&gt;""),IF(Tournament!I492&gt;Tournament!K492,Tournament!G492,""),"")</f>
        <v/>
      </c>
      <c r="N480" s="85" t="str">
        <f>IF(AND(Tournament!I492&lt;&gt;"",Tournament!K492&lt;&gt;""),IF(Tournament!I492=Tournament!K492,Tournament!G492,""),"")</f>
        <v/>
      </c>
      <c r="O480" s="85" t="str">
        <f>IF(AND(Tournament!I492&lt;&gt;"",Tournament!K492&lt;&gt;""),IF(Tournament!I492&gt;Tournament!K492,Tournament!M492,""),"")</f>
        <v/>
      </c>
      <c r="P480" s="85">
        <f>IF(AND(Tournament!I492&lt;&gt;"",Tournament!K492&lt;&gt;""),Tournament!I492,0)</f>
        <v>0</v>
      </c>
      <c r="Q480" s="85" t="str">
        <f>IF(AND(Tournament!I492&lt;&gt;"",Tournament!K492&lt;&gt;""),IF(Tournament!I492&lt;Tournament!K492,Tournament!M492,""),"")</f>
        <v/>
      </c>
      <c r="R480" s="85" t="str">
        <f>IF(AND(Tournament!I492&lt;&gt;"",Tournament!K492&lt;&gt;""),IF(Tournament!I492=Tournament!K492,Tournament!M492,""),"")</f>
        <v/>
      </c>
      <c r="S480" s="85" t="str">
        <f>IF(AND(Tournament!I492&lt;&gt;"",Tournament!K492&lt;&gt;""),IF(Tournament!I492&lt;Tournament!K492,Tournament!G492,""),"")</f>
        <v/>
      </c>
      <c r="T480" s="85">
        <f>IF(AND(Tournament!I492&lt;&gt;"",Tournament!K492&lt;&gt;""),Tournament!K492,0)</f>
        <v>0</v>
      </c>
      <c r="U480" s="85">
        <v>1</v>
      </c>
      <c r="V480" s="85">
        <v>477</v>
      </c>
      <c r="W480" s="85" t="str">
        <f>Tournament!G492</f>
        <v>Charlotte Hornets</v>
      </c>
      <c r="X480" s="85" t="str">
        <f>IF(Tournament!I492&lt;&gt;"",Tournament!I492,"")</f>
        <v/>
      </c>
      <c r="Y480" s="85" t="str">
        <f>IF(Tournament!K492&lt;&gt;"",Tournament!K492,"")</f>
        <v/>
      </c>
      <c r="Z480" s="85" t="str">
        <f>Tournament!M492</f>
        <v>Orlando Magic</v>
      </c>
    </row>
    <row r="481" spans="12:26" ht="12.75">
      <c r="L481" s="85">
        <v>478</v>
      </c>
      <c r="M481" s="85" t="str">
        <f>IF(AND(Tournament!I493&lt;&gt;"",Tournament!K493&lt;&gt;""),IF(Tournament!I493&gt;Tournament!K493,Tournament!G493,""),"")</f>
        <v/>
      </c>
      <c r="N481" s="85" t="str">
        <f>IF(AND(Tournament!I493&lt;&gt;"",Tournament!K493&lt;&gt;""),IF(Tournament!I493=Tournament!K493,Tournament!G493,""),"")</f>
        <v/>
      </c>
      <c r="O481" s="85" t="str">
        <f>IF(AND(Tournament!I493&lt;&gt;"",Tournament!K493&lt;&gt;""),IF(Tournament!I493&gt;Tournament!K493,Tournament!M493,""),"")</f>
        <v/>
      </c>
      <c r="P481" s="85">
        <f>IF(AND(Tournament!I493&lt;&gt;"",Tournament!K493&lt;&gt;""),Tournament!I493,0)</f>
        <v>0</v>
      </c>
      <c r="Q481" s="85" t="str">
        <f>IF(AND(Tournament!I493&lt;&gt;"",Tournament!K493&lt;&gt;""),IF(Tournament!I493&lt;Tournament!K493,Tournament!M493,""),"")</f>
        <v/>
      </c>
      <c r="R481" s="85" t="str">
        <f>IF(AND(Tournament!I493&lt;&gt;"",Tournament!K493&lt;&gt;""),IF(Tournament!I493=Tournament!K493,Tournament!M493,""),"")</f>
        <v/>
      </c>
      <c r="S481" s="85" t="str">
        <f>IF(AND(Tournament!I493&lt;&gt;"",Tournament!K493&lt;&gt;""),IF(Tournament!I493&lt;Tournament!K493,Tournament!G493,""),"")</f>
        <v/>
      </c>
      <c r="T481" s="85">
        <f>IF(AND(Tournament!I493&lt;&gt;"",Tournament!K493&lt;&gt;""),Tournament!K493,0)</f>
        <v>0</v>
      </c>
      <c r="U481" s="85">
        <v>1</v>
      </c>
      <c r="V481" s="85">
        <v>478</v>
      </c>
      <c r="W481" s="85" t="str">
        <f>Tournament!G493</f>
        <v>New York Knicks</v>
      </c>
      <c r="X481" s="85" t="str">
        <f>IF(Tournament!I493&lt;&gt;"",Tournament!I493,"")</f>
        <v/>
      </c>
      <c r="Y481" s="85" t="str">
        <f>IF(Tournament!K493&lt;&gt;"",Tournament!K493,"")</f>
        <v/>
      </c>
      <c r="Z481" s="85" t="str">
        <f>Tournament!M493</f>
        <v>Atlanta Hawks</v>
      </c>
    </row>
    <row r="482" spans="12:26" ht="12.75">
      <c r="L482" s="85">
        <v>479</v>
      </c>
      <c r="M482" s="85" t="str">
        <f>IF(AND(Tournament!I494&lt;&gt;"",Tournament!K494&lt;&gt;""),IF(Tournament!I494&gt;Tournament!K494,Tournament!G494,""),"")</f>
        <v/>
      </c>
      <c r="N482" s="85" t="str">
        <f>IF(AND(Tournament!I494&lt;&gt;"",Tournament!K494&lt;&gt;""),IF(Tournament!I494=Tournament!K494,Tournament!G494,""),"")</f>
        <v/>
      </c>
      <c r="O482" s="85" t="str">
        <f>IF(AND(Tournament!I494&lt;&gt;"",Tournament!K494&lt;&gt;""),IF(Tournament!I494&gt;Tournament!K494,Tournament!M494,""),"")</f>
        <v/>
      </c>
      <c r="P482" s="85">
        <f>IF(AND(Tournament!I494&lt;&gt;"",Tournament!K494&lt;&gt;""),Tournament!I494,0)</f>
        <v>0</v>
      </c>
      <c r="Q482" s="85" t="str">
        <f>IF(AND(Tournament!I494&lt;&gt;"",Tournament!K494&lt;&gt;""),IF(Tournament!I494&lt;Tournament!K494,Tournament!M494,""),"")</f>
        <v/>
      </c>
      <c r="R482" s="85" t="str">
        <f>IF(AND(Tournament!I494&lt;&gt;"",Tournament!K494&lt;&gt;""),IF(Tournament!I494=Tournament!K494,Tournament!M494,""),"")</f>
        <v/>
      </c>
      <c r="S482" s="85" t="str">
        <f>IF(AND(Tournament!I494&lt;&gt;"",Tournament!K494&lt;&gt;""),IF(Tournament!I494&lt;Tournament!K494,Tournament!G494,""),"")</f>
        <v/>
      </c>
      <c r="T482" s="85">
        <f>IF(AND(Tournament!I494&lt;&gt;"",Tournament!K494&lt;&gt;""),Tournament!K494,0)</f>
        <v>0</v>
      </c>
      <c r="U482" s="85">
        <v>1</v>
      </c>
      <c r="V482" s="85">
        <v>479</v>
      </c>
      <c r="W482" s="85" t="str">
        <f>Tournament!G494</f>
        <v>Milwaukee Bucks</v>
      </c>
      <c r="X482" s="85" t="str">
        <f>IF(Tournament!I494&lt;&gt;"",Tournament!I494,"")</f>
        <v/>
      </c>
      <c r="Y482" s="85" t="str">
        <f>IF(Tournament!K494&lt;&gt;"",Tournament!K494,"")</f>
        <v/>
      </c>
      <c r="Z482" s="85" t="str">
        <f>Tournament!M494</f>
        <v>Detroit Pistons</v>
      </c>
    </row>
    <row r="483" spans="12:26" ht="12.75">
      <c r="L483" s="85">
        <v>480</v>
      </c>
      <c r="M483" s="85" t="str">
        <f>IF(AND(Tournament!I495&lt;&gt;"",Tournament!K495&lt;&gt;""),IF(Tournament!I495&gt;Tournament!K495,Tournament!G495,""),"")</f>
        <v/>
      </c>
      <c r="N483" s="85" t="str">
        <f>IF(AND(Tournament!I495&lt;&gt;"",Tournament!K495&lt;&gt;""),IF(Tournament!I495=Tournament!K495,Tournament!G495,""),"")</f>
        <v/>
      </c>
      <c r="O483" s="85" t="str">
        <f>IF(AND(Tournament!I495&lt;&gt;"",Tournament!K495&lt;&gt;""),IF(Tournament!I495&gt;Tournament!K495,Tournament!M495,""),"")</f>
        <v/>
      </c>
      <c r="P483" s="85">
        <f>IF(AND(Tournament!I495&lt;&gt;"",Tournament!K495&lt;&gt;""),Tournament!I495,0)</f>
        <v>0</v>
      </c>
      <c r="Q483" s="85" t="str">
        <f>IF(AND(Tournament!I495&lt;&gt;"",Tournament!K495&lt;&gt;""),IF(Tournament!I495&lt;Tournament!K495,Tournament!M495,""),"")</f>
        <v/>
      </c>
      <c r="R483" s="85" t="str">
        <f>IF(AND(Tournament!I495&lt;&gt;"",Tournament!K495&lt;&gt;""),IF(Tournament!I495=Tournament!K495,Tournament!M495,""),"")</f>
        <v/>
      </c>
      <c r="S483" s="85" t="str">
        <f>IF(AND(Tournament!I495&lt;&gt;"",Tournament!K495&lt;&gt;""),IF(Tournament!I495&lt;Tournament!K495,Tournament!G495,""),"")</f>
        <v/>
      </c>
      <c r="T483" s="85">
        <f>IF(AND(Tournament!I495&lt;&gt;"",Tournament!K495&lt;&gt;""),Tournament!K495,0)</f>
        <v>0</v>
      </c>
      <c r="U483" s="85">
        <v>1</v>
      </c>
      <c r="V483" s="85">
        <v>480</v>
      </c>
      <c r="W483" s="85" t="str">
        <f>Tournament!G495</f>
        <v>L.A. Clippers</v>
      </c>
      <c r="X483" s="85" t="str">
        <f>IF(Tournament!I495&lt;&gt;"",Tournament!I495,"")</f>
        <v/>
      </c>
      <c r="Y483" s="85" t="str">
        <f>IF(Tournament!K495&lt;&gt;"",Tournament!K495,"")</f>
        <v/>
      </c>
      <c r="Z483" s="85" t="str">
        <f>Tournament!M495</f>
        <v>New Orleans Pelicans</v>
      </c>
    </row>
    <row r="484" spans="12:26" ht="12.75">
      <c r="L484" s="85">
        <v>481</v>
      </c>
      <c r="M484" s="85" t="str">
        <f>IF(AND(Tournament!I496&lt;&gt;"",Tournament!K496&lt;&gt;""),IF(Tournament!I496&gt;Tournament!K496,Tournament!G496,""),"")</f>
        <v/>
      </c>
      <c r="N484" s="85" t="str">
        <f>IF(AND(Tournament!I496&lt;&gt;"",Tournament!K496&lt;&gt;""),IF(Tournament!I496=Tournament!K496,Tournament!G496,""),"")</f>
        <v/>
      </c>
      <c r="O484" s="85" t="str">
        <f>IF(AND(Tournament!I496&lt;&gt;"",Tournament!K496&lt;&gt;""),IF(Tournament!I496&gt;Tournament!K496,Tournament!M496,""),"")</f>
        <v/>
      </c>
      <c r="P484" s="85">
        <f>IF(AND(Tournament!I496&lt;&gt;"",Tournament!K496&lt;&gt;""),Tournament!I496,0)</f>
        <v>0</v>
      </c>
      <c r="Q484" s="85" t="str">
        <f>IF(AND(Tournament!I496&lt;&gt;"",Tournament!K496&lt;&gt;""),IF(Tournament!I496&lt;Tournament!K496,Tournament!M496,""),"")</f>
        <v/>
      </c>
      <c r="R484" s="85" t="str">
        <f>IF(AND(Tournament!I496&lt;&gt;"",Tournament!K496&lt;&gt;""),IF(Tournament!I496=Tournament!K496,Tournament!M496,""),"")</f>
        <v/>
      </c>
      <c r="S484" s="85" t="str">
        <f>IF(AND(Tournament!I496&lt;&gt;"",Tournament!K496&lt;&gt;""),IF(Tournament!I496&lt;Tournament!K496,Tournament!G496,""),"")</f>
        <v/>
      </c>
      <c r="T484" s="85">
        <f>IF(AND(Tournament!I496&lt;&gt;"",Tournament!K496&lt;&gt;""),Tournament!K496,0)</f>
        <v>0</v>
      </c>
      <c r="U484" s="85">
        <v>1</v>
      </c>
      <c r="V484" s="85">
        <v>481</v>
      </c>
      <c r="W484" s="85" t="str">
        <f>Tournament!G496</f>
        <v>Brooklyn Nets</v>
      </c>
      <c r="X484" s="85" t="str">
        <f>IF(Tournament!I496&lt;&gt;"",Tournament!I496,"")</f>
        <v/>
      </c>
      <c r="Y484" s="85" t="str">
        <f>IF(Tournament!K496&lt;&gt;"",Tournament!K496,"")</f>
        <v/>
      </c>
      <c r="Z484" s="85" t="str">
        <f>Tournament!M496</f>
        <v>Chicago Bulls</v>
      </c>
    </row>
    <row r="485" spans="12:26" ht="12.75">
      <c r="L485" s="85">
        <v>482</v>
      </c>
      <c r="M485" s="85" t="str">
        <f>IF(AND(Tournament!I497&lt;&gt;"",Tournament!K497&lt;&gt;""),IF(Tournament!I497&gt;Tournament!K497,Tournament!G497,""),"")</f>
        <v/>
      </c>
      <c r="N485" s="85" t="str">
        <f>IF(AND(Tournament!I497&lt;&gt;"",Tournament!K497&lt;&gt;""),IF(Tournament!I497=Tournament!K497,Tournament!G497,""),"")</f>
        <v/>
      </c>
      <c r="O485" s="85" t="str">
        <f>IF(AND(Tournament!I497&lt;&gt;"",Tournament!K497&lt;&gt;""),IF(Tournament!I497&gt;Tournament!K497,Tournament!M497,""),"")</f>
        <v/>
      </c>
      <c r="P485" s="85">
        <f>IF(AND(Tournament!I497&lt;&gt;"",Tournament!K497&lt;&gt;""),Tournament!I497,0)</f>
        <v>0</v>
      </c>
      <c r="Q485" s="85" t="str">
        <f>IF(AND(Tournament!I497&lt;&gt;"",Tournament!K497&lt;&gt;""),IF(Tournament!I497&lt;Tournament!K497,Tournament!M497,""),"")</f>
        <v/>
      </c>
      <c r="R485" s="85" t="str">
        <f>IF(AND(Tournament!I497&lt;&gt;"",Tournament!K497&lt;&gt;""),IF(Tournament!I497=Tournament!K497,Tournament!M497,""),"")</f>
        <v/>
      </c>
      <c r="S485" s="85" t="str">
        <f>IF(AND(Tournament!I497&lt;&gt;"",Tournament!K497&lt;&gt;""),IF(Tournament!I497&lt;Tournament!K497,Tournament!G497,""),"")</f>
        <v/>
      </c>
      <c r="T485" s="85">
        <f>IF(AND(Tournament!I497&lt;&gt;"",Tournament!K497&lt;&gt;""),Tournament!K497,0)</f>
        <v>0</v>
      </c>
      <c r="U485" s="85">
        <v>1</v>
      </c>
      <c r="V485" s="85">
        <v>482</v>
      </c>
      <c r="W485" s="85" t="str">
        <f>Tournament!G497</f>
        <v>Phoenix Suns</v>
      </c>
      <c r="X485" s="85" t="str">
        <f>IF(Tournament!I497&lt;&gt;"",Tournament!I497,"")</f>
        <v/>
      </c>
      <c r="Y485" s="85" t="str">
        <f>IF(Tournament!K497&lt;&gt;"",Tournament!K497,"")</f>
        <v/>
      </c>
      <c r="Z485" s="85" t="str">
        <f>Tournament!M497</f>
        <v>San Antonio Spurs</v>
      </c>
    </row>
    <row r="486" spans="12:26" ht="12.75">
      <c r="L486" s="85">
        <v>483</v>
      </c>
      <c r="M486" s="85" t="str">
        <f>IF(AND(Tournament!I498&lt;&gt;"",Tournament!K498&lt;&gt;""),IF(Tournament!I498&gt;Tournament!K498,Tournament!G498,""),"")</f>
        <v/>
      </c>
      <c r="N486" s="85" t="str">
        <f>IF(AND(Tournament!I498&lt;&gt;"",Tournament!K498&lt;&gt;""),IF(Tournament!I498=Tournament!K498,Tournament!G498,""),"")</f>
        <v/>
      </c>
      <c r="O486" s="85" t="str">
        <f>IF(AND(Tournament!I498&lt;&gt;"",Tournament!K498&lt;&gt;""),IF(Tournament!I498&gt;Tournament!K498,Tournament!M498,""),"")</f>
        <v/>
      </c>
      <c r="P486" s="85">
        <f>IF(AND(Tournament!I498&lt;&gt;"",Tournament!K498&lt;&gt;""),Tournament!I498,0)</f>
        <v>0</v>
      </c>
      <c r="Q486" s="85" t="str">
        <f>IF(AND(Tournament!I498&lt;&gt;"",Tournament!K498&lt;&gt;""),IF(Tournament!I498&lt;Tournament!K498,Tournament!M498,""),"")</f>
        <v/>
      </c>
      <c r="R486" s="85" t="str">
        <f>IF(AND(Tournament!I498&lt;&gt;"",Tournament!K498&lt;&gt;""),IF(Tournament!I498=Tournament!K498,Tournament!M498,""),"")</f>
        <v/>
      </c>
      <c r="S486" s="85" t="str">
        <f>IF(AND(Tournament!I498&lt;&gt;"",Tournament!K498&lt;&gt;""),IF(Tournament!I498&lt;Tournament!K498,Tournament!G498,""),"")</f>
        <v/>
      </c>
      <c r="T486" s="85">
        <f>IF(AND(Tournament!I498&lt;&gt;"",Tournament!K498&lt;&gt;""),Tournament!K498,0)</f>
        <v>0</v>
      </c>
      <c r="U486" s="85">
        <v>1</v>
      </c>
      <c r="V486" s="85">
        <v>483</v>
      </c>
      <c r="W486" s="85" t="str">
        <f>Tournament!G498</f>
        <v>Minnesota Timberwolves</v>
      </c>
      <c r="X486" s="85" t="str">
        <f>IF(Tournament!I498&lt;&gt;"",Tournament!I498,"")</f>
        <v/>
      </c>
      <c r="Y486" s="85" t="str">
        <f>IF(Tournament!K498&lt;&gt;"",Tournament!K498,"")</f>
        <v/>
      </c>
      <c r="Z486" s="85" t="str">
        <f>Tournament!M498</f>
        <v>Denver Nuggets</v>
      </c>
    </row>
    <row r="487" spans="12:26" ht="12.75">
      <c r="L487" s="85">
        <v>484</v>
      </c>
      <c r="M487" s="85" t="str">
        <f>IF(AND(Tournament!I499&lt;&gt;"",Tournament!K499&lt;&gt;""),IF(Tournament!I499&gt;Tournament!K499,Tournament!G499,""),"")</f>
        <v/>
      </c>
      <c r="N487" s="85" t="str">
        <f>IF(AND(Tournament!I499&lt;&gt;"",Tournament!K499&lt;&gt;""),IF(Tournament!I499=Tournament!K499,Tournament!G499,""),"")</f>
        <v/>
      </c>
      <c r="O487" s="85" t="str">
        <f>IF(AND(Tournament!I499&lt;&gt;"",Tournament!K499&lt;&gt;""),IF(Tournament!I499&gt;Tournament!K499,Tournament!M499,""),"")</f>
        <v/>
      </c>
      <c r="P487" s="85">
        <f>IF(AND(Tournament!I499&lt;&gt;"",Tournament!K499&lt;&gt;""),Tournament!I499,0)</f>
        <v>0</v>
      </c>
      <c r="Q487" s="85" t="str">
        <f>IF(AND(Tournament!I499&lt;&gt;"",Tournament!K499&lt;&gt;""),IF(Tournament!I499&lt;Tournament!K499,Tournament!M499,""),"")</f>
        <v/>
      </c>
      <c r="R487" s="85" t="str">
        <f>IF(AND(Tournament!I499&lt;&gt;"",Tournament!K499&lt;&gt;""),IF(Tournament!I499=Tournament!K499,Tournament!M499,""),"")</f>
        <v/>
      </c>
      <c r="S487" s="85" t="str">
        <f>IF(AND(Tournament!I499&lt;&gt;"",Tournament!K499&lt;&gt;""),IF(Tournament!I499&lt;Tournament!K499,Tournament!G499,""),"")</f>
        <v/>
      </c>
      <c r="T487" s="85">
        <f>IF(AND(Tournament!I499&lt;&gt;"",Tournament!K499&lt;&gt;""),Tournament!K499,0)</f>
        <v>0</v>
      </c>
      <c r="U487" s="85">
        <v>1</v>
      </c>
      <c r="V487" s="85">
        <v>484</v>
      </c>
      <c r="W487" s="85" t="str">
        <f>Tournament!G499</f>
        <v>Sacramento Kings</v>
      </c>
      <c r="X487" s="85" t="str">
        <f>IF(Tournament!I499&lt;&gt;"",Tournament!I499,"")</f>
        <v/>
      </c>
      <c r="Y487" s="85" t="str">
        <f>IF(Tournament!K499&lt;&gt;"",Tournament!K499,"")</f>
        <v/>
      </c>
      <c r="Z487" s="85" t="str">
        <f>Tournament!M499</f>
        <v>Portland Trail Blazers</v>
      </c>
    </row>
    <row r="488" spans="12:26" ht="12.75">
      <c r="L488" s="85">
        <v>485</v>
      </c>
      <c r="M488" s="85" t="str">
        <f>IF(AND(Tournament!I500&lt;&gt;"",Tournament!K500&lt;&gt;""),IF(Tournament!I500&gt;Tournament!K500,Tournament!G500,""),"")</f>
        <v/>
      </c>
      <c r="N488" s="85" t="str">
        <f>IF(AND(Tournament!I500&lt;&gt;"",Tournament!K500&lt;&gt;""),IF(Tournament!I500=Tournament!K500,Tournament!G500,""),"")</f>
        <v/>
      </c>
      <c r="O488" s="85" t="str">
        <f>IF(AND(Tournament!I500&lt;&gt;"",Tournament!K500&lt;&gt;""),IF(Tournament!I500&gt;Tournament!K500,Tournament!M500,""),"")</f>
        <v/>
      </c>
      <c r="P488" s="85">
        <f>IF(AND(Tournament!I500&lt;&gt;"",Tournament!K500&lt;&gt;""),Tournament!I500,0)</f>
        <v>0</v>
      </c>
      <c r="Q488" s="85" t="str">
        <f>IF(AND(Tournament!I500&lt;&gt;"",Tournament!K500&lt;&gt;""),IF(Tournament!I500&lt;Tournament!K500,Tournament!M500,""),"")</f>
        <v/>
      </c>
      <c r="R488" s="85" t="str">
        <f>IF(AND(Tournament!I500&lt;&gt;"",Tournament!K500&lt;&gt;""),IF(Tournament!I500=Tournament!K500,Tournament!M500,""),"")</f>
        <v/>
      </c>
      <c r="S488" s="85" t="str">
        <f>IF(AND(Tournament!I500&lt;&gt;"",Tournament!K500&lt;&gt;""),IF(Tournament!I500&lt;Tournament!K500,Tournament!G500,""),"")</f>
        <v/>
      </c>
      <c r="T488" s="85">
        <f>IF(AND(Tournament!I500&lt;&gt;"",Tournament!K500&lt;&gt;""),Tournament!K500,0)</f>
        <v>0</v>
      </c>
      <c r="U488" s="85">
        <v>1</v>
      </c>
      <c r="V488" s="85">
        <v>485</v>
      </c>
      <c r="W488" s="85" t="str">
        <f>Tournament!G500</f>
        <v>Toronto Raptors</v>
      </c>
      <c r="X488" s="85" t="str">
        <f>IF(Tournament!I500&lt;&gt;"",Tournament!I500,"")</f>
        <v/>
      </c>
      <c r="Y488" s="85" t="str">
        <f>IF(Tournament!K500&lt;&gt;"",Tournament!K500,"")</f>
        <v/>
      </c>
      <c r="Z488" s="85" t="str">
        <f>Tournament!M500</f>
        <v>Golden State Warriors</v>
      </c>
    </row>
    <row r="489" spans="12:26" ht="12.75">
      <c r="L489" s="85">
        <v>486</v>
      </c>
      <c r="M489" s="85" t="str">
        <f>IF(AND(Tournament!I501&lt;&gt;"",Tournament!K501&lt;&gt;""),IF(Tournament!I501&gt;Tournament!K501,Tournament!G501,""),"")</f>
        <v/>
      </c>
      <c r="N489" s="85" t="str">
        <f>IF(AND(Tournament!I501&lt;&gt;"",Tournament!K501&lt;&gt;""),IF(Tournament!I501=Tournament!K501,Tournament!G501,""),"")</f>
        <v/>
      </c>
      <c r="O489" s="85" t="str">
        <f>IF(AND(Tournament!I501&lt;&gt;"",Tournament!K501&lt;&gt;""),IF(Tournament!I501&gt;Tournament!K501,Tournament!M501,""),"")</f>
        <v/>
      </c>
      <c r="P489" s="85">
        <f>IF(AND(Tournament!I501&lt;&gt;"",Tournament!K501&lt;&gt;""),Tournament!I501,0)</f>
        <v>0</v>
      </c>
      <c r="Q489" s="85" t="str">
        <f>IF(AND(Tournament!I501&lt;&gt;"",Tournament!K501&lt;&gt;""),IF(Tournament!I501&lt;Tournament!K501,Tournament!M501,""),"")</f>
        <v/>
      </c>
      <c r="R489" s="85" t="str">
        <f>IF(AND(Tournament!I501&lt;&gt;"",Tournament!K501&lt;&gt;""),IF(Tournament!I501=Tournament!K501,Tournament!M501,""),"")</f>
        <v/>
      </c>
      <c r="S489" s="85" t="str">
        <f>IF(AND(Tournament!I501&lt;&gt;"",Tournament!K501&lt;&gt;""),IF(Tournament!I501&lt;Tournament!K501,Tournament!G501,""),"")</f>
        <v/>
      </c>
      <c r="T489" s="85">
        <f>IF(AND(Tournament!I501&lt;&gt;"",Tournament!K501&lt;&gt;""),Tournament!K501,0)</f>
        <v>0</v>
      </c>
      <c r="U489" s="85">
        <v>1</v>
      </c>
      <c r="V489" s="85">
        <v>486</v>
      </c>
      <c r="W489" s="85" t="str">
        <f>Tournament!G501</f>
        <v>Miami Heat</v>
      </c>
      <c r="X489" s="85" t="str">
        <f>IF(Tournament!I501&lt;&gt;"",Tournament!I501,"")</f>
        <v/>
      </c>
      <c r="Y489" s="85" t="str">
        <f>IF(Tournament!K501&lt;&gt;"",Tournament!K501,"")</f>
        <v/>
      </c>
      <c r="Z489" s="85" t="str">
        <f>Tournament!M501</f>
        <v>Charlotte Hornets</v>
      </c>
    </row>
    <row r="490" spans="12:26" ht="12.75">
      <c r="L490" s="85">
        <v>487</v>
      </c>
      <c r="M490" s="85" t="str">
        <f>IF(AND(Tournament!I502&lt;&gt;"",Tournament!K502&lt;&gt;""),IF(Tournament!I502&gt;Tournament!K502,Tournament!G502,""),"")</f>
        <v/>
      </c>
      <c r="N490" s="85" t="str">
        <f>IF(AND(Tournament!I502&lt;&gt;"",Tournament!K502&lt;&gt;""),IF(Tournament!I502=Tournament!K502,Tournament!G502,""),"")</f>
        <v/>
      </c>
      <c r="O490" s="85" t="str">
        <f>IF(AND(Tournament!I502&lt;&gt;"",Tournament!K502&lt;&gt;""),IF(Tournament!I502&gt;Tournament!K502,Tournament!M502,""),"")</f>
        <v/>
      </c>
      <c r="P490" s="85">
        <f>IF(AND(Tournament!I502&lt;&gt;"",Tournament!K502&lt;&gt;""),Tournament!I502,0)</f>
        <v>0</v>
      </c>
      <c r="Q490" s="85" t="str">
        <f>IF(AND(Tournament!I502&lt;&gt;"",Tournament!K502&lt;&gt;""),IF(Tournament!I502&lt;Tournament!K502,Tournament!M502,""),"")</f>
        <v/>
      </c>
      <c r="R490" s="85" t="str">
        <f>IF(AND(Tournament!I502&lt;&gt;"",Tournament!K502&lt;&gt;""),IF(Tournament!I502=Tournament!K502,Tournament!M502,""),"")</f>
        <v/>
      </c>
      <c r="S490" s="85" t="str">
        <f>IF(AND(Tournament!I502&lt;&gt;"",Tournament!K502&lt;&gt;""),IF(Tournament!I502&lt;Tournament!K502,Tournament!G502,""),"")</f>
        <v/>
      </c>
      <c r="T490" s="85">
        <f>IF(AND(Tournament!I502&lt;&gt;"",Tournament!K502&lt;&gt;""),Tournament!K502,0)</f>
        <v>0</v>
      </c>
      <c r="U490" s="85">
        <v>1</v>
      </c>
      <c r="V490" s="85">
        <v>487</v>
      </c>
      <c r="W490" s="85" t="str">
        <f>Tournament!G502</f>
        <v>Oklahoma City Thunder</v>
      </c>
      <c r="X490" s="85" t="str">
        <f>IF(Tournament!I502&lt;&gt;"",Tournament!I502,"")</f>
        <v/>
      </c>
      <c r="Y490" s="85" t="str">
        <f>IF(Tournament!K502&lt;&gt;"",Tournament!K502,"")</f>
        <v/>
      </c>
      <c r="Z490" s="85" t="str">
        <f>Tournament!M502</f>
        <v>Memphis Grizzlies</v>
      </c>
    </row>
    <row r="491" spans="12:26" ht="12.75">
      <c r="L491" s="85">
        <v>488</v>
      </c>
      <c r="M491" s="85" t="str">
        <f>IF(AND(Tournament!I503&lt;&gt;"",Tournament!K503&lt;&gt;""),IF(Tournament!I503&gt;Tournament!K503,Tournament!G503,""),"")</f>
        <v/>
      </c>
      <c r="N491" s="85" t="str">
        <f>IF(AND(Tournament!I503&lt;&gt;"",Tournament!K503&lt;&gt;""),IF(Tournament!I503=Tournament!K503,Tournament!G503,""),"")</f>
        <v/>
      </c>
      <c r="O491" s="85" t="str">
        <f>IF(AND(Tournament!I503&lt;&gt;"",Tournament!K503&lt;&gt;""),IF(Tournament!I503&gt;Tournament!K503,Tournament!M503,""),"")</f>
        <v/>
      </c>
      <c r="P491" s="85">
        <f>IF(AND(Tournament!I503&lt;&gt;"",Tournament!K503&lt;&gt;""),Tournament!I503,0)</f>
        <v>0</v>
      </c>
      <c r="Q491" s="85" t="str">
        <f>IF(AND(Tournament!I503&lt;&gt;"",Tournament!K503&lt;&gt;""),IF(Tournament!I503&lt;Tournament!K503,Tournament!M503,""),"")</f>
        <v/>
      </c>
      <c r="R491" s="85" t="str">
        <f>IF(AND(Tournament!I503&lt;&gt;"",Tournament!K503&lt;&gt;""),IF(Tournament!I503=Tournament!K503,Tournament!M503,""),"")</f>
        <v/>
      </c>
      <c r="S491" s="85" t="str">
        <f>IF(AND(Tournament!I503&lt;&gt;"",Tournament!K503&lt;&gt;""),IF(Tournament!I503&lt;Tournament!K503,Tournament!G503,""),"")</f>
        <v/>
      </c>
      <c r="T491" s="85">
        <f>IF(AND(Tournament!I503&lt;&gt;"",Tournament!K503&lt;&gt;""),Tournament!K503,0)</f>
        <v>0</v>
      </c>
      <c r="U491" s="85">
        <v>1</v>
      </c>
      <c r="V491" s="85">
        <v>488</v>
      </c>
      <c r="W491" s="85" t="str">
        <f>Tournament!G503</f>
        <v>Boston Celtics</v>
      </c>
      <c r="X491" s="85" t="str">
        <f>IF(Tournament!I503&lt;&gt;"",Tournament!I503,"")</f>
        <v/>
      </c>
      <c r="Y491" s="85" t="str">
        <f>IF(Tournament!K503&lt;&gt;"",Tournament!K503,"")</f>
        <v/>
      </c>
      <c r="Z491" s="85" t="str">
        <f>Tournament!M503</f>
        <v>Cleveland Cavaliers</v>
      </c>
    </row>
    <row r="492" spans="12:26" ht="12.75">
      <c r="L492" s="85">
        <v>489</v>
      </c>
      <c r="M492" s="85" t="str">
        <f>IF(AND(Tournament!I504&lt;&gt;"",Tournament!K504&lt;&gt;""),IF(Tournament!I504&gt;Tournament!K504,Tournament!G504,""),"")</f>
        <v/>
      </c>
      <c r="N492" s="85" t="str">
        <f>IF(AND(Tournament!I504&lt;&gt;"",Tournament!K504&lt;&gt;""),IF(Tournament!I504=Tournament!K504,Tournament!G504,""),"")</f>
        <v/>
      </c>
      <c r="O492" s="85" t="str">
        <f>IF(AND(Tournament!I504&lt;&gt;"",Tournament!K504&lt;&gt;""),IF(Tournament!I504&gt;Tournament!K504,Tournament!M504,""),"")</f>
        <v/>
      </c>
      <c r="P492" s="85">
        <f>IF(AND(Tournament!I504&lt;&gt;"",Tournament!K504&lt;&gt;""),Tournament!I504,0)</f>
        <v>0</v>
      </c>
      <c r="Q492" s="85" t="str">
        <f>IF(AND(Tournament!I504&lt;&gt;"",Tournament!K504&lt;&gt;""),IF(Tournament!I504&lt;Tournament!K504,Tournament!M504,""),"")</f>
        <v/>
      </c>
      <c r="R492" s="85" t="str">
        <f>IF(AND(Tournament!I504&lt;&gt;"",Tournament!K504&lt;&gt;""),IF(Tournament!I504=Tournament!K504,Tournament!M504,""),"")</f>
        <v/>
      </c>
      <c r="S492" s="85" t="str">
        <f>IF(AND(Tournament!I504&lt;&gt;"",Tournament!K504&lt;&gt;""),IF(Tournament!I504&lt;Tournament!K504,Tournament!G504,""),"")</f>
        <v/>
      </c>
      <c r="T492" s="85">
        <f>IF(AND(Tournament!I504&lt;&gt;"",Tournament!K504&lt;&gt;""),Tournament!K504,0)</f>
        <v>0</v>
      </c>
      <c r="U492" s="85">
        <v>1</v>
      </c>
      <c r="V492" s="85">
        <v>489</v>
      </c>
      <c r="W492" s="85" t="str">
        <f>Tournament!G504</f>
        <v>Toronto Raptors</v>
      </c>
      <c r="X492" s="85" t="str">
        <f>IF(Tournament!I504&lt;&gt;"",Tournament!I504,"")</f>
        <v/>
      </c>
      <c r="Y492" s="85" t="str">
        <f>IF(Tournament!K504&lt;&gt;"",Tournament!K504,"")</f>
        <v/>
      </c>
      <c r="Z492" s="85" t="str">
        <f>Tournament!M504</f>
        <v>Phoenix Suns</v>
      </c>
    </row>
    <row r="493" spans="12:26" ht="12.75">
      <c r="L493" s="85">
        <v>490</v>
      </c>
      <c r="M493" s="85" t="str">
        <f>IF(AND(Tournament!I505&lt;&gt;"",Tournament!K505&lt;&gt;""),IF(Tournament!I505&gt;Tournament!K505,Tournament!G505,""),"")</f>
        <v/>
      </c>
      <c r="N493" s="85" t="str">
        <f>IF(AND(Tournament!I505&lt;&gt;"",Tournament!K505&lt;&gt;""),IF(Tournament!I505=Tournament!K505,Tournament!G505,""),"")</f>
        <v/>
      </c>
      <c r="O493" s="85" t="str">
        <f>IF(AND(Tournament!I505&lt;&gt;"",Tournament!K505&lt;&gt;""),IF(Tournament!I505&gt;Tournament!K505,Tournament!M505,""),"")</f>
        <v/>
      </c>
      <c r="P493" s="85">
        <f>IF(AND(Tournament!I505&lt;&gt;"",Tournament!K505&lt;&gt;""),Tournament!I505,0)</f>
        <v>0</v>
      </c>
      <c r="Q493" s="85" t="str">
        <f>IF(AND(Tournament!I505&lt;&gt;"",Tournament!K505&lt;&gt;""),IF(Tournament!I505&lt;Tournament!K505,Tournament!M505,""),"")</f>
        <v/>
      </c>
      <c r="R493" s="85" t="str">
        <f>IF(AND(Tournament!I505&lt;&gt;"",Tournament!K505&lt;&gt;""),IF(Tournament!I505=Tournament!K505,Tournament!M505,""),"")</f>
        <v/>
      </c>
      <c r="S493" s="85" t="str">
        <f>IF(AND(Tournament!I505&lt;&gt;"",Tournament!K505&lt;&gt;""),IF(Tournament!I505&lt;Tournament!K505,Tournament!G505,""),"")</f>
        <v/>
      </c>
      <c r="T493" s="85">
        <f>IF(AND(Tournament!I505&lt;&gt;"",Tournament!K505&lt;&gt;""),Tournament!K505,0)</f>
        <v>0</v>
      </c>
      <c r="U493" s="85">
        <v>1</v>
      </c>
      <c r="V493" s="85">
        <v>490</v>
      </c>
      <c r="W493" s="85" t="str">
        <f>Tournament!G505</f>
        <v>Philadelphia 76ers</v>
      </c>
      <c r="X493" s="85" t="str">
        <f>IF(Tournament!I505&lt;&gt;"",Tournament!I505,"")</f>
        <v/>
      </c>
      <c r="Y493" s="85" t="str">
        <f>IF(Tournament!K505&lt;&gt;"",Tournament!K505,"")</f>
        <v/>
      </c>
      <c r="Z493" s="85" t="str">
        <f>Tournament!M505</f>
        <v>Utah Jazz</v>
      </c>
    </row>
    <row r="494" spans="12:26" ht="12.75">
      <c r="L494" s="85">
        <v>491</v>
      </c>
      <c r="M494" s="85" t="str">
        <f>IF(AND(Tournament!I506&lt;&gt;"",Tournament!K506&lt;&gt;""),IF(Tournament!I506&gt;Tournament!K506,Tournament!G506,""),"")</f>
        <v/>
      </c>
      <c r="N494" s="85" t="str">
        <f>IF(AND(Tournament!I506&lt;&gt;"",Tournament!K506&lt;&gt;""),IF(Tournament!I506=Tournament!K506,Tournament!G506,""),"")</f>
        <v/>
      </c>
      <c r="O494" s="85" t="str">
        <f>IF(AND(Tournament!I506&lt;&gt;"",Tournament!K506&lt;&gt;""),IF(Tournament!I506&gt;Tournament!K506,Tournament!M506,""),"")</f>
        <v/>
      </c>
      <c r="P494" s="85">
        <f>IF(AND(Tournament!I506&lt;&gt;"",Tournament!K506&lt;&gt;""),Tournament!I506,0)</f>
        <v>0</v>
      </c>
      <c r="Q494" s="85" t="str">
        <f>IF(AND(Tournament!I506&lt;&gt;"",Tournament!K506&lt;&gt;""),IF(Tournament!I506&lt;Tournament!K506,Tournament!M506,""),"")</f>
        <v/>
      </c>
      <c r="R494" s="85" t="str">
        <f>IF(AND(Tournament!I506&lt;&gt;"",Tournament!K506&lt;&gt;""),IF(Tournament!I506=Tournament!K506,Tournament!M506,""),"")</f>
        <v/>
      </c>
      <c r="S494" s="85" t="str">
        <f>IF(AND(Tournament!I506&lt;&gt;"",Tournament!K506&lt;&gt;""),IF(Tournament!I506&lt;Tournament!K506,Tournament!G506,""),"")</f>
        <v/>
      </c>
      <c r="T494" s="85">
        <f>IF(AND(Tournament!I506&lt;&gt;"",Tournament!K506&lt;&gt;""),Tournament!K506,0)</f>
        <v>0</v>
      </c>
      <c r="U494" s="85">
        <v>1</v>
      </c>
      <c r="V494" s="85">
        <v>491</v>
      </c>
      <c r="W494" s="85" t="str">
        <f>Tournament!G506</f>
        <v>Dallas Mavericks</v>
      </c>
      <c r="X494" s="85" t="str">
        <f>IF(Tournament!I506&lt;&gt;"",Tournament!I506,"")</f>
        <v/>
      </c>
      <c r="Y494" s="85" t="str">
        <f>IF(Tournament!K506&lt;&gt;"",Tournament!K506,"")</f>
        <v/>
      </c>
      <c r="Z494" s="85" t="str">
        <f>Tournament!M506</f>
        <v>L.A. Lakers</v>
      </c>
    </row>
    <row r="495" spans="12:26" ht="12.75">
      <c r="L495" s="85">
        <v>492</v>
      </c>
      <c r="M495" s="85" t="str">
        <f>IF(AND(Tournament!I507&lt;&gt;"",Tournament!K507&lt;&gt;""),IF(Tournament!I507&gt;Tournament!K507,Tournament!G507,""),"")</f>
        <v/>
      </c>
      <c r="N495" s="85" t="str">
        <f>IF(AND(Tournament!I507&lt;&gt;"",Tournament!K507&lt;&gt;""),IF(Tournament!I507=Tournament!K507,Tournament!G507,""),"")</f>
        <v/>
      </c>
      <c r="O495" s="85" t="str">
        <f>IF(AND(Tournament!I507&lt;&gt;"",Tournament!K507&lt;&gt;""),IF(Tournament!I507&gt;Tournament!K507,Tournament!M507,""),"")</f>
        <v/>
      </c>
      <c r="P495" s="85">
        <f>IF(AND(Tournament!I507&lt;&gt;"",Tournament!K507&lt;&gt;""),Tournament!I507,0)</f>
        <v>0</v>
      </c>
      <c r="Q495" s="85" t="str">
        <f>IF(AND(Tournament!I507&lt;&gt;"",Tournament!K507&lt;&gt;""),IF(Tournament!I507&lt;Tournament!K507,Tournament!M507,""),"")</f>
        <v/>
      </c>
      <c r="R495" s="85" t="str">
        <f>IF(AND(Tournament!I507&lt;&gt;"",Tournament!K507&lt;&gt;""),IF(Tournament!I507=Tournament!K507,Tournament!M507,""),"")</f>
        <v/>
      </c>
      <c r="S495" s="85" t="str">
        <f>IF(AND(Tournament!I507&lt;&gt;"",Tournament!K507&lt;&gt;""),IF(Tournament!I507&lt;Tournament!K507,Tournament!G507,""),"")</f>
        <v/>
      </c>
      <c r="T495" s="85">
        <f>IF(AND(Tournament!I507&lt;&gt;"",Tournament!K507&lt;&gt;""),Tournament!K507,0)</f>
        <v>0</v>
      </c>
      <c r="U495" s="85">
        <v>1</v>
      </c>
      <c r="V495" s="85">
        <v>492</v>
      </c>
      <c r="W495" s="85" t="str">
        <f>Tournament!G507</f>
        <v>Chicago Bulls</v>
      </c>
      <c r="X495" s="85" t="str">
        <f>IF(Tournament!I507&lt;&gt;"",Tournament!I507,"")</f>
        <v/>
      </c>
      <c r="Y495" s="85" t="str">
        <f>IF(Tournament!K507&lt;&gt;"",Tournament!K507,"")</f>
        <v/>
      </c>
      <c r="Z495" s="85" t="str">
        <f>Tournament!M507</f>
        <v>Indiana Pacers</v>
      </c>
    </row>
    <row r="496" spans="12:26" ht="12.75">
      <c r="L496" s="85">
        <v>493</v>
      </c>
      <c r="M496" s="85" t="str">
        <f>IF(AND(Tournament!I508&lt;&gt;"",Tournament!K508&lt;&gt;""),IF(Tournament!I508&gt;Tournament!K508,Tournament!G508,""),"")</f>
        <v/>
      </c>
      <c r="N496" s="85" t="str">
        <f>IF(AND(Tournament!I508&lt;&gt;"",Tournament!K508&lt;&gt;""),IF(Tournament!I508=Tournament!K508,Tournament!G508,""),"")</f>
        <v/>
      </c>
      <c r="O496" s="85" t="str">
        <f>IF(AND(Tournament!I508&lt;&gt;"",Tournament!K508&lt;&gt;""),IF(Tournament!I508&gt;Tournament!K508,Tournament!M508,""),"")</f>
        <v/>
      </c>
      <c r="P496" s="85">
        <f>IF(AND(Tournament!I508&lt;&gt;"",Tournament!K508&lt;&gt;""),Tournament!I508,0)</f>
        <v>0</v>
      </c>
      <c r="Q496" s="85" t="str">
        <f>IF(AND(Tournament!I508&lt;&gt;"",Tournament!K508&lt;&gt;""),IF(Tournament!I508&lt;Tournament!K508,Tournament!M508,""),"")</f>
        <v/>
      </c>
      <c r="R496" s="85" t="str">
        <f>IF(AND(Tournament!I508&lt;&gt;"",Tournament!K508&lt;&gt;""),IF(Tournament!I508=Tournament!K508,Tournament!M508,""),"")</f>
        <v/>
      </c>
      <c r="S496" s="85" t="str">
        <f>IF(AND(Tournament!I508&lt;&gt;"",Tournament!K508&lt;&gt;""),IF(Tournament!I508&lt;Tournament!K508,Tournament!G508,""),"")</f>
        <v/>
      </c>
      <c r="T496" s="85">
        <f>IF(AND(Tournament!I508&lt;&gt;"",Tournament!K508&lt;&gt;""),Tournament!K508,0)</f>
        <v>0</v>
      </c>
      <c r="U496" s="85">
        <v>1</v>
      </c>
      <c r="V496" s="85">
        <v>493</v>
      </c>
      <c r="W496" s="85" t="str">
        <f>Tournament!G508</f>
        <v>Brooklyn Nets</v>
      </c>
      <c r="X496" s="85" t="str">
        <f>IF(Tournament!I508&lt;&gt;"",Tournament!I508,"")</f>
        <v/>
      </c>
      <c r="Y496" s="85" t="str">
        <f>IF(Tournament!K508&lt;&gt;"",Tournament!K508,"")</f>
        <v/>
      </c>
      <c r="Z496" s="85" t="str">
        <f>Tournament!M508</f>
        <v>Washington Wizards</v>
      </c>
    </row>
    <row r="497" spans="12:26" ht="12.75">
      <c r="L497" s="85">
        <v>494</v>
      </c>
      <c r="M497" s="85" t="str">
        <f>IF(AND(Tournament!I509&lt;&gt;"",Tournament!K509&lt;&gt;""),IF(Tournament!I509&gt;Tournament!K509,Tournament!G509,""),"")</f>
        <v/>
      </c>
      <c r="N497" s="85" t="str">
        <f>IF(AND(Tournament!I509&lt;&gt;"",Tournament!K509&lt;&gt;""),IF(Tournament!I509=Tournament!K509,Tournament!G509,""),"")</f>
        <v/>
      </c>
      <c r="O497" s="85" t="str">
        <f>IF(AND(Tournament!I509&lt;&gt;"",Tournament!K509&lt;&gt;""),IF(Tournament!I509&gt;Tournament!K509,Tournament!M509,""),"")</f>
        <v/>
      </c>
      <c r="P497" s="85">
        <f>IF(AND(Tournament!I509&lt;&gt;"",Tournament!K509&lt;&gt;""),Tournament!I509,0)</f>
        <v>0</v>
      </c>
      <c r="Q497" s="85" t="str">
        <f>IF(AND(Tournament!I509&lt;&gt;"",Tournament!K509&lt;&gt;""),IF(Tournament!I509&lt;Tournament!K509,Tournament!M509,""),"")</f>
        <v/>
      </c>
      <c r="R497" s="85" t="str">
        <f>IF(AND(Tournament!I509&lt;&gt;"",Tournament!K509&lt;&gt;""),IF(Tournament!I509=Tournament!K509,Tournament!M509,""),"")</f>
        <v/>
      </c>
      <c r="S497" s="85" t="str">
        <f>IF(AND(Tournament!I509&lt;&gt;"",Tournament!K509&lt;&gt;""),IF(Tournament!I509&lt;Tournament!K509,Tournament!G509,""),"")</f>
        <v/>
      </c>
      <c r="T497" s="85">
        <f>IF(AND(Tournament!I509&lt;&gt;"",Tournament!K509&lt;&gt;""),Tournament!K509,0)</f>
        <v>0</v>
      </c>
      <c r="U497" s="85">
        <v>1</v>
      </c>
      <c r="V497" s="85">
        <v>494</v>
      </c>
      <c r="W497" s="85" t="str">
        <f>Tournament!G509</f>
        <v>Miami Heat</v>
      </c>
      <c r="X497" s="85" t="str">
        <f>IF(Tournament!I509&lt;&gt;"",Tournament!I509,"")</f>
        <v/>
      </c>
      <c r="Y497" s="85" t="str">
        <f>IF(Tournament!K509&lt;&gt;"",Tournament!K509,"")</f>
        <v/>
      </c>
      <c r="Z497" s="85" t="str">
        <f>Tournament!M509</f>
        <v>Boston Celtics</v>
      </c>
    </row>
    <row r="498" spans="12:26" ht="12.75">
      <c r="L498" s="85">
        <v>495</v>
      </c>
      <c r="M498" s="85" t="str">
        <f>IF(AND(Tournament!I510&lt;&gt;"",Tournament!K510&lt;&gt;""),IF(Tournament!I510&gt;Tournament!K510,Tournament!G510,""),"")</f>
        <v/>
      </c>
      <c r="N498" s="85" t="str">
        <f>IF(AND(Tournament!I510&lt;&gt;"",Tournament!K510&lt;&gt;""),IF(Tournament!I510=Tournament!K510,Tournament!G510,""),"")</f>
        <v/>
      </c>
      <c r="O498" s="85" t="str">
        <f>IF(AND(Tournament!I510&lt;&gt;"",Tournament!K510&lt;&gt;""),IF(Tournament!I510&gt;Tournament!K510,Tournament!M510,""),"")</f>
        <v/>
      </c>
      <c r="P498" s="85">
        <f>IF(AND(Tournament!I510&lt;&gt;"",Tournament!K510&lt;&gt;""),Tournament!I510,0)</f>
        <v>0</v>
      </c>
      <c r="Q498" s="85" t="str">
        <f>IF(AND(Tournament!I510&lt;&gt;"",Tournament!K510&lt;&gt;""),IF(Tournament!I510&lt;Tournament!K510,Tournament!M510,""),"")</f>
        <v/>
      </c>
      <c r="R498" s="85" t="str">
        <f>IF(AND(Tournament!I510&lt;&gt;"",Tournament!K510&lt;&gt;""),IF(Tournament!I510=Tournament!K510,Tournament!M510,""),"")</f>
        <v/>
      </c>
      <c r="S498" s="85" t="str">
        <f>IF(AND(Tournament!I510&lt;&gt;"",Tournament!K510&lt;&gt;""),IF(Tournament!I510&lt;Tournament!K510,Tournament!G510,""),"")</f>
        <v/>
      </c>
      <c r="T498" s="85">
        <f>IF(AND(Tournament!I510&lt;&gt;"",Tournament!K510&lt;&gt;""),Tournament!K510,0)</f>
        <v>0</v>
      </c>
      <c r="U498" s="85">
        <v>1</v>
      </c>
      <c r="V498" s="85">
        <v>495</v>
      </c>
      <c r="W498" s="85" t="str">
        <f>Tournament!G510</f>
        <v>Detroit Pistons</v>
      </c>
      <c r="X498" s="85" t="str">
        <f>IF(Tournament!I510&lt;&gt;"",Tournament!I510,"")</f>
        <v/>
      </c>
      <c r="Y498" s="85" t="str">
        <f>IF(Tournament!K510&lt;&gt;"",Tournament!K510,"")</f>
        <v/>
      </c>
      <c r="Z498" s="85" t="str">
        <f>Tournament!M510</f>
        <v>Atlanta Hawks</v>
      </c>
    </row>
    <row r="499" spans="12:26" ht="12.75">
      <c r="L499" s="85">
        <v>496</v>
      </c>
      <c r="M499" s="85" t="str">
        <f>IF(AND(Tournament!I511&lt;&gt;"",Tournament!K511&lt;&gt;""),IF(Tournament!I511&gt;Tournament!K511,Tournament!G511,""),"")</f>
        <v/>
      </c>
      <c r="N499" s="85" t="str">
        <f>IF(AND(Tournament!I511&lt;&gt;"",Tournament!K511&lt;&gt;""),IF(Tournament!I511=Tournament!K511,Tournament!G511,""),"")</f>
        <v/>
      </c>
      <c r="O499" s="85" t="str">
        <f>IF(AND(Tournament!I511&lt;&gt;"",Tournament!K511&lt;&gt;""),IF(Tournament!I511&gt;Tournament!K511,Tournament!M511,""),"")</f>
        <v/>
      </c>
      <c r="P499" s="85">
        <f>IF(AND(Tournament!I511&lt;&gt;"",Tournament!K511&lt;&gt;""),Tournament!I511,0)</f>
        <v>0</v>
      </c>
      <c r="Q499" s="85" t="str">
        <f>IF(AND(Tournament!I511&lt;&gt;"",Tournament!K511&lt;&gt;""),IF(Tournament!I511&lt;Tournament!K511,Tournament!M511,""),"")</f>
        <v/>
      </c>
      <c r="R499" s="85" t="str">
        <f>IF(AND(Tournament!I511&lt;&gt;"",Tournament!K511&lt;&gt;""),IF(Tournament!I511=Tournament!K511,Tournament!M511,""),"")</f>
        <v/>
      </c>
      <c r="S499" s="85" t="str">
        <f>IF(AND(Tournament!I511&lt;&gt;"",Tournament!K511&lt;&gt;""),IF(Tournament!I511&lt;Tournament!K511,Tournament!G511,""),"")</f>
        <v/>
      </c>
      <c r="T499" s="85">
        <f>IF(AND(Tournament!I511&lt;&gt;"",Tournament!K511&lt;&gt;""),Tournament!K511,0)</f>
        <v>0</v>
      </c>
      <c r="U499" s="85">
        <v>1</v>
      </c>
      <c r="V499" s="85">
        <v>496</v>
      </c>
      <c r="W499" s="85" t="str">
        <f>Tournament!G511</f>
        <v>L.A. Clippers</v>
      </c>
      <c r="X499" s="85" t="str">
        <f>IF(Tournament!I511&lt;&gt;"",Tournament!I511,"")</f>
        <v/>
      </c>
      <c r="Y499" s="85" t="str">
        <f>IF(Tournament!K511&lt;&gt;"",Tournament!K511,"")</f>
        <v/>
      </c>
      <c r="Z499" s="85" t="str">
        <f>Tournament!M511</f>
        <v>Houston Rockets</v>
      </c>
    </row>
    <row r="500" spans="12:26" ht="12.75">
      <c r="L500" s="85">
        <v>497</v>
      </c>
      <c r="M500" s="85" t="str">
        <f>IF(AND(Tournament!I512&lt;&gt;"",Tournament!K512&lt;&gt;""),IF(Tournament!I512&gt;Tournament!K512,Tournament!G512,""),"")</f>
        <v/>
      </c>
      <c r="N500" s="85" t="str">
        <f>IF(AND(Tournament!I512&lt;&gt;"",Tournament!K512&lt;&gt;""),IF(Tournament!I512=Tournament!K512,Tournament!G512,""),"")</f>
        <v/>
      </c>
      <c r="O500" s="85" t="str">
        <f>IF(AND(Tournament!I512&lt;&gt;"",Tournament!K512&lt;&gt;""),IF(Tournament!I512&gt;Tournament!K512,Tournament!M512,""),"")</f>
        <v/>
      </c>
      <c r="P500" s="85">
        <f>IF(AND(Tournament!I512&lt;&gt;"",Tournament!K512&lt;&gt;""),Tournament!I512,0)</f>
        <v>0</v>
      </c>
      <c r="Q500" s="85" t="str">
        <f>IF(AND(Tournament!I512&lt;&gt;"",Tournament!K512&lt;&gt;""),IF(Tournament!I512&lt;Tournament!K512,Tournament!M512,""),"")</f>
        <v/>
      </c>
      <c r="R500" s="85" t="str">
        <f>IF(AND(Tournament!I512&lt;&gt;"",Tournament!K512&lt;&gt;""),IF(Tournament!I512=Tournament!K512,Tournament!M512,""),"")</f>
        <v/>
      </c>
      <c r="S500" s="85" t="str">
        <f>IF(AND(Tournament!I512&lt;&gt;"",Tournament!K512&lt;&gt;""),IF(Tournament!I512&lt;Tournament!K512,Tournament!G512,""),"")</f>
        <v/>
      </c>
      <c r="T500" s="85">
        <f>IF(AND(Tournament!I512&lt;&gt;"",Tournament!K512&lt;&gt;""),Tournament!K512,0)</f>
        <v>0</v>
      </c>
      <c r="U500" s="85">
        <v>1</v>
      </c>
      <c r="V500" s="85">
        <v>497</v>
      </c>
      <c r="W500" s="85" t="str">
        <f>Tournament!G512</f>
        <v>Milwaukee Bucks</v>
      </c>
      <c r="X500" s="85" t="str">
        <f>IF(Tournament!I512&lt;&gt;"",Tournament!I512,"")</f>
        <v/>
      </c>
      <c r="Y500" s="85" t="str">
        <f>IF(Tournament!K512&lt;&gt;"",Tournament!K512,"")</f>
        <v/>
      </c>
      <c r="Z500" s="85" t="str">
        <f>Tournament!M512</f>
        <v>Minnesota Timberwolves</v>
      </c>
    </row>
    <row r="501" spans="12:26" ht="12.75">
      <c r="L501" s="85">
        <v>498</v>
      </c>
      <c r="M501" s="85" t="str">
        <f>IF(AND(Tournament!I513&lt;&gt;"",Tournament!K513&lt;&gt;""),IF(Tournament!I513&gt;Tournament!K513,Tournament!G513,""),"")</f>
        <v/>
      </c>
      <c r="N501" s="85" t="str">
        <f>IF(AND(Tournament!I513&lt;&gt;"",Tournament!K513&lt;&gt;""),IF(Tournament!I513=Tournament!K513,Tournament!G513,""),"")</f>
        <v/>
      </c>
      <c r="O501" s="85" t="str">
        <f>IF(AND(Tournament!I513&lt;&gt;"",Tournament!K513&lt;&gt;""),IF(Tournament!I513&gt;Tournament!K513,Tournament!M513,""),"")</f>
        <v/>
      </c>
      <c r="P501" s="85">
        <f>IF(AND(Tournament!I513&lt;&gt;"",Tournament!K513&lt;&gt;""),Tournament!I513,0)</f>
        <v>0</v>
      </c>
      <c r="Q501" s="85" t="str">
        <f>IF(AND(Tournament!I513&lt;&gt;"",Tournament!K513&lt;&gt;""),IF(Tournament!I513&lt;Tournament!K513,Tournament!M513,""),"")</f>
        <v/>
      </c>
      <c r="R501" s="85" t="str">
        <f>IF(AND(Tournament!I513&lt;&gt;"",Tournament!K513&lt;&gt;""),IF(Tournament!I513=Tournament!K513,Tournament!M513,""),"")</f>
        <v/>
      </c>
      <c r="S501" s="85" t="str">
        <f>IF(AND(Tournament!I513&lt;&gt;"",Tournament!K513&lt;&gt;""),IF(Tournament!I513&lt;Tournament!K513,Tournament!G513,""),"")</f>
        <v/>
      </c>
      <c r="T501" s="85">
        <f>IF(AND(Tournament!I513&lt;&gt;"",Tournament!K513&lt;&gt;""),Tournament!K513,0)</f>
        <v>0</v>
      </c>
      <c r="U501" s="85">
        <v>1</v>
      </c>
      <c r="V501" s="85">
        <v>498</v>
      </c>
      <c r="W501" s="85" t="str">
        <f>Tournament!G513</f>
        <v>New York Knicks</v>
      </c>
      <c r="X501" s="85" t="str">
        <f>IF(Tournament!I513&lt;&gt;"",Tournament!I513,"")</f>
        <v/>
      </c>
      <c r="Y501" s="85" t="str">
        <f>IF(Tournament!K513&lt;&gt;"",Tournament!K513,"")</f>
        <v/>
      </c>
      <c r="Z501" s="85" t="str">
        <f>Tournament!M513</f>
        <v>New Orleans Pelicans</v>
      </c>
    </row>
    <row r="502" spans="12:26" ht="12.75">
      <c r="L502" s="85">
        <v>499</v>
      </c>
      <c r="M502" s="85" t="str">
        <f>IF(AND(Tournament!I514&lt;&gt;"",Tournament!K514&lt;&gt;""),IF(Tournament!I514&gt;Tournament!K514,Tournament!G514,""),"")</f>
        <v/>
      </c>
      <c r="N502" s="85" t="str">
        <f>IF(AND(Tournament!I514&lt;&gt;"",Tournament!K514&lt;&gt;""),IF(Tournament!I514=Tournament!K514,Tournament!G514,""),"")</f>
        <v/>
      </c>
      <c r="O502" s="85" t="str">
        <f>IF(AND(Tournament!I514&lt;&gt;"",Tournament!K514&lt;&gt;""),IF(Tournament!I514&gt;Tournament!K514,Tournament!M514,""),"")</f>
        <v/>
      </c>
      <c r="P502" s="85">
        <f>IF(AND(Tournament!I514&lt;&gt;"",Tournament!K514&lt;&gt;""),Tournament!I514,0)</f>
        <v>0</v>
      </c>
      <c r="Q502" s="85" t="str">
        <f>IF(AND(Tournament!I514&lt;&gt;"",Tournament!K514&lt;&gt;""),IF(Tournament!I514&lt;Tournament!K514,Tournament!M514,""),"")</f>
        <v/>
      </c>
      <c r="R502" s="85" t="str">
        <f>IF(AND(Tournament!I514&lt;&gt;"",Tournament!K514&lt;&gt;""),IF(Tournament!I514=Tournament!K514,Tournament!M514,""),"")</f>
        <v/>
      </c>
      <c r="S502" s="85" t="str">
        <f>IF(AND(Tournament!I514&lt;&gt;"",Tournament!K514&lt;&gt;""),IF(Tournament!I514&lt;Tournament!K514,Tournament!G514,""),"")</f>
        <v/>
      </c>
      <c r="T502" s="85">
        <f>IF(AND(Tournament!I514&lt;&gt;"",Tournament!K514&lt;&gt;""),Tournament!K514,0)</f>
        <v>0</v>
      </c>
      <c r="U502" s="85">
        <v>1</v>
      </c>
      <c r="V502" s="85">
        <v>499</v>
      </c>
      <c r="W502" s="85" t="str">
        <f>Tournament!G514</f>
        <v>Portland Trail Blazers</v>
      </c>
      <c r="X502" s="85" t="str">
        <f>IF(Tournament!I514&lt;&gt;"",Tournament!I514,"")</f>
        <v/>
      </c>
      <c r="Y502" s="85" t="str">
        <f>IF(Tournament!K514&lt;&gt;"",Tournament!K514,"")</f>
        <v/>
      </c>
      <c r="Z502" s="85" t="str">
        <f>Tournament!M514</f>
        <v>San Antonio Spurs</v>
      </c>
    </row>
    <row r="503" spans="12:26" ht="12.75">
      <c r="L503" s="85">
        <v>500</v>
      </c>
      <c r="M503" s="85" t="str">
        <f>IF(AND(Tournament!I515&lt;&gt;"",Tournament!K515&lt;&gt;""),IF(Tournament!I515&gt;Tournament!K515,Tournament!G515,""),"")</f>
        <v/>
      </c>
      <c r="N503" s="85" t="str">
        <f>IF(AND(Tournament!I515&lt;&gt;"",Tournament!K515&lt;&gt;""),IF(Tournament!I515=Tournament!K515,Tournament!G515,""),"")</f>
        <v/>
      </c>
      <c r="O503" s="85" t="str">
        <f>IF(AND(Tournament!I515&lt;&gt;"",Tournament!K515&lt;&gt;""),IF(Tournament!I515&gt;Tournament!K515,Tournament!M515,""),"")</f>
        <v/>
      </c>
      <c r="P503" s="85">
        <f>IF(AND(Tournament!I515&lt;&gt;"",Tournament!K515&lt;&gt;""),Tournament!I515,0)</f>
        <v>0</v>
      </c>
      <c r="Q503" s="85" t="str">
        <f>IF(AND(Tournament!I515&lt;&gt;"",Tournament!K515&lt;&gt;""),IF(Tournament!I515&lt;Tournament!K515,Tournament!M515,""),"")</f>
        <v/>
      </c>
      <c r="R503" s="85" t="str">
        <f>IF(AND(Tournament!I515&lt;&gt;"",Tournament!K515&lt;&gt;""),IF(Tournament!I515=Tournament!K515,Tournament!M515,""),"")</f>
        <v/>
      </c>
      <c r="S503" s="85" t="str">
        <f>IF(AND(Tournament!I515&lt;&gt;"",Tournament!K515&lt;&gt;""),IF(Tournament!I515&lt;Tournament!K515,Tournament!G515,""),"")</f>
        <v/>
      </c>
      <c r="T503" s="85">
        <f>IF(AND(Tournament!I515&lt;&gt;"",Tournament!K515&lt;&gt;""),Tournament!K515,0)</f>
        <v>0</v>
      </c>
      <c r="U503" s="85">
        <v>1</v>
      </c>
      <c r="V503" s="85">
        <v>500</v>
      </c>
      <c r="W503" s="85" t="str">
        <f>Tournament!G515</f>
        <v>Philadelphia 76ers</v>
      </c>
      <c r="X503" s="85" t="str">
        <f>IF(Tournament!I515&lt;&gt;"",Tournament!I515,"")</f>
        <v/>
      </c>
      <c r="Y503" s="85" t="str">
        <f>IF(Tournament!K515&lt;&gt;"",Tournament!K515,"")</f>
        <v/>
      </c>
      <c r="Z503" s="85" t="str">
        <f>Tournament!M515</f>
        <v>Denver Nuggets</v>
      </c>
    </row>
    <row r="504" spans="12:26" ht="12.75">
      <c r="L504" s="85">
        <v>501</v>
      </c>
      <c r="M504" s="85" t="str">
        <f>IF(AND(Tournament!I516&lt;&gt;"",Tournament!K516&lt;&gt;""),IF(Tournament!I516&gt;Tournament!K516,Tournament!G516,""),"")</f>
        <v/>
      </c>
      <c r="N504" s="85" t="str">
        <f>IF(AND(Tournament!I516&lt;&gt;"",Tournament!K516&lt;&gt;""),IF(Tournament!I516=Tournament!K516,Tournament!G516,""),"")</f>
        <v/>
      </c>
      <c r="O504" s="85" t="str">
        <f>IF(AND(Tournament!I516&lt;&gt;"",Tournament!K516&lt;&gt;""),IF(Tournament!I516&gt;Tournament!K516,Tournament!M516,""),"")</f>
        <v/>
      </c>
      <c r="P504" s="85">
        <f>IF(AND(Tournament!I516&lt;&gt;"",Tournament!K516&lt;&gt;""),Tournament!I516,0)</f>
        <v>0</v>
      </c>
      <c r="Q504" s="85" t="str">
        <f>IF(AND(Tournament!I516&lt;&gt;"",Tournament!K516&lt;&gt;""),IF(Tournament!I516&lt;Tournament!K516,Tournament!M516,""),"")</f>
        <v/>
      </c>
      <c r="R504" s="85" t="str">
        <f>IF(AND(Tournament!I516&lt;&gt;"",Tournament!K516&lt;&gt;""),IF(Tournament!I516=Tournament!K516,Tournament!M516,""),"")</f>
        <v/>
      </c>
      <c r="S504" s="85" t="str">
        <f>IF(AND(Tournament!I516&lt;&gt;"",Tournament!K516&lt;&gt;""),IF(Tournament!I516&lt;Tournament!K516,Tournament!G516,""),"")</f>
        <v/>
      </c>
      <c r="T504" s="85">
        <f>IF(AND(Tournament!I516&lt;&gt;"",Tournament!K516&lt;&gt;""),Tournament!K516,0)</f>
        <v>0</v>
      </c>
      <c r="U504" s="85">
        <v>1</v>
      </c>
      <c r="V504" s="85">
        <v>501</v>
      </c>
      <c r="W504" s="85" t="str">
        <f>Tournament!G516</f>
        <v>Dallas Mavericks</v>
      </c>
      <c r="X504" s="85" t="str">
        <f>IF(Tournament!I516&lt;&gt;"",Tournament!I516,"")</f>
        <v/>
      </c>
      <c r="Y504" s="85" t="str">
        <f>IF(Tournament!K516&lt;&gt;"",Tournament!K516,"")</f>
        <v/>
      </c>
      <c r="Z504" s="85" t="str">
        <f>Tournament!M516</f>
        <v>Golden State Warriors</v>
      </c>
    </row>
    <row r="505" spans="12:26" ht="12.75">
      <c r="L505" s="85">
        <v>502</v>
      </c>
      <c r="M505" s="85" t="str">
        <f>IF(AND(Tournament!I517&lt;&gt;"",Tournament!K517&lt;&gt;""),IF(Tournament!I517&gt;Tournament!K517,Tournament!G517,""),"")</f>
        <v/>
      </c>
      <c r="N505" s="85" t="str">
        <f>IF(AND(Tournament!I517&lt;&gt;"",Tournament!K517&lt;&gt;""),IF(Tournament!I517=Tournament!K517,Tournament!G517,""),"")</f>
        <v/>
      </c>
      <c r="O505" s="85" t="str">
        <f>IF(AND(Tournament!I517&lt;&gt;"",Tournament!K517&lt;&gt;""),IF(Tournament!I517&gt;Tournament!K517,Tournament!M517,""),"")</f>
        <v/>
      </c>
      <c r="P505" s="85">
        <f>IF(AND(Tournament!I517&lt;&gt;"",Tournament!K517&lt;&gt;""),Tournament!I517,0)</f>
        <v>0</v>
      </c>
      <c r="Q505" s="85" t="str">
        <f>IF(AND(Tournament!I517&lt;&gt;"",Tournament!K517&lt;&gt;""),IF(Tournament!I517&lt;Tournament!K517,Tournament!M517,""),"")</f>
        <v/>
      </c>
      <c r="R505" s="85" t="str">
        <f>IF(AND(Tournament!I517&lt;&gt;"",Tournament!K517&lt;&gt;""),IF(Tournament!I517=Tournament!K517,Tournament!M517,""),"")</f>
        <v/>
      </c>
      <c r="S505" s="85" t="str">
        <f>IF(AND(Tournament!I517&lt;&gt;"",Tournament!K517&lt;&gt;""),IF(Tournament!I517&lt;Tournament!K517,Tournament!G517,""),"")</f>
        <v/>
      </c>
      <c r="T505" s="85">
        <f>IF(AND(Tournament!I517&lt;&gt;"",Tournament!K517&lt;&gt;""),Tournament!K517,0)</f>
        <v>0</v>
      </c>
      <c r="U505" s="85">
        <v>1</v>
      </c>
      <c r="V505" s="85">
        <v>502</v>
      </c>
      <c r="W505" s="85" t="str">
        <f>Tournament!G517</f>
        <v>Memphis Grizzlies</v>
      </c>
      <c r="X505" s="85" t="str">
        <f>IF(Tournament!I517&lt;&gt;"",Tournament!I517,"")</f>
        <v/>
      </c>
      <c r="Y505" s="85" t="str">
        <f>IF(Tournament!K517&lt;&gt;"",Tournament!K517,"")</f>
        <v/>
      </c>
      <c r="Z505" s="85" t="str">
        <f>Tournament!M517</f>
        <v>Sacramento Kings</v>
      </c>
    </row>
    <row r="506" spans="12:26" ht="12.75">
      <c r="L506" s="85">
        <v>503</v>
      </c>
      <c r="M506" s="85" t="str">
        <f>IF(AND(Tournament!I518&lt;&gt;"",Tournament!K518&lt;&gt;""),IF(Tournament!I518&gt;Tournament!K518,Tournament!G518,""),"")</f>
        <v/>
      </c>
      <c r="N506" s="85" t="str">
        <f>IF(AND(Tournament!I518&lt;&gt;"",Tournament!K518&lt;&gt;""),IF(Tournament!I518=Tournament!K518,Tournament!G518,""),"")</f>
        <v/>
      </c>
      <c r="O506" s="85" t="str">
        <f>IF(AND(Tournament!I518&lt;&gt;"",Tournament!K518&lt;&gt;""),IF(Tournament!I518&gt;Tournament!K518,Tournament!M518,""),"")</f>
        <v/>
      </c>
      <c r="P506" s="85">
        <f>IF(AND(Tournament!I518&lt;&gt;"",Tournament!K518&lt;&gt;""),Tournament!I518,0)</f>
        <v>0</v>
      </c>
      <c r="Q506" s="85" t="str">
        <f>IF(AND(Tournament!I518&lt;&gt;"",Tournament!K518&lt;&gt;""),IF(Tournament!I518&lt;Tournament!K518,Tournament!M518,""),"")</f>
        <v/>
      </c>
      <c r="R506" s="85" t="str">
        <f>IF(AND(Tournament!I518&lt;&gt;"",Tournament!K518&lt;&gt;""),IF(Tournament!I518=Tournament!K518,Tournament!M518,""),"")</f>
        <v/>
      </c>
      <c r="S506" s="85" t="str">
        <f>IF(AND(Tournament!I518&lt;&gt;"",Tournament!K518&lt;&gt;""),IF(Tournament!I518&lt;Tournament!K518,Tournament!G518,""),"")</f>
        <v/>
      </c>
      <c r="T506" s="85">
        <f>IF(AND(Tournament!I518&lt;&gt;"",Tournament!K518&lt;&gt;""),Tournament!K518,0)</f>
        <v>0</v>
      </c>
      <c r="U506" s="85">
        <v>1</v>
      </c>
      <c r="V506" s="85">
        <v>503</v>
      </c>
      <c r="W506" s="85" t="str">
        <f>Tournament!G518</f>
        <v>Cleveland Cavaliers</v>
      </c>
      <c r="X506" s="85" t="str">
        <f>IF(Tournament!I518&lt;&gt;"",Tournament!I518,"")</f>
        <v/>
      </c>
      <c r="Y506" s="85" t="str">
        <f>IF(Tournament!K518&lt;&gt;"",Tournament!K518,"")</f>
        <v/>
      </c>
      <c r="Z506" s="85" t="str">
        <f>Tournament!M518</f>
        <v>Charlotte Hornets</v>
      </c>
    </row>
    <row r="507" spans="12:26" ht="12.75">
      <c r="L507" s="85">
        <v>504</v>
      </c>
      <c r="M507" s="85" t="str">
        <f>IF(AND(Tournament!I519&lt;&gt;"",Tournament!K519&lt;&gt;""),IF(Tournament!I519&gt;Tournament!K519,Tournament!G519,""),"")</f>
        <v/>
      </c>
      <c r="N507" s="85" t="str">
        <f>IF(AND(Tournament!I519&lt;&gt;"",Tournament!K519&lt;&gt;""),IF(Tournament!I519=Tournament!K519,Tournament!G519,""),"")</f>
        <v/>
      </c>
      <c r="O507" s="85" t="str">
        <f>IF(AND(Tournament!I519&lt;&gt;"",Tournament!K519&lt;&gt;""),IF(Tournament!I519&gt;Tournament!K519,Tournament!M519,""),"")</f>
        <v/>
      </c>
      <c r="P507" s="85">
        <f>IF(AND(Tournament!I519&lt;&gt;"",Tournament!K519&lt;&gt;""),Tournament!I519,0)</f>
        <v>0</v>
      </c>
      <c r="Q507" s="85" t="str">
        <f>IF(AND(Tournament!I519&lt;&gt;"",Tournament!K519&lt;&gt;""),IF(Tournament!I519&lt;Tournament!K519,Tournament!M519,""),"")</f>
        <v/>
      </c>
      <c r="R507" s="85" t="str">
        <f>IF(AND(Tournament!I519&lt;&gt;"",Tournament!K519&lt;&gt;""),IF(Tournament!I519=Tournament!K519,Tournament!M519,""),"")</f>
        <v/>
      </c>
      <c r="S507" s="85" t="str">
        <f>IF(AND(Tournament!I519&lt;&gt;"",Tournament!K519&lt;&gt;""),IF(Tournament!I519&lt;Tournament!K519,Tournament!G519,""),"")</f>
        <v/>
      </c>
      <c r="T507" s="85">
        <f>IF(AND(Tournament!I519&lt;&gt;"",Tournament!K519&lt;&gt;""),Tournament!K519,0)</f>
        <v>0</v>
      </c>
      <c r="U507" s="85">
        <v>1</v>
      </c>
      <c r="V507" s="85">
        <v>504</v>
      </c>
      <c r="W507" s="85" t="str">
        <f>Tournament!G519</f>
        <v>Milwaukee Bucks</v>
      </c>
      <c r="X507" s="85" t="str">
        <f>IF(Tournament!I519&lt;&gt;"",Tournament!I519,"")</f>
        <v/>
      </c>
      <c r="Y507" s="85" t="str">
        <f>IF(Tournament!K519&lt;&gt;"",Tournament!K519,"")</f>
        <v/>
      </c>
      <c r="Z507" s="85" t="str">
        <f>Tournament!M519</f>
        <v>Chicago Bulls</v>
      </c>
    </row>
    <row r="508" spans="12:26" ht="12.75">
      <c r="L508" s="85">
        <v>505</v>
      </c>
      <c r="M508" s="85" t="str">
        <f>IF(AND(Tournament!I520&lt;&gt;"",Tournament!K520&lt;&gt;""),IF(Tournament!I520&gt;Tournament!K520,Tournament!G520,""),"")</f>
        <v/>
      </c>
      <c r="N508" s="85" t="str">
        <f>IF(AND(Tournament!I520&lt;&gt;"",Tournament!K520&lt;&gt;""),IF(Tournament!I520=Tournament!K520,Tournament!G520,""),"")</f>
        <v/>
      </c>
      <c r="O508" s="85" t="str">
        <f>IF(AND(Tournament!I520&lt;&gt;"",Tournament!K520&lt;&gt;""),IF(Tournament!I520&gt;Tournament!K520,Tournament!M520,""),"")</f>
        <v/>
      </c>
      <c r="P508" s="85">
        <f>IF(AND(Tournament!I520&lt;&gt;"",Tournament!K520&lt;&gt;""),Tournament!I520,0)</f>
        <v>0</v>
      </c>
      <c r="Q508" s="85" t="str">
        <f>IF(AND(Tournament!I520&lt;&gt;"",Tournament!K520&lt;&gt;""),IF(Tournament!I520&lt;Tournament!K520,Tournament!M520,""),"")</f>
        <v/>
      </c>
      <c r="R508" s="85" t="str">
        <f>IF(AND(Tournament!I520&lt;&gt;"",Tournament!K520&lt;&gt;""),IF(Tournament!I520=Tournament!K520,Tournament!M520,""),"")</f>
        <v/>
      </c>
      <c r="S508" s="85" t="str">
        <f>IF(AND(Tournament!I520&lt;&gt;"",Tournament!K520&lt;&gt;""),IF(Tournament!I520&lt;Tournament!K520,Tournament!G520,""),"")</f>
        <v/>
      </c>
      <c r="T508" s="85">
        <f>IF(AND(Tournament!I520&lt;&gt;"",Tournament!K520&lt;&gt;""),Tournament!K520,0)</f>
        <v>0</v>
      </c>
      <c r="U508" s="85">
        <v>1</v>
      </c>
      <c r="V508" s="85">
        <v>505</v>
      </c>
      <c r="W508" s="85" t="str">
        <f>Tournament!G520</f>
        <v>L.A. Clippers</v>
      </c>
      <c r="X508" s="85" t="str">
        <f>IF(Tournament!I520&lt;&gt;"",Tournament!I520,"")</f>
        <v/>
      </c>
      <c r="Y508" s="85" t="str">
        <f>IF(Tournament!K520&lt;&gt;"",Tournament!K520,"")</f>
        <v/>
      </c>
      <c r="Z508" s="85" t="str">
        <f>Tournament!M520</f>
        <v>Oklahoma City Thunder</v>
      </c>
    </row>
    <row r="509" spans="12:26" ht="12.75">
      <c r="L509" s="85">
        <v>506</v>
      </c>
      <c r="M509" s="85" t="str">
        <f>IF(AND(Tournament!I521&lt;&gt;"",Tournament!K521&lt;&gt;""),IF(Tournament!I521&gt;Tournament!K521,Tournament!G521,""),"")</f>
        <v/>
      </c>
      <c r="N509" s="85" t="str">
        <f>IF(AND(Tournament!I521&lt;&gt;"",Tournament!K521&lt;&gt;""),IF(Tournament!I521=Tournament!K521,Tournament!G521,""),"")</f>
        <v/>
      </c>
      <c r="O509" s="85" t="str">
        <f>IF(AND(Tournament!I521&lt;&gt;"",Tournament!K521&lt;&gt;""),IF(Tournament!I521&gt;Tournament!K521,Tournament!M521,""),"")</f>
        <v/>
      </c>
      <c r="P509" s="85">
        <f>IF(AND(Tournament!I521&lt;&gt;"",Tournament!K521&lt;&gt;""),Tournament!I521,0)</f>
        <v>0</v>
      </c>
      <c r="Q509" s="85" t="str">
        <f>IF(AND(Tournament!I521&lt;&gt;"",Tournament!K521&lt;&gt;""),IF(Tournament!I521&lt;Tournament!K521,Tournament!M521,""),"")</f>
        <v/>
      </c>
      <c r="R509" s="85" t="str">
        <f>IF(AND(Tournament!I521&lt;&gt;"",Tournament!K521&lt;&gt;""),IF(Tournament!I521=Tournament!K521,Tournament!M521,""),"")</f>
        <v/>
      </c>
      <c r="S509" s="85" t="str">
        <f>IF(AND(Tournament!I521&lt;&gt;"",Tournament!K521&lt;&gt;""),IF(Tournament!I521&lt;Tournament!K521,Tournament!G521,""),"")</f>
        <v/>
      </c>
      <c r="T509" s="85">
        <f>IF(AND(Tournament!I521&lt;&gt;"",Tournament!K521&lt;&gt;""),Tournament!K521,0)</f>
        <v>0</v>
      </c>
      <c r="U509" s="85">
        <v>1</v>
      </c>
      <c r="V509" s="85">
        <v>506</v>
      </c>
      <c r="W509" s="85" t="str">
        <f>Tournament!G521</f>
        <v>Phoenix Suns</v>
      </c>
      <c r="X509" s="85" t="str">
        <f>IF(Tournament!I521&lt;&gt;"",Tournament!I521,"")</f>
        <v/>
      </c>
      <c r="Y509" s="85" t="str">
        <f>IF(Tournament!K521&lt;&gt;"",Tournament!K521,"")</f>
        <v/>
      </c>
      <c r="Z509" s="85" t="str">
        <f>Tournament!M521</f>
        <v>Utah Jazz</v>
      </c>
    </row>
    <row r="510" spans="12:26" ht="12.75">
      <c r="L510" s="85">
        <v>507</v>
      </c>
      <c r="M510" s="85" t="str">
        <f>IF(AND(Tournament!I522&lt;&gt;"",Tournament!K522&lt;&gt;""),IF(Tournament!I522&gt;Tournament!K522,Tournament!G522,""),"")</f>
        <v/>
      </c>
      <c r="N510" s="85" t="str">
        <f>IF(AND(Tournament!I522&lt;&gt;"",Tournament!K522&lt;&gt;""),IF(Tournament!I522=Tournament!K522,Tournament!G522,""),"")</f>
        <v/>
      </c>
      <c r="O510" s="85" t="str">
        <f>IF(AND(Tournament!I522&lt;&gt;"",Tournament!K522&lt;&gt;""),IF(Tournament!I522&gt;Tournament!K522,Tournament!M522,""),"")</f>
        <v/>
      </c>
      <c r="P510" s="85">
        <f>IF(AND(Tournament!I522&lt;&gt;"",Tournament!K522&lt;&gt;""),Tournament!I522,0)</f>
        <v>0</v>
      </c>
      <c r="Q510" s="85" t="str">
        <f>IF(AND(Tournament!I522&lt;&gt;"",Tournament!K522&lt;&gt;""),IF(Tournament!I522&lt;Tournament!K522,Tournament!M522,""),"")</f>
        <v/>
      </c>
      <c r="R510" s="85" t="str">
        <f>IF(AND(Tournament!I522&lt;&gt;"",Tournament!K522&lt;&gt;""),IF(Tournament!I522=Tournament!K522,Tournament!M522,""),"")</f>
        <v/>
      </c>
      <c r="S510" s="85" t="str">
        <f>IF(AND(Tournament!I522&lt;&gt;"",Tournament!K522&lt;&gt;""),IF(Tournament!I522&lt;Tournament!K522,Tournament!G522,""),"")</f>
        <v/>
      </c>
      <c r="T510" s="85">
        <f>IF(AND(Tournament!I522&lt;&gt;"",Tournament!K522&lt;&gt;""),Tournament!K522,0)</f>
        <v>0</v>
      </c>
      <c r="U510" s="85">
        <v>1</v>
      </c>
      <c r="V510" s="85">
        <v>507</v>
      </c>
      <c r="W510" s="85" t="str">
        <f>Tournament!G522</f>
        <v>New York Knicks</v>
      </c>
      <c r="X510" s="85" t="str">
        <f>IF(Tournament!I522&lt;&gt;"",Tournament!I522,"")</f>
        <v/>
      </c>
      <c r="Y510" s="85" t="str">
        <f>IF(Tournament!K522&lt;&gt;"",Tournament!K522,"")</f>
        <v/>
      </c>
      <c r="Z510" s="85" t="str">
        <f>Tournament!M522</f>
        <v>Houston Rockets</v>
      </c>
    </row>
    <row r="511" spans="12:26" ht="12.75">
      <c r="L511" s="85">
        <v>508</v>
      </c>
      <c r="M511" s="85" t="str">
        <f>IF(AND(Tournament!I523&lt;&gt;"",Tournament!K523&lt;&gt;""),IF(Tournament!I523&gt;Tournament!K523,Tournament!G523,""),"")</f>
        <v/>
      </c>
      <c r="N511" s="85" t="str">
        <f>IF(AND(Tournament!I523&lt;&gt;"",Tournament!K523&lt;&gt;""),IF(Tournament!I523=Tournament!K523,Tournament!G523,""),"")</f>
        <v/>
      </c>
      <c r="O511" s="85" t="str">
        <f>IF(AND(Tournament!I523&lt;&gt;"",Tournament!K523&lt;&gt;""),IF(Tournament!I523&gt;Tournament!K523,Tournament!M523,""),"")</f>
        <v/>
      </c>
      <c r="P511" s="85">
        <f>IF(AND(Tournament!I523&lt;&gt;"",Tournament!K523&lt;&gt;""),Tournament!I523,0)</f>
        <v>0</v>
      </c>
      <c r="Q511" s="85" t="str">
        <f>IF(AND(Tournament!I523&lt;&gt;"",Tournament!K523&lt;&gt;""),IF(Tournament!I523&lt;Tournament!K523,Tournament!M523,""),"")</f>
        <v/>
      </c>
      <c r="R511" s="85" t="str">
        <f>IF(AND(Tournament!I523&lt;&gt;"",Tournament!K523&lt;&gt;""),IF(Tournament!I523=Tournament!K523,Tournament!M523,""),"")</f>
        <v/>
      </c>
      <c r="S511" s="85" t="str">
        <f>IF(AND(Tournament!I523&lt;&gt;"",Tournament!K523&lt;&gt;""),IF(Tournament!I523&lt;Tournament!K523,Tournament!G523,""),"")</f>
        <v/>
      </c>
      <c r="T511" s="85">
        <f>IF(AND(Tournament!I523&lt;&gt;"",Tournament!K523&lt;&gt;""),Tournament!K523,0)</f>
        <v>0</v>
      </c>
      <c r="U511" s="85">
        <v>1</v>
      </c>
      <c r="V511" s="85">
        <v>508</v>
      </c>
      <c r="W511" s="85" t="str">
        <f>Tournament!G523</f>
        <v>Detroit Pistons</v>
      </c>
      <c r="X511" s="85" t="str">
        <f>IF(Tournament!I523&lt;&gt;"",Tournament!I523,"")</f>
        <v/>
      </c>
      <c r="Y511" s="85" t="str">
        <f>IF(Tournament!K523&lt;&gt;"",Tournament!K523,"")</f>
        <v/>
      </c>
      <c r="Z511" s="85" t="str">
        <f>Tournament!M523</f>
        <v>Miami Heat</v>
      </c>
    </row>
    <row r="512" spans="12:26" ht="12.75">
      <c r="L512" s="85">
        <v>509</v>
      </c>
      <c r="M512" s="85" t="str">
        <f>IF(AND(Tournament!I524&lt;&gt;"",Tournament!K524&lt;&gt;""),IF(Tournament!I524&gt;Tournament!K524,Tournament!G524,""),"")</f>
        <v/>
      </c>
      <c r="N512" s="85" t="str">
        <f>IF(AND(Tournament!I524&lt;&gt;"",Tournament!K524&lt;&gt;""),IF(Tournament!I524=Tournament!K524,Tournament!G524,""),"")</f>
        <v/>
      </c>
      <c r="O512" s="85" t="str">
        <f>IF(AND(Tournament!I524&lt;&gt;"",Tournament!K524&lt;&gt;""),IF(Tournament!I524&gt;Tournament!K524,Tournament!M524,""),"")</f>
        <v/>
      </c>
      <c r="P512" s="85">
        <f>IF(AND(Tournament!I524&lt;&gt;"",Tournament!K524&lt;&gt;""),Tournament!I524,0)</f>
        <v>0</v>
      </c>
      <c r="Q512" s="85" t="str">
        <f>IF(AND(Tournament!I524&lt;&gt;"",Tournament!K524&lt;&gt;""),IF(Tournament!I524&lt;Tournament!K524,Tournament!M524,""),"")</f>
        <v/>
      </c>
      <c r="R512" s="85" t="str">
        <f>IF(AND(Tournament!I524&lt;&gt;"",Tournament!K524&lt;&gt;""),IF(Tournament!I524=Tournament!K524,Tournament!M524,""),"")</f>
        <v/>
      </c>
      <c r="S512" s="85" t="str">
        <f>IF(AND(Tournament!I524&lt;&gt;"",Tournament!K524&lt;&gt;""),IF(Tournament!I524&lt;Tournament!K524,Tournament!G524,""),"")</f>
        <v/>
      </c>
      <c r="T512" s="85">
        <f>IF(AND(Tournament!I524&lt;&gt;"",Tournament!K524&lt;&gt;""),Tournament!K524,0)</f>
        <v>0</v>
      </c>
      <c r="U512" s="85">
        <v>1</v>
      </c>
      <c r="V512" s="85">
        <v>509</v>
      </c>
      <c r="W512" s="85" t="str">
        <f>Tournament!G524</f>
        <v>San Antonio Spurs</v>
      </c>
      <c r="X512" s="85" t="str">
        <f>IF(Tournament!I524&lt;&gt;"",Tournament!I524,"")</f>
        <v/>
      </c>
      <c r="Y512" s="85" t="str">
        <f>IF(Tournament!K524&lt;&gt;"",Tournament!K524,"")</f>
        <v/>
      </c>
      <c r="Z512" s="85" t="str">
        <f>Tournament!M524</f>
        <v>Atlanta Hawks</v>
      </c>
    </row>
    <row r="513" spans="12:26" ht="12.75">
      <c r="L513" s="85">
        <v>510</v>
      </c>
      <c r="M513" s="85" t="str">
        <f>IF(AND(Tournament!I525&lt;&gt;"",Tournament!K525&lt;&gt;""),IF(Tournament!I525&gt;Tournament!K525,Tournament!G525,""),"")</f>
        <v/>
      </c>
      <c r="N513" s="85" t="str">
        <f>IF(AND(Tournament!I525&lt;&gt;"",Tournament!K525&lt;&gt;""),IF(Tournament!I525=Tournament!K525,Tournament!G525,""),"")</f>
        <v/>
      </c>
      <c r="O513" s="85" t="str">
        <f>IF(AND(Tournament!I525&lt;&gt;"",Tournament!K525&lt;&gt;""),IF(Tournament!I525&gt;Tournament!K525,Tournament!M525,""),"")</f>
        <v/>
      </c>
      <c r="P513" s="85">
        <f>IF(AND(Tournament!I525&lt;&gt;"",Tournament!K525&lt;&gt;""),Tournament!I525,0)</f>
        <v>0</v>
      </c>
      <c r="Q513" s="85" t="str">
        <f>IF(AND(Tournament!I525&lt;&gt;"",Tournament!K525&lt;&gt;""),IF(Tournament!I525&lt;Tournament!K525,Tournament!M525,""),"")</f>
        <v/>
      </c>
      <c r="R513" s="85" t="str">
        <f>IF(AND(Tournament!I525&lt;&gt;"",Tournament!K525&lt;&gt;""),IF(Tournament!I525=Tournament!K525,Tournament!M525,""),"")</f>
        <v/>
      </c>
      <c r="S513" s="85" t="str">
        <f>IF(AND(Tournament!I525&lt;&gt;"",Tournament!K525&lt;&gt;""),IF(Tournament!I525&lt;Tournament!K525,Tournament!G525,""),"")</f>
        <v/>
      </c>
      <c r="T513" s="85">
        <f>IF(AND(Tournament!I525&lt;&gt;"",Tournament!K525&lt;&gt;""),Tournament!K525,0)</f>
        <v>0</v>
      </c>
      <c r="U513" s="85">
        <v>1</v>
      </c>
      <c r="V513" s="85">
        <v>510</v>
      </c>
      <c r="W513" s="85" t="str">
        <f>Tournament!G525</f>
        <v>Orlando Magic</v>
      </c>
      <c r="X513" s="85" t="str">
        <f>IF(Tournament!I525&lt;&gt;"",Tournament!I525,"")</f>
        <v/>
      </c>
      <c r="Y513" s="85" t="str">
        <f>IF(Tournament!K525&lt;&gt;"",Tournament!K525,"")</f>
        <v/>
      </c>
      <c r="Z513" s="85" t="str">
        <f>Tournament!M525</f>
        <v>Indiana Pacers</v>
      </c>
    </row>
    <row r="514" spans="12:26" ht="12.75">
      <c r="L514" s="85">
        <v>511</v>
      </c>
      <c r="M514" s="85" t="str">
        <f>IF(AND(Tournament!I526&lt;&gt;"",Tournament!K526&lt;&gt;""),IF(Tournament!I526&gt;Tournament!K526,Tournament!G526,""),"")</f>
        <v/>
      </c>
      <c r="N514" s="85" t="str">
        <f>IF(AND(Tournament!I526&lt;&gt;"",Tournament!K526&lt;&gt;""),IF(Tournament!I526=Tournament!K526,Tournament!G526,""),"")</f>
        <v/>
      </c>
      <c r="O514" s="85" t="str">
        <f>IF(AND(Tournament!I526&lt;&gt;"",Tournament!K526&lt;&gt;""),IF(Tournament!I526&gt;Tournament!K526,Tournament!M526,""),"")</f>
        <v/>
      </c>
      <c r="P514" s="85">
        <f>IF(AND(Tournament!I526&lt;&gt;"",Tournament!K526&lt;&gt;""),Tournament!I526,0)</f>
        <v>0</v>
      </c>
      <c r="Q514" s="85" t="str">
        <f>IF(AND(Tournament!I526&lt;&gt;"",Tournament!K526&lt;&gt;""),IF(Tournament!I526&lt;Tournament!K526,Tournament!M526,""),"")</f>
        <v/>
      </c>
      <c r="R514" s="85" t="str">
        <f>IF(AND(Tournament!I526&lt;&gt;"",Tournament!K526&lt;&gt;""),IF(Tournament!I526=Tournament!K526,Tournament!M526,""),"")</f>
        <v/>
      </c>
      <c r="S514" s="85" t="str">
        <f>IF(AND(Tournament!I526&lt;&gt;"",Tournament!K526&lt;&gt;""),IF(Tournament!I526&lt;Tournament!K526,Tournament!G526,""),"")</f>
        <v/>
      </c>
      <c r="T514" s="85">
        <f>IF(AND(Tournament!I526&lt;&gt;"",Tournament!K526&lt;&gt;""),Tournament!K526,0)</f>
        <v>0</v>
      </c>
      <c r="U514" s="85">
        <v>1</v>
      </c>
      <c r="V514" s="85">
        <v>511</v>
      </c>
      <c r="W514" s="85" t="str">
        <f>Tournament!G526</f>
        <v>Portland Trail Blazers</v>
      </c>
      <c r="X514" s="85" t="str">
        <f>IF(Tournament!I526&lt;&gt;"",Tournament!I526,"")</f>
        <v/>
      </c>
      <c r="Y514" s="85" t="str">
        <f>IF(Tournament!K526&lt;&gt;"",Tournament!K526,"")</f>
        <v/>
      </c>
      <c r="Z514" s="85" t="str">
        <f>Tournament!M526</f>
        <v>Minnesota Timberwolves</v>
      </c>
    </row>
    <row r="515" spans="12:26" ht="12.75">
      <c r="L515" s="85">
        <v>512</v>
      </c>
      <c r="M515" s="85" t="str">
        <f>IF(AND(Tournament!I527&lt;&gt;"",Tournament!K527&lt;&gt;""),IF(Tournament!I527&gt;Tournament!K527,Tournament!G527,""),"")</f>
        <v/>
      </c>
      <c r="N515" s="85" t="str">
        <f>IF(AND(Tournament!I527&lt;&gt;"",Tournament!K527&lt;&gt;""),IF(Tournament!I527=Tournament!K527,Tournament!G527,""),"")</f>
        <v/>
      </c>
      <c r="O515" s="85" t="str">
        <f>IF(AND(Tournament!I527&lt;&gt;"",Tournament!K527&lt;&gt;""),IF(Tournament!I527&gt;Tournament!K527,Tournament!M527,""),"")</f>
        <v/>
      </c>
      <c r="P515" s="85">
        <f>IF(AND(Tournament!I527&lt;&gt;"",Tournament!K527&lt;&gt;""),Tournament!I527,0)</f>
        <v>0</v>
      </c>
      <c r="Q515" s="85" t="str">
        <f>IF(AND(Tournament!I527&lt;&gt;"",Tournament!K527&lt;&gt;""),IF(Tournament!I527&lt;Tournament!K527,Tournament!M527,""),"")</f>
        <v/>
      </c>
      <c r="R515" s="85" t="str">
        <f>IF(AND(Tournament!I527&lt;&gt;"",Tournament!K527&lt;&gt;""),IF(Tournament!I527=Tournament!K527,Tournament!M527,""),"")</f>
        <v/>
      </c>
      <c r="S515" s="85" t="str">
        <f>IF(AND(Tournament!I527&lt;&gt;"",Tournament!K527&lt;&gt;""),IF(Tournament!I527&lt;Tournament!K527,Tournament!G527,""),"")</f>
        <v/>
      </c>
      <c r="T515" s="85">
        <f>IF(AND(Tournament!I527&lt;&gt;"",Tournament!K527&lt;&gt;""),Tournament!K527,0)</f>
        <v>0</v>
      </c>
      <c r="U515" s="85">
        <v>1</v>
      </c>
      <c r="V515" s="85">
        <v>512</v>
      </c>
      <c r="W515" s="85" t="str">
        <f>Tournament!G527</f>
        <v>Toronto Raptors</v>
      </c>
      <c r="X515" s="85" t="str">
        <f>IF(Tournament!I527&lt;&gt;"",Tournament!I527,"")</f>
        <v/>
      </c>
      <c r="Y515" s="85" t="str">
        <f>IF(Tournament!K527&lt;&gt;"",Tournament!K527,"")</f>
        <v/>
      </c>
      <c r="Z515" s="85" t="str">
        <f>Tournament!M527</f>
        <v>L.A. Lakers</v>
      </c>
    </row>
    <row r="516" spans="12:26" ht="12.75">
      <c r="L516" s="85">
        <v>513</v>
      </c>
      <c r="M516" s="85" t="str">
        <f>IF(AND(Tournament!I528&lt;&gt;"",Tournament!K528&lt;&gt;""),IF(Tournament!I528&gt;Tournament!K528,Tournament!G528,""),"")</f>
        <v/>
      </c>
      <c r="N516" s="85" t="str">
        <f>IF(AND(Tournament!I528&lt;&gt;"",Tournament!K528&lt;&gt;""),IF(Tournament!I528=Tournament!K528,Tournament!G528,""),"")</f>
        <v/>
      </c>
      <c r="O516" s="85" t="str">
        <f>IF(AND(Tournament!I528&lt;&gt;"",Tournament!K528&lt;&gt;""),IF(Tournament!I528&gt;Tournament!K528,Tournament!M528,""),"")</f>
        <v/>
      </c>
      <c r="P516" s="85">
        <f>IF(AND(Tournament!I528&lt;&gt;"",Tournament!K528&lt;&gt;""),Tournament!I528,0)</f>
        <v>0</v>
      </c>
      <c r="Q516" s="85" t="str">
        <f>IF(AND(Tournament!I528&lt;&gt;"",Tournament!K528&lt;&gt;""),IF(Tournament!I528&lt;Tournament!K528,Tournament!M528,""),"")</f>
        <v/>
      </c>
      <c r="R516" s="85" t="str">
        <f>IF(AND(Tournament!I528&lt;&gt;"",Tournament!K528&lt;&gt;""),IF(Tournament!I528=Tournament!K528,Tournament!M528,""),"")</f>
        <v/>
      </c>
      <c r="S516" s="85" t="str">
        <f>IF(AND(Tournament!I528&lt;&gt;"",Tournament!K528&lt;&gt;""),IF(Tournament!I528&lt;Tournament!K528,Tournament!G528,""),"")</f>
        <v/>
      </c>
      <c r="T516" s="85">
        <f>IF(AND(Tournament!I528&lt;&gt;"",Tournament!K528&lt;&gt;""),Tournament!K528,0)</f>
        <v>0</v>
      </c>
      <c r="U516" s="85">
        <v>1</v>
      </c>
      <c r="V516" s="85">
        <v>513</v>
      </c>
      <c r="W516" s="85" t="str">
        <f>Tournament!G528</f>
        <v>New Orleans Pelicans</v>
      </c>
      <c r="X516" s="85" t="str">
        <f>IF(Tournament!I528&lt;&gt;"",Tournament!I528,"")</f>
        <v/>
      </c>
      <c r="Y516" s="85" t="str">
        <f>IF(Tournament!K528&lt;&gt;"",Tournament!K528,"")</f>
        <v/>
      </c>
      <c r="Z516" s="85" t="str">
        <f>Tournament!M528</f>
        <v>Cleveland Cavaliers</v>
      </c>
    </row>
    <row r="517" spans="12:26" ht="12.75">
      <c r="L517" s="85">
        <v>514</v>
      </c>
      <c r="M517" s="85" t="str">
        <f>IF(AND(Tournament!I529&lt;&gt;"",Tournament!K529&lt;&gt;""),IF(Tournament!I529&gt;Tournament!K529,Tournament!G529,""),"")</f>
        <v/>
      </c>
      <c r="N517" s="85" t="str">
        <f>IF(AND(Tournament!I529&lt;&gt;"",Tournament!K529&lt;&gt;""),IF(Tournament!I529=Tournament!K529,Tournament!G529,""),"")</f>
        <v/>
      </c>
      <c r="O517" s="85" t="str">
        <f>IF(AND(Tournament!I529&lt;&gt;"",Tournament!K529&lt;&gt;""),IF(Tournament!I529&gt;Tournament!K529,Tournament!M529,""),"")</f>
        <v/>
      </c>
      <c r="P517" s="85">
        <f>IF(AND(Tournament!I529&lt;&gt;"",Tournament!K529&lt;&gt;""),Tournament!I529,0)</f>
        <v>0</v>
      </c>
      <c r="Q517" s="85" t="str">
        <f>IF(AND(Tournament!I529&lt;&gt;"",Tournament!K529&lt;&gt;""),IF(Tournament!I529&lt;Tournament!K529,Tournament!M529,""),"")</f>
        <v/>
      </c>
      <c r="R517" s="85" t="str">
        <f>IF(AND(Tournament!I529&lt;&gt;"",Tournament!K529&lt;&gt;""),IF(Tournament!I529=Tournament!K529,Tournament!M529,""),"")</f>
        <v/>
      </c>
      <c r="S517" s="85" t="str">
        <f>IF(AND(Tournament!I529&lt;&gt;"",Tournament!K529&lt;&gt;""),IF(Tournament!I529&lt;Tournament!K529,Tournament!G529,""),"")</f>
        <v/>
      </c>
      <c r="T517" s="85">
        <f>IF(AND(Tournament!I529&lt;&gt;"",Tournament!K529&lt;&gt;""),Tournament!K529,0)</f>
        <v>0</v>
      </c>
      <c r="U517" s="85">
        <v>1</v>
      </c>
      <c r="V517" s="85">
        <v>514</v>
      </c>
      <c r="W517" s="85" t="str">
        <f>Tournament!G529</f>
        <v>Oklahoma City Thunder</v>
      </c>
      <c r="X517" s="85" t="str">
        <f>IF(Tournament!I529&lt;&gt;"",Tournament!I529,"")</f>
        <v/>
      </c>
      <c r="Y517" s="85" t="str">
        <f>IF(Tournament!K529&lt;&gt;"",Tournament!K529,"")</f>
        <v/>
      </c>
      <c r="Z517" s="85" t="str">
        <f>Tournament!M529</f>
        <v>Milwaukee Bucks</v>
      </c>
    </row>
    <row r="518" spans="12:26" ht="12.75">
      <c r="L518" s="85">
        <v>515</v>
      </c>
      <c r="M518" s="85" t="str">
        <f>IF(AND(Tournament!I530&lt;&gt;"",Tournament!K530&lt;&gt;""),IF(Tournament!I530&gt;Tournament!K530,Tournament!G530,""),"")</f>
        <v/>
      </c>
      <c r="N518" s="85" t="str">
        <f>IF(AND(Tournament!I530&lt;&gt;"",Tournament!K530&lt;&gt;""),IF(Tournament!I530=Tournament!K530,Tournament!G530,""),"")</f>
        <v/>
      </c>
      <c r="O518" s="85" t="str">
        <f>IF(AND(Tournament!I530&lt;&gt;"",Tournament!K530&lt;&gt;""),IF(Tournament!I530&gt;Tournament!K530,Tournament!M530,""),"")</f>
        <v/>
      </c>
      <c r="P518" s="85">
        <f>IF(AND(Tournament!I530&lt;&gt;"",Tournament!K530&lt;&gt;""),Tournament!I530,0)</f>
        <v>0</v>
      </c>
      <c r="Q518" s="85" t="str">
        <f>IF(AND(Tournament!I530&lt;&gt;"",Tournament!K530&lt;&gt;""),IF(Tournament!I530&lt;Tournament!K530,Tournament!M530,""),"")</f>
        <v/>
      </c>
      <c r="R518" s="85" t="str">
        <f>IF(AND(Tournament!I530&lt;&gt;"",Tournament!K530&lt;&gt;""),IF(Tournament!I530=Tournament!K530,Tournament!M530,""),"")</f>
        <v/>
      </c>
      <c r="S518" s="85" t="str">
        <f>IF(AND(Tournament!I530&lt;&gt;"",Tournament!K530&lt;&gt;""),IF(Tournament!I530&lt;Tournament!K530,Tournament!G530,""),"")</f>
        <v/>
      </c>
      <c r="T518" s="85">
        <f>IF(AND(Tournament!I530&lt;&gt;"",Tournament!K530&lt;&gt;""),Tournament!K530,0)</f>
        <v>0</v>
      </c>
      <c r="U518" s="85">
        <v>1</v>
      </c>
      <c r="V518" s="85">
        <v>515</v>
      </c>
      <c r="W518" s="85" t="str">
        <f>Tournament!G530</f>
        <v>Orlando Magic</v>
      </c>
      <c r="X518" s="85" t="str">
        <f>IF(Tournament!I530&lt;&gt;"",Tournament!I530,"")</f>
        <v/>
      </c>
      <c r="Y518" s="85" t="str">
        <f>IF(Tournament!K530&lt;&gt;"",Tournament!K530,"")</f>
        <v/>
      </c>
      <c r="Z518" s="85" t="str">
        <f>Tournament!M530</f>
        <v>New York Knicks</v>
      </c>
    </row>
    <row r="519" spans="12:26" ht="12.75">
      <c r="L519" s="85">
        <v>516</v>
      </c>
      <c r="M519" s="85" t="str">
        <f>IF(AND(Tournament!I531&lt;&gt;"",Tournament!K531&lt;&gt;""),IF(Tournament!I531&gt;Tournament!K531,Tournament!G531,""),"")</f>
        <v/>
      </c>
      <c r="N519" s="85" t="str">
        <f>IF(AND(Tournament!I531&lt;&gt;"",Tournament!K531&lt;&gt;""),IF(Tournament!I531=Tournament!K531,Tournament!G531,""),"")</f>
        <v/>
      </c>
      <c r="O519" s="85" t="str">
        <f>IF(AND(Tournament!I531&lt;&gt;"",Tournament!K531&lt;&gt;""),IF(Tournament!I531&gt;Tournament!K531,Tournament!M531,""),"")</f>
        <v/>
      </c>
      <c r="P519" s="85">
        <f>IF(AND(Tournament!I531&lt;&gt;"",Tournament!K531&lt;&gt;""),Tournament!I531,0)</f>
        <v>0</v>
      </c>
      <c r="Q519" s="85" t="str">
        <f>IF(AND(Tournament!I531&lt;&gt;"",Tournament!K531&lt;&gt;""),IF(Tournament!I531&lt;Tournament!K531,Tournament!M531,""),"")</f>
        <v/>
      </c>
      <c r="R519" s="85" t="str">
        <f>IF(AND(Tournament!I531&lt;&gt;"",Tournament!K531&lt;&gt;""),IF(Tournament!I531=Tournament!K531,Tournament!M531,""),"")</f>
        <v/>
      </c>
      <c r="S519" s="85" t="str">
        <f>IF(AND(Tournament!I531&lt;&gt;"",Tournament!K531&lt;&gt;""),IF(Tournament!I531&lt;Tournament!K531,Tournament!G531,""),"")</f>
        <v/>
      </c>
      <c r="T519" s="85">
        <f>IF(AND(Tournament!I531&lt;&gt;"",Tournament!K531&lt;&gt;""),Tournament!K531,0)</f>
        <v>0</v>
      </c>
      <c r="U519" s="85">
        <v>1</v>
      </c>
      <c r="V519" s="85">
        <v>516</v>
      </c>
      <c r="W519" s="85" t="str">
        <f>Tournament!G531</f>
        <v>Utah Jazz</v>
      </c>
      <c r="X519" s="85" t="str">
        <f>IF(Tournament!I531&lt;&gt;"",Tournament!I531,"")</f>
        <v/>
      </c>
      <c r="Y519" s="85" t="str">
        <f>IF(Tournament!K531&lt;&gt;"",Tournament!K531,"")</f>
        <v/>
      </c>
      <c r="Z519" s="85" t="str">
        <f>Tournament!M531</f>
        <v>Brooklyn Nets</v>
      </c>
    </row>
    <row r="520" spans="12:26" ht="12.75">
      <c r="L520" s="85">
        <v>517</v>
      </c>
      <c r="M520" s="85" t="str">
        <f>IF(AND(Tournament!I532&lt;&gt;"",Tournament!K532&lt;&gt;""),IF(Tournament!I532&gt;Tournament!K532,Tournament!G532,""),"")</f>
        <v/>
      </c>
      <c r="N520" s="85" t="str">
        <f>IF(AND(Tournament!I532&lt;&gt;"",Tournament!K532&lt;&gt;""),IF(Tournament!I532=Tournament!K532,Tournament!G532,""),"")</f>
        <v/>
      </c>
      <c r="O520" s="85" t="str">
        <f>IF(AND(Tournament!I532&lt;&gt;"",Tournament!K532&lt;&gt;""),IF(Tournament!I532&gt;Tournament!K532,Tournament!M532,""),"")</f>
        <v/>
      </c>
      <c r="P520" s="85">
        <f>IF(AND(Tournament!I532&lt;&gt;"",Tournament!K532&lt;&gt;""),Tournament!I532,0)</f>
        <v>0</v>
      </c>
      <c r="Q520" s="85" t="str">
        <f>IF(AND(Tournament!I532&lt;&gt;"",Tournament!K532&lt;&gt;""),IF(Tournament!I532&lt;Tournament!K532,Tournament!M532,""),"")</f>
        <v/>
      </c>
      <c r="R520" s="85" t="str">
        <f>IF(AND(Tournament!I532&lt;&gt;"",Tournament!K532&lt;&gt;""),IF(Tournament!I532=Tournament!K532,Tournament!M532,""),"")</f>
        <v/>
      </c>
      <c r="S520" s="85" t="str">
        <f>IF(AND(Tournament!I532&lt;&gt;"",Tournament!K532&lt;&gt;""),IF(Tournament!I532&lt;Tournament!K532,Tournament!G532,""),"")</f>
        <v/>
      </c>
      <c r="T520" s="85">
        <f>IF(AND(Tournament!I532&lt;&gt;"",Tournament!K532&lt;&gt;""),Tournament!K532,0)</f>
        <v>0</v>
      </c>
      <c r="U520" s="85">
        <v>1</v>
      </c>
      <c r="V520" s="85">
        <v>517</v>
      </c>
      <c r="W520" s="85" t="str">
        <f>Tournament!G532</f>
        <v>Washington Wizards</v>
      </c>
      <c r="X520" s="85" t="str">
        <f>IF(Tournament!I532&lt;&gt;"",Tournament!I532,"")</f>
        <v/>
      </c>
      <c r="Y520" s="85" t="str">
        <f>IF(Tournament!K532&lt;&gt;"",Tournament!K532,"")</f>
        <v/>
      </c>
      <c r="Z520" s="85" t="str">
        <f>Tournament!M532</f>
        <v>Houston Rockets</v>
      </c>
    </row>
    <row r="521" spans="12:26" ht="12.75">
      <c r="L521" s="85">
        <v>518</v>
      </c>
      <c r="M521" s="85" t="str">
        <f>IF(AND(Tournament!I533&lt;&gt;"",Tournament!K533&lt;&gt;""),IF(Tournament!I533&gt;Tournament!K533,Tournament!G533,""),"")</f>
        <v/>
      </c>
      <c r="N521" s="85" t="str">
        <f>IF(AND(Tournament!I533&lt;&gt;"",Tournament!K533&lt;&gt;""),IF(Tournament!I533=Tournament!K533,Tournament!G533,""),"")</f>
        <v/>
      </c>
      <c r="O521" s="85" t="str">
        <f>IF(AND(Tournament!I533&lt;&gt;"",Tournament!K533&lt;&gt;""),IF(Tournament!I533&gt;Tournament!K533,Tournament!M533,""),"")</f>
        <v/>
      </c>
      <c r="P521" s="85">
        <f>IF(AND(Tournament!I533&lt;&gt;"",Tournament!K533&lt;&gt;""),Tournament!I533,0)</f>
        <v>0</v>
      </c>
      <c r="Q521" s="85" t="str">
        <f>IF(AND(Tournament!I533&lt;&gt;"",Tournament!K533&lt;&gt;""),IF(Tournament!I533&lt;Tournament!K533,Tournament!M533,""),"")</f>
        <v/>
      </c>
      <c r="R521" s="85" t="str">
        <f>IF(AND(Tournament!I533&lt;&gt;"",Tournament!K533&lt;&gt;""),IF(Tournament!I533=Tournament!K533,Tournament!M533,""),"")</f>
        <v/>
      </c>
      <c r="S521" s="85" t="str">
        <f>IF(AND(Tournament!I533&lt;&gt;"",Tournament!K533&lt;&gt;""),IF(Tournament!I533&lt;Tournament!K533,Tournament!G533,""),"")</f>
        <v/>
      </c>
      <c r="T521" s="85">
        <f>IF(AND(Tournament!I533&lt;&gt;"",Tournament!K533&lt;&gt;""),Tournament!K533,0)</f>
        <v>0</v>
      </c>
      <c r="U521" s="85">
        <v>1</v>
      </c>
      <c r="V521" s="85">
        <v>518</v>
      </c>
      <c r="W521" s="85" t="str">
        <f>Tournament!G533</f>
        <v>Charlotte Hornets</v>
      </c>
      <c r="X521" s="85" t="str">
        <f>IF(Tournament!I533&lt;&gt;"",Tournament!I533,"")</f>
        <v/>
      </c>
      <c r="Y521" s="85" t="str">
        <f>IF(Tournament!K533&lt;&gt;"",Tournament!K533,"")</f>
        <v/>
      </c>
      <c r="Z521" s="85" t="str">
        <f>Tournament!M533</f>
        <v>Chicago Bulls</v>
      </c>
    </row>
    <row r="522" spans="12:26" ht="12.75">
      <c r="L522" s="85">
        <v>519</v>
      </c>
      <c r="M522" s="85" t="str">
        <f>IF(AND(Tournament!I534&lt;&gt;"",Tournament!K534&lt;&gt;""),IF(Tournament!I534&gt;Tournament!K534,Tournament!G534,""),"")</f>
        <v/>
      </c>
      <c r="N522" s="85" t="str">
        <f>IF(AND(Tournament!I534&lt;&gt;"",Tournament!K534&lt;&gt;""),IF(Tournament!I534=Tournament!K534,Tournament!G534,""),"")</f>
        <v/>
      </c>
      <c r="O522" s="85" t="str">
        <f>IF(AND(Tournament!I534&lt;&gt;"",Tournament!K534&lt;&gt;""),IF(Tournament!I534&gt;Tournament!K534,Tournament!M534,""),"")</f>
        <v/>
      </c>
      <c r="P522" s="85">
        <f>IF(AND(Tournament!I534&lt;&gt;"",Tournament!K534&lt;&gt;""),Tournament!I534,0)</f>
        <v>0</v>
      </c>
      <c r="Q522" s="85" t="str">
        <f>IF(AND(Tournament!I534&lt;&gt;"",Tournament!K534&lt;&gt;""),IF(Tournament!I534&lt;Tournament!K534,Tournament!M534,""),"")</f>
        <v/>
      </c>
      <c r="R522" s="85" t="str">
        <f>IF(AND(Tournament!I534&lt;&gt;"",Tournament!K534&lt;&gt;""),IF(Tournament!I534=Tournament!K534,Tournament!M534,""),"")</f>
        <v/>
      </c>
      <c r="S522" s="85" t="str">
        <f>IF(AND(Tournament!I534&lt;&gt;"",Tournament!K534&lt;&gt;""),IF(Tournament!I534&lt;Tournament!K534,Tournament!G534,""),"")</f>
        <v/>
      </c>
      <c r="T522" s="85">
        <f>IF(AND(Tournament!I534&lt;&gt;"",Tournament!K534&lt;&gt;""),Tournament!K534,0)</f>
        <v>0</v>
      </c>
      <c r="U522" s="85">
        <v>1</v>
      </c>
      <c r="V522" s="85">
        <v>519</v>
      </c>
      <c r="W522" s="85" t="str">
        <f>Tournament!G534</f>
        <v>Phoenix Suns</v>
      </c>
      <c r="X522" s="85" t="str">
        <f>IF(Tournament!I534&lt;&gt;"",Tournament!I534,"")</f>
        <v/>
      </c>
      <c r="Y522" s="85" t="str">
        <f>IF(Tournament!K534&lt;&gt;"",Tournament!K534,"")</f>
        <v/>
      </c>
      <c r="Z522" s="85" t="str">
        <f>Tournament!M534</f>
        <v>L.A. Clippers</v>
      </c>
    </row>
    <row r="523" spans="12:26" ht="12.75">
      <c r="L523" s="85">
        <v>520</v>
      </c>
      <c r="M523" s="85" t="str">
        <f>IF(AND(Tournament!I535&lt;&gt;"",Tournament!K535&lt;&gt;""),IF(Tournament!I535&gt;Tournament!K535,Tournament!G535,""),"")</f>
        <v/>
      </c>
      <c r="N523" s="85" t="str">
        <f>IF(AND(Tournament!I535&lt;&gt;"",Tournament!K535&lt;&gt;""),IF(Tournament!I535=Tournament!K535,Tournament!G535,""),"")</f>
        <v/>
      </c>
      <c r="O523" s="85" t="str">
        <f>IF(AND(Tournament!I535&lt;&gt;"",Tournament!K535&lt;&gt;""),IF(Tournament!I535&gt;Tournament!K535,Tournament!M535,""),"")</f>
        <v/>
      </c>
      <c r="P523" s="85">
        <f>IF(AND(Tournament!I535&lt;&gt;"",Tournament!K535&lt;&gt;""),Tournament!I535,0)</f>
        <v>0</v>
      </c>
      <c r="Q523" s="85" t="str">
        <f>IF(AND(Tournament!I535&lt;&gt;"",Tournament!K535&lt;&gt;""),IF(Tournament!I535&lt;Tournament!K535,Tournament!M535,""),"")</f>
        <v/>
      </c>
      <c r="R523" s="85" t="str">
        <f>IF(AND(Tournament!I535&lt;&gt;"",Tournament!K535&lt;&gt;""),IF(Tournament!I535=Tournament!K535,Tournament!M535,""),"")</f>
        <v/>
      </c>
      <c r="S523" s="85" t="str">
        <f>IF(AND(Tournament!I535&lt;&gt;"",Tournament!K535&lt;&gt;""),IF(Tournament!I535&lt;Tournament!K535,Tournament!G535,""),"")</f>
        <v/>
      </c>
      <c r="T523" s="85">
        <f>IF(AND(Tournament!I535&lt;&gt;"",Tournament!K535&lt;&gt;""),Tournament!K535,0)</f>
        <v>0</v>
      </c>
      <c r="U523" s="85">
        <v>1</v>
      </c>
      <c r="V523" s="85">
        <v>520</v>
      </c>
      <c r="W523" s="85" t="str">
        <f>Tournament!G535</f>
        <v>Denver Nuggets</v>
      </c>
      <c r="X523" s="85" t="str">
        <f>IF(Tournament!I535&lt;&gt;"",Tournament!I535,"")</f>
        <v/>
      </c>
      <c r="Y523" s="85" t="str">
        <f>IF(Tournament!K535&lt;&gt;"",Tournament!K535,"")</f>
        <v/>
      </c>
      <c r="Z523" s="85" t="str">
        <f>Tournament!M535</f>
        <v>Golden State Warriors</v>
      </c>
    </row>
    <row r="524" spans="12:26" ht="12.75">
      <c r="L524" s="85">
        <v>521</v>
      </c>
      <c r="M524" s="85" t="str">
        <f>IF(AND(Tournament!I536&lt;&gt;"",Tournament!K536&lt;&gt;""),IF(Tournament!I536&gt;Tournament!K536,Tournament!G536,""),"")</f>
        <v/>
      </c>
      <c r="N524" s="85" t="str">
        <f>IF(AND(Tournament!I536&lt;&gt;"",Tournament!K536&lt;&gt;""),IF(Tournament!I536=Tournament!K536,Tournament!G536,""),"")</f>
        <v/>
      </c>
      <c r="O524" s="85" t="str">
        <f>IF(AND(Tournament!I536&lt;&gt;"",Tournament!K536&lt;&gt;""),IF(Tournament!I536&gt;Tournament!K536,Tournament!M536,""),"")</f>
        <v/>
      </c>
      <c r="P524" s="85">
        <f>IF(AND(Tournament!I536&lt;&gt;"",Tournament!K536&lt;&gt;""),Tournament!I536,0)</f>
        <v>0</v>
      </c>
      <c r="Q524" s="85" t="str">
        <f>IF(AND(Tournament!I536&lt;&gt;"",Tournament!K536&lt;&gt;""),IF(Tournament!I536&lt;Tournament!K536,Tournament!M536,""),"")</f>
        <v/>
      </c>
      <c r="R524" s="85" t="str">
        <f>IF(AND(Tournament!I536&lt;&gt;"",Tournament!K536&lt;&gt;""),IF(Tournament!I536=Tournament!K536,Tournament!M536,""),"")</f>
        <v/>
      </c>
      <c r="S524" s="85" t="str">
        <f>IF(AND(Tournament!I536&lt;&gt;"",Tournament!K536&lt;&gt;""),IF(Tournament!I536&lt;Tournament!K536,Tournament!G536,""),"")</f>
        <v/>
      </c>
      <c r="T524" s="85">
        <f>IF(AND(Tournament!I536&lt;&gt;"",Tournament!K536&lt;&gt;""),Tournament!K536,0)</f>
        <v>0</v>
      </c>
      <c r="U524" s="85">
        <v>1</v>
      </c>
      <c r="V524" s="85">
        <v>521</v>
      </c>
      <c r="W524" s="85" t="str">
        <f>Tournament!G536</f>
        <v>Minnesota Timberwolves</v>
      </c>
      <c r="X524" s="85" t="str">
        <f>IF(Tournament!I536&lt;&gt;"",Tournament!I536,"")</f>
        <v/>
      </c>
      <c r="Y524" s="85" t="str">
        <f>IF(Tournament!K536&lt;&gt;"",Tournament!K536,"")</f>
        <v/>
      </c>
      <c r="Z524" s="85" t="str">
        <f>Tournament!M536</f>
        <v>Philadelphia 76ers</v>
      </c>
    </row>
    <row r="525" spans="12:26" ht="12.75">
      <c r="L525" s="85">
        <v>522</v>
      </c>
      <c r="M525" s="85" t="str">
        <f>IF(AND(Tournament!I537&lt;&gt;"",Tournament!K537&lt;&gt;""),IF(Tournament!I537&gt;Tournament!K537,Tournament!G537,""),"")</f>
        <v/>
      </c>
      <c r="N525" s="85" t="str">
        <f>IF(AND(Tournament!I537&lt;&gt;"",Tournament!K537&lt;&gt;""),IF(Tournament!I537=Tournament!K537,Tournament!G537,""),"")</f>
        <v/>
      </c>
      <c r="O525" s="85" t="str">
        <f>IF(AND(Tournament!I537&lt;&gt;"",Tournament!K537&lt;&gt;""),IF(Tournament!I537&gt;Tournament!K537,Tournament!M537,""),"")</f>
        <v/>
      </c>
      <c r="P525" s="85">
        <f>IF(AND(Tournament!I537&lt;&gt;"",Tournament!K537&lt;&gt;""),Tournament!I537,0)</f>
        <v>0</v>
      </c>
      <c r="Q525" s="85" t="str">
        <f>IF(AND(Tournament!I537&lt;&gt;"",Tournament!K537&lt;&gt;""),IF(Tournament!I537&lt;Tournament!K537,Tournament!M537,""),"")</f>
        <v/>
      </c>
      <c r="R525" s="85" t="str">
        <f>IF(AND(Tournament!I537&lt;&gt;"",Tournament!K537&lt;&gt;""),IF(Tournament!I537=Tournament!K537,Tournament!M537,""),"")</f>
        <v/>
      </c>
      <c r="S525" s="85" t="str">
        <f>IF(AND(Tournament!I537&lt;&gt;"",Tournament!K537&lt;&gt;""),IF(Tournament!I537&lt;Tournament!K537,Tournament!G537,""),"")</f>
        <v/>
      </c>
      <c r="T525" s="85">
        <f>IF(AND(Tournament!I537&lt;&gt;"",Tournament!K537&lt;&gt;""),Tournament!K537,0)</f>
        <v>0</v>
      </c>
      <c r="U525" s="85">
        <v>1</v>
      </c>
      <c r="V525" s="85">
        <v>522</v>
      </c>
      <c r="W525" s="85" t="str">
        <f>Tournament!G537</f>
        <v>Indiana Pacers</v>
      </c>
      <c r="X525" s="85" t="str">
        <f>IF(Tournament!I537&lt;&gt;"",Tournament!I537,"")</f>
        <v/>
      </c>
      <c r="Y525" s="85" t="str">
        <f>IF(Tournament!K537&lt;&gt;"",Tournament!K537,"")</f>
        <v/>
      </c>
      <c r="Z525" s="85" t="str">
        <f>Tournament!M537</f>
        <v>Detroit Pistons</v>
      </c>
    </row>
    <row r="526" spans="12:26" ht="12.75">
      <c r="L526" s="85">
        <v>523</v>
      </c>
      <c r="M526" s="85" t="str">
        <f>IF(AND(Tournament!I538&lt;&gt;"",Tournament!K538&lt;&gt;""),IF(Tournament!I538&gt;Tournament!K538,Tournament!G538,""),"")</f>
        <v/>
      </c>
      <c r="N526" s="85" t="str">
        <f>IF(AND(Tournament!I538&lt;&gt;"",Tournament!K538&lt;&gt;""),IF(Tournament!I538=Tournament!K538,Tournament!G538,""),"")</f>
        <v/>
      </c>
      <c r="O526" s="85" t="str">
        <f>IF(AND(Tournament!I538&lt;&gt;"",Tournament!K538&lt;&gt;""),IF(Tournament!I538&gt;Tournament!K538,Tournament!M538,""),"")</f>
        <v/>
      </c>
      <c r="P526" s="85">
        <f>IF(AND(Tournament!I538&lt;&gt;"",Tournament!K538&lt;&gt;""),Tournament!I538,0)</f>
        <v>0</v>
      </c>
      <c r="Q526" s="85" t="str">
        <f>IF(AND(Tournament!I538&lt;&gt;"",Tournament!K538&lt;&gt;""),IF(Tournament!I538&lt;Tournament!K538,Tournament!M538,""),"")</f>
        <v/>
      </c>
      <c r="R526" s="85" t="str">
        <f>IF(AND(Tournament!I538&lt;&gt;"",Tournament!K538&lt;&gt;""),IF(Tournament!I538=Tournament!K538,Tournament!M538,""),"")</f>
        <v/>
      </c>
      <c r="S526" s="85" t="str">
        <f>IF(AND(Tournament!I538&lt;&gt;"",Tournament!K538&lt;&gt;""),IF(Tournament!I538&lt;Tournament!K538,Tournament!G538,""),"")</f>
        <v/>
      </c>
      <c r="T526" s="85">
        <f>IF(AND(Tournament!I538&lt;&gt;"",Tournament!K538&lt;&gt;""),Tournament!K538,0)</f>
        <v>0</v>
      </c>
      <c r="U526" s="85">
        <v>1</v>
      </c>
      <c r="V526" s="85">
        <v>523</v>
      </c>
      <c r="W526" s="85" t="str">
        <f>Tournament!G538</f>
        <v>Utah Jazz</v>
      </c>
      <c r="X526" s="85" t="str">
        <f>IF(Tournament!I538&lt;&gt;"",Tournament!I538,"")</f>
        <v/>
      </c>
      <c r="Y526" s="85" t="str">
        <f>IF(Tournament!K538&lt;&gt;"",Tournament!K538,"")</f>
        <v/>
      </c>
      <c r="Z526" s="85" t="str">
        <f>Tournament!M538</f>
        <v>Boston Celtics</v>
      </c>
    </row>
    <row r="527" spans="12:26" ht="12.75">
      <c r="L527" s="85">
        <v>524</v>
      </c>
      <c r="M527" s="85" t="str">
        <f>IF(AND(Tournament!I539&lt;&gt;"",Tournament!K539&lt;&gt;""),IF(Tournament!I539&gt;Tournament!K539,Tournament!G539,""),"")</f>
        <v/>
      </c>
      <c r="N527" s="85" t="str">
        <f>IF(AND(Tournament!I539&lt;&gt;"",Tournament!K539&lt;&gt;""),IF(Tournament!I539=Tournament!K539,Tournament!G539,""),"")</f>
        <v/>
      </c>
      <c r="O527" s="85" t="str">
        <f>IF(AND(Tournament!I539&lt;&gt;"",Tournament!K539&lt;&gt;""),IF(Tournament!I539&gt;Tournament!K539,Tournament!M539,""),"")</f>
        <v/>
      </c>
      <c r="P527" s="85">
        <f>IF(AND(Tournament!I539&lt;&gt;"",Tournament!K539&lt;&gt;""),Tournament!I539,0)</f>
        <v>0</v>
      </c>
      <c r="Q527" s="85" t="str">
        <f>IF(AND(Tournament!I539&lt;&gt;"",Tournament!K539&lt;&gt;""),IF(Tournament!I539&lt;Tournament!K539,Tournament!M539,""),"")</f>
        <v/>
      </c>
      <c r="R527" s="85" t="str">
        <f>IF(AND(Tournament!I539&lt;&gt;"",Tournament!K539&lt;&gt;""),IF(Tournament!I539=Tournament!K539,Tournament!M539,""),"")</f>
        <v/>
      </c>
      <c r="S527" s="85" t="str">
        <f>IF(AND(Tournament!I539&lt;&gt;"",Tournament!K539&lt;&gt;""),IF(Tournament!I539&lt;Tournament!K539,Tournament!G539,""),"")</f>
        <v/>
      </c>
      <c r="T527" s="85">
        <f>IF(AND(Tournament!I539&lt;&gt;"",Tournament!K539&lt;&gt;""),Tournament!K539,0)</f>
        <v>0</v>
      </c>
      <c r="U527" s="85">
        <v>1</v>
      </c>
      <c r="V527" s="85">
        <v>524</v>
      </c>
      <c r="W527" s="85" t="str">
        <f>Tournament!G539</f>
        <v>Toronto Raptors</v>
      </c>
      <c r="X527" s="85" t="str">
        <f>IF(Tournament!I539&lt;&gt;"",Tournament!I539,"")</f>
        <v/>
      </c>
      <c r="Y527" s="85" t="str">
        <f>IF(Tournament!K539&lt;&gt;"",Tournament!K539,"")</f>
        <v/>
      </c>
      <c r="Z527" s="85" t="str">
        <f>Tournament!M539</f>
        <v>San Antonio Spurs</v>
      </c>
    </row>
    <row r="528" spans="12:26" ht="12.75">
      <c r="L528" s="85">
        <v>525</v>
      </c>
      <c r="M528" s="85" t="str">
        <f>IF(AND(Tournament!I540&lt;&gt;"",Tournament!K540&lt;&gt;""),IF(Tournament!I540&gt;Tournament!K540,Tournament!G540,""),"")</f>
        <v/>
      </c>
      <c r="N528" s="85" t="str">
        <f>IF(AND(Tournament!I540&lt;&gt;"",Tournament!K540&lt;&gt;""),IF(Tournament!I540=Tournament!K540,Tournament!G540,""),"")</f>
        <v/>
      </c>
      <c r="O528" s="85" t="str">
        <f>IF(AND(Tournament!I540&lt;&gt;"",Tournament!K540&lt;&gt;""),IF(Tournament!I540&gt;Tournament!K540,Tournament!M540,""),"")</f>
        <v/>
      </c>
      <c r="P528" s="85">
        <f>IF(AND(Tournament!I540&lt;&gt;"",Tournament!K540&lt;&gt;""),Tournament!I540,0)</f>
        <v>0</v>
      </c>
      <c r="Q528" s="85" t="str">
        <f>IF(AND(Tournament!I540&lt;&gt;"",Tournament!K540&lt;&gt;""),IF(Tournament!I540&lt;Tournament!K540,Tournament!M540,""),"")</f>
        <v/>
      </c>
      <c r="R528" s="85" t="str">
        <f>IF(AND(Tournament!I540&lt;&gt;"",Tournament!K540&lt;&gt;""),IF(Tournament!I540=Tournament!K540,Tournament!M540,""),"")</f>
        <v/>
      </c>
      <c r="S528" s="85" t="str">
        <f>IF(AND(Tournament!I540&lt;&gt;"",Tournament!K540&lt;&gt;""),IF(Tournament!I540&lt;Tournament!K540,Tournament!G540,""),"")</f>
        <v/>
      </c>
      <c r="T528" s="85">
        <f>IF(AND(Tournament!I540&lt;&gt;"",Tournament!K540&lt;&gt;""),Tournament!K540,0)</f>
        <v>0</v>
      </c>
      <c r="U528" s="85">
        <v>1</v>
      </c>
      <c r="V528" s="85">
        <v>525</v>
      </c>
      <c r="W528" s="85" t="str">
        <f>Tournament!G540</f>
        <v>Washington Wizards</v>
      </c>
      <c r="X528" s="85" t="str">
        <f>IF(Tournament!I540&lt;&gt;"",Tournament!I540,"")</f>
        <v/>
      </c>
      <c r="Y528" s="85" t="str">
        <f>IF(Tournament!K540&lt;&gt;"",Tournament!K540,"")</f>
        <v/>
      </c>
      <c r="Z528" s="85" t="str">
        <f>Tournament!M540</f>
        <v>Dallas Mavericks</v>
      </c>
    </row>
    <row r="529" spans="12:26" ht="12.75">
      <c r="L529" s="85">
        <v>526</v>
      </c>
      <c r="M529" s="85" t="str">
        <f>IF(AND(Tournament!I541&lt;&gt;"",Tournament!K541&lt;&gt;""),IF(Tournament!I541&gt;Tournament!K541,Tournament!G541,""),"")</f>
        <v/>
      </c>
      <c r="N529" s="85" t="str">
        <f>IF(AND(Tournament!I541&lt;&gt;"",Tournament!K541&lt;&gt;""),IF(Tournament!I541=Tournament!K541,Tournament!G541,""),"")</f>
        <v/>
      </c>
      <c r="O529" s="85" t="str">
        <f>IF(AND(Tournament!I541&lt;&gt;"",Tournament!K541&lt;&gt;""),IF(Tournament!I541&gt;Tournament!K541,Tournament!M541,""),"")</f>
        <v/>
      </c>
      <c r="P529" s="85">
        <f>IF(AND(Tournament!I541&lt;&gt;"",Tournament!K541&lt;&gt;""),Tournament!I541,0)</f>
        <v>0</v>
      </c>
      <c r="Q529" s="85" t="str">
        <f>IF(AND(Tournament!I541&lt;&gt;"",Tournament!K541&lt;&gt;""),IF(Tournament!I541&lt;Tournament!K541,Tournament!M541,""),"")</f>
        <v/>
      </c>
      <c r="R529" s="85" t="str">
        <f>IF(AND(Tournament!I541&lt;&gt;"",Tournament!K541&lt;&gt;""),IF(Tournament!I541=Tournament!K541,Tournament!M541,""),"")</f>
        <v/>
      </c>
      <c r="S529" s="85" t="str">
        <f>IF(AND(Tournament!I541&lt;&gt;"",Tournament!K541&lt;&gt;""),IF(Tournament!I541&lt;Tournament!K541,Tournament!G541,""),"")</f>
        <v/>
      </c>
      <c r="T529" s="85">
        <f>IF(AND(Tournament!I541&lt;&gt;"",Tournament!K541&lt;&gt;""),Tournament!K541,0)</f>
        <v>0</v>
      </c>
      <c r="U529" s="85">
        <v>1</v>
      </c>
      <c r="V529" s="85">
        <v>526</v>
      </c>
      <c r="W529" s="85" t="str">
        <f>Tournament!G541</f>
        <v>Sacramento Kings</v>
      </c>
      <c r="X529" s="85" t="str">
        <f>IF(Tournament!I541&lt;&gt;"",Tournament!I541,"")</f>
        <v/>
      </c>
      <c r="Y529" s="85" t="str">
        <f>IF(Tournament!K541&lt;&gt;"",Tournament!K541,"")</f>
        <v/>
      </c>
      <c r="Z529" s="85" t="str">
        <f>Tournament!M541</f>
        <v>Denver Nuggets</v>
      </c>
    </row>
    <row r="530" spans="12:26" ht="12.75">
      <c r="L530" s="85">
        <v>527</v>
      </c>
      <c r="M530" s="85" t="str">
        <f>IF(AND(Tournament!I542&lt;&gt;"",Tournament!K542&lt;&gt;""),IF(Tournament!I542&gt;Tournament!K542,Tournament!G542,""),"")</f>
        <v/>
      </c>
      <c r="N530" s="85" t="str">
        <f>IF(AND(Tournament!I542&lt;&gt;"",Tournament!K542&lt;&gt;""),IF(Tournament!I542=Tournament!K542,Tournament!G542,""),"")</f>
        <v/>
      </c>
      <c r="O530" s="85" t="str">
        <f>IF(AND(Tournament!I542&lt;&gt;"",Tournament!K542&lt;&gt;""),IF(Tournament!I542&gt;Tournament!K542,Tournament!M542,""),"")</f>
        <v/>
      </c>
      <c r="P530" s="85">
        <f>IF(AND(Tournament!I542&lt;&gt;"",Tournament!K542&lt;&gt;""),Tournament!I542,0)</f>
        <v>0</v>
      </c>
      <c r="Q530" s="85" t="str">
        <f>IF(AND(Tournament!I542&lt;&gt;"",Tournament!K542&lt;&gt;""),IF(Tournament!I542&lt;Tournament!K542,Tournament!M542,""),"")</f>
        <v/>
      </c>
      <c r="R530" s="85" t="str">
        <f>IF(AND(Tournament!I542&lt;&gt;"",Tournament!K542&lt;&gt;""),IF(Tournament!I542=Tournament!K542,Tournament!M542,""),"")</f>
        <v/>
      </c>
      <c r="S530" s="85" t="str">
        <f>IF(AND(Tournament!I542&lt;&gt;"",Tournament!K542&lt;&gt;""),IF(Tournament!I542&lt;Tournament!K542,Tournament!G542,""),"")</f>
        <v/>
      </c>
      <c r="T530" s="85">
        <f>IF(AND(Tournament!I542&lt;&gt;"",Tournament!K542&lt;&gt;""),Tournament!K542,0)</f>
        <v>0</v>
      </c>
      <c r="U530" s="85">
        <v>1</v>
      </c>
      <c r="V530" s="85">
        <v>527</v>
      </c>
      <c r="W530" s="85" t="str">
        <f>Tournament!G542</f>
        <v>Miami Heat</v>
      </c>
      <c r="X530" s="85" t="str">
        <f>IF(Tournament!I542&lt;&gt;"",Tournament!I542,"")</f>
        <v/>
      </c>
      <c r="Y530" s="85" t="str">
        <f>IF(Tournament!K542&lt;&gt;"",Tournament!K542,"")</f>
        <v/>
      </c>
      <c r="Z530" s="85" t="str">
        <f>Tournament!M542</f>
        <v>Phoenix Suns</v>
      </c>
    </row>
    <row r="531" spans="12:26" ht="12.75">
      <c r="L531" s="85">
        <v>528</v>
      </c>
      <c r="M531" s="85" t="str">
        <f>IF(AND(Tournament!I543&lt;&gt;"",Tournament!K543&lt;&gt;""),IF(Tournament!I543&gt;Tournament!K543,Tournament!G543,""),"")</f>
        <v/>
      </c>
      <c r="N531" s="85" t="str">
        <f>IF(AND(Tournament!I543&lt;&gt;"",Tournament!K543&lt;&gt;""),IF(Tournament!I543=Tournament!K543,Tournament!G543,""),"")</f>
        <v/>
      </c>
      <c r="O531" s="85" t="str">
        <f>IF(AND(Tournament!I543&lt;&gt;"",Tournament!K543&lt;&gt;""),IF(Tournament!I543&gt;Tournament!K543,Tournament!M543,""),"")</f>
        <v/>
      </c>
      <c r="P531" s="85">
        <f>IF(AND(Tournament!I543&lt;&gt;"",Tournament!K543&lt;&gt;""),Tournament!I543,0)</f>
        <v>0</v>
      </c>
      <c r="Q531" s="85" t="str">
        <f>IF(AND(Tournament!I543&lt;&gt;"",Tournament!K543&lt;&gt;""),IF(Tournament!I543&lt;Tournament!K543,Tournament!M543,""),"")</f>
        <v/>
      </c>
      <c r="R531" s="85" t="str">
        <f>IF(AND(Tournament!I543&lt;&gt;"",Tournament!K543&lt;&gt;""),IF(Tournament!I543=Tournament!K543,Tournament!M543,""),"")</f>
        <v/>
      </c>
      <c r="S531" s="85" t="str">
        <f>IF(AND(Tournament!I543&lt;&gt;"",Tournament!K543&lt;&gt;""),IF(Tournament!I543&lt;Tournament!K543,Tournament!G543,""),"")</f>
        <v/>
      </c>
      <c r="T531" s="85">
        <f>IF(AND(Tournament!I543&lt;&gt;"",Tournament!K543&lt;&gt;""),Tournament!K543,0)</f>
        <v>0</v>
      </c>
      <c r="U531" s="85">
        <v>1</v>
      </c>
      <c r="V531" s="85">
        <v>528</v>
      </c>
      <c r="W531" s="85" t="str">
        <f>Tournament!G543</f>
        <v>Memphis Grizzlies</v>
      </c>
      <c r="X531" s="85" t="str">
        <f>IF(Tournament!I543&lt;&gt;"",Tournament!I543,"")</f>
        <v/>
      </c>
      <c r="Y531" s="85" t="str">
        <f>IF(Tournament!K543&lt;&gt;"",Tournament!K543,"")</f>
        <v/>
      </c>
      <c r="Z531" s="85" t="str">
        <f>Tournament!M543</f>
        <v>L.A. Lakers</v>
      </c>
    </row>
    <row r="532" spans="12:26" ht="12.75">
      <c r="L532" s="85">
        <v>529</v>
      </c>
      <c r="M532" s="85" t="str">
        <f>IF(AND(Tournament!I544&lt;&gt;"",Tournament!K544&lt;&gt;""),IF(Tournament!I544&gt;Tournament!K544,Tournament!G544,""),"")</f>
        <v/>
      </c>
      <c r="N532" s="85" t="str">
        <f>IF(AND(Tournament!I544&lt;&gt;"",Tournament!K544&lt;&gt;""),IF(Tournament!I544=Tournament!K544,Tournament!G544,""),"")</f>
        <v/>
      </c>
      <c r="O532" s="85" t="str">
        <f>IF(AND(Tournament!I544&lt;&gt;"",Tournament!K544&lt;&gt;""),IF(Tournament!I544&gt;Tournament!K544,Tournament!M544,""),"")</f>
        <v/>
      </c>
      <c r="P532" s="85">
        <f>IF(AND(Tournament!I544&lt;&gt;"",Tournament!K544&lt;&gt;""),Tournament!I544,0)</f>
        <v>0</v>
      </c>
      <c r="Q532" s="85" t="str">
        <f>IF(AND(Tournament!I544&lt;&gt;"",Tournament!K544&lt;&gt;""),IF(Tournament!I544&lt;Tournament!K544,Tournament!M544,""),"")</f>
        <v/>
      </c>
      <c r="R532" s="85" t="str">
        <f>IF(AND(Tournament!I544&lt;&gt;"",Tournament!K544&lt;&gt;""),IF(Tournament!I544=Tournament!K544,Tournament!M544,""),"")</f>
        <v/>
      </c>
      <c r="S532" s="85" t="str">
        <f>IF(AND(Tournament!I544&lt;&gt;"",Tournament!K544&lt;&gt;""),IF(Tournament!I544&lt;Tournament!K544,Tournament!G544,""),"")</f>
        <v/>
      </c>
      <c r="T532" s="85">
        <f>IF(AND(Tournament!I544&lt;&gt;"",Tournament!K544&lt;&gt;""),Tournament!K544,0)</f>
        <v>0</v>
      </c>
      <c r="U532" s="85">
        <v>1</v>
      </c>
      <c r="V532" s="85">
        <v>529</v>
      </c>
      <c r="W532" s="85" t="str">
        <f>Tournament!G544</f>
        <v>Oklahoma City Thunder</v>
      </c>
      <c r="X532" s="85" t="str">
        <f>IF(Tournament!I544&lt;&gt;"",Tournament!I544,"")</f>
        <v/>
      </c>
      <c r="Y532" s="85" t="str">
        <f>IF(Tournament!K544&lt;&gt;"",Tournament!K544,"")</f>
        <v/>
      </c>
      <c r="Z532" s="85" t="str">
        <f>Tournament!M544</f>
        <v>Charlotte Hornets</v>
      </c>
    </row>
    <row r="533" spans="12:26" ht="12.75">
      <c r="L533" s="85">
        <v>530</v>
      </c>
      <c r="M533" s="85" t="str">
        <f>IF(AND(Tournament!I545&lt;&gt;"",Tournament!K545&lt;&gt;""),IF(Tournament!I545&gt;Tournament!K545,Tournament!G545,""),"")</f>
        <v/>
      </c>
      <c r="N533" s="85" t="str">
        <f>IF(AND(Tournament!I545&lt;&gt;"",Tournament!K545&lt;&gt;""),IF(Tournament!I545=Tournament!K545,Tournament!G545,""),"")</f>
        <v/>
      </c>
      <c r="O533" s="85" t="str">
        <f>IF(AND(Tournament!I545&lt;&gt;"",Tournament!K545&lt;&gt;""),IF(Tournament!I545&gt;Tournament!K545,Tournament!M545,""),"")</f>
        <v/>
      </c>
      <c r="P533" s="85">
        <f>IF(AND(Tournament!I545&lt;&gt;"",Tournament!K545&lt;&gt;""),Tournament!I545,0)</f>
        <v>0</v>
      </c>
      <c r="Q533" s="85" t="str">
        <f>IF(AND(Tournament!I545&lt;&gt;"",Tournament!K545&lt;&gt;""),IF(Tournament!I545&lt;Tournament!K545,Tournament!M545,""),"")</f>
        <v/>
      </c>
      <c r="R533" s="85" t="str">
        <f>IF(AND(Tournament!I545&lt;&gt;"",Tournament!K545&lt;&gt;""),IF(Tournament!I545=Tournament!K545,Tournament!M545,""),"")</f>
        <v/>
      </c>
      <c r="S533" s="85" t="str">
        <f>IF(AND(Tournament!I545&lt;&gt;"",Tournament!K545&lt;&gt;""),IF(Tournament!I545&lt;Tournament!K545,Tournament!G545,""),"")</f>
        <v/>
      </c>
      <c r="T533" s="85">
        <f>IF(AND(Tournament!I545&lt;&gt;"",Tournament!K545&lt;&gt;""),Tournament!K545,0)</f>
        <v>0</v>
      </c>
      <c r="U533" s="85">
        <v>1</v>
      </c>
      <c r="V533" s="85">
        <v>530</v>
      </c>
      <c r="W533" s="85" t="str">
        <f>Tournament!G545</f>
        <v>Atlanta Hawks</v>
      </c>
      <c r="X533" s="85" t="str">
        <f>IF(Tournament!I545&lt;&gt;"",Tournament!I545,"")</f>
        <v/>
      </c>
      <c r="Y533" s="85" t="str">
        <f>IF(Tournament!K545&lt;&gt;"",Tournament!K545,"")</f>
        <v/>
      </c>
      <c r="Z533" s="85" t="str">
        <f>Tournament!M545</f>
        <v>Orlando Magic</v>
      </c>
    </row>
    <row r="534" spans="12:26" ht="12.75">
      <c r="L534" s="85">
        <v>531</v>
      </c>
      <c r="M534" s="85" t="str">
        <f>IF(AND(Tournament!I546&lt;&gt;"",Tournament!K546&lt;&gt;""),IF(Tournament!I546&gt;Tournament!K546,Tournament!G546,""),"")</f>
        <v/>
      </c>
      <c r="N534" s="85" t="str">
        <f>IF(AND(Tournament!I546&lt;&gt;"",Tournament!K546&lt;&gt;""),IF(Tournament!I546=Tournament!K546,Tournament!G546,""),"")</f>
        <v/>
      </c>
      <c r="O534" s="85" t="str">
        <f>IF(AND(Tournament!I546&lt;&gt;"",Tournament!K546&lt;&gt;""),IF(Tournament!I546&gt;Tournament!K546,Tournament!M546,""),"")</f>
        <v/>
      </c>
      <c r="P534" s="85">
        <f>IF(AND(Tournament!I546&lt;&gt;"",Tournament!K546&lt;&gt;""),Tournament!I546,0)</f>
        <v>0</v>
      </c>
      <c r="Q534" s="85" t="str">
        <f>IF(AND(Tournament!I546&lt;&gt;"",Tournament!K546&lt;&gt;""),IF(Tournament!I546&lt;Tournament!K546,Tournament!M546,""),"")</f>
        <v/>
      </c>
      <c r="R534" s="85" t="str">
        <f>IF(AND(Tournament!I546&lt;&gt;"",Tournament!K546&lt;&gt;""),IF(Tournament!I546=Tournament!K546,Tournament!M546,""),"")</f>
        <v/>
      </c>
      <c r="S534" s="85" t="str">
        <f>IF(AND(Tournament!I546&lt;&gt;"",Tournament!K546&lt;&gt;""),IF(Tournament!I546&lt;Tournament!K546,Tournament!G546,""),"")</f>
        <v/>
      </c>
      <c r="T534" s="85">
        <f>IF(AND(Tournament!I546&lt;&gt;"",Tournament!K546&lt;&gt;""),Tournament!K546,0)</f>
        <v>0</v>
      </c>
      <c r="U534" s="85">
        <v>1</v>
      </c>
      <c r="V534" s="85">
        <v>531</v>
      </c>
      <c r="W534" s="85" t="str">
        <f>Tournament!G546</f>
        <v>Milwaukee Bucks</v>
      </c>
      <c r="X534" s="85" t="str">
        <f>IF(Tournament!I546&lt;&gt;"",Tournament!I546,"")</f>
        <v/>
      </c>
      <c r="Y534" s="85" t="str">
        <f>IF(Tournament!K546&lt;&gt;"",Tournament!K546,"")</f>
        <v/>
      </c>
      <c r="Z534" s="85" t="str">
        <f>Tournament!M546</f>
        <v>New York Knicks</v>
      </c>
    </row>
    <row r="535" spans="12:26" ht="12.75">
      <c r="L535" s="85">
        <v>532</v>
      </c>
      <c r="M535" s="85" t="str">
        <f>IF(AND(Tournament!I547&lt;&gt;"",Tournament!K547&lt;&gt;""),IF(Tournament!I547&gt;Tournament!K547,Tournament!G547,""),"")</f>
        <v/>
      </c>
      <c r="N535" s="85" t="str">
        <f>IF(AND(Tournament!I547&lt;&gt;"",Tournament!K547&lt;&gt;""),IF(Tournament!I547=Tournament!K547,Tournament!G547,""),"")</f>
        <v/>
      </c>
      <c r="O535" s="85" t="str">
        <f>IF(AND(Tournament!I547&lt;&gt;"",Tournament!K547&lt;&gt;""),IF(Tournament!I547&gt;Tournament!K547,Tournament!M547,""),"")</f>
        <v/>
      </c>
      <c r="P535" s="85">
        <f>IF(AND(Tournament!I547&lt;&gt;"",Tournament!K547&lt;&gt;""),Tournament!I547,0)</f>
        <v>0</v>
      </c>
      <c r="Q535" s="85" t="str">
        <f>IF(AND(Tournament!I547&lt;&gt;"",Tournament!K547&lt;&gt;""),IF(Tournament!I547&lt;Tournament!K547,Tournament!M547,""),"")</f>
        <v/>
      </c>
      <c r="R535" s="85" t="str">
        <f>IF(AND(Tournament!I547&lt;&gt;"",Tournament!K547&lt;&gt;""),IF(Tournament!I547=Tournament!K547,Tournament!M547,""),"")</f>
        <v/>
      </c>
      <c r="S535" s="85" t="str">
        <f>IF(AND(Tournament!I547&lt;&gt;"",Tournament!K547&lt;&gt;""),IF(Tournament!I547&lt;Tournament!K547,Tournament!G547,""),"")</f>
        <v/>
      </c>
      <c r="T535" s="85">
        <f>IF(AND(Tournament!I547&lt;&gt;"",Tournament!K547&lt;&gt;""),Tournament!K547,0)</f>
        <v>0</v>
      </c>
      <c r="U535" s="85">
        <v>1</v>
      </c>
      <c r="V535" s="85">
        <v>532</v>
      </c>
      <c r="W535" s="85" t="str">
        <f>Tournament!G547</f>
        <v>Chicago Bulls</v>
      </c>
      <c r="X535" s="85" t="str">
        <f>IF(Tournament!I547&lt;&gt;"",Tournament!I547,"")</f>
        <v/>
      </c>
      <c r="Y535" s="85" t="str">
        <f>IF(Tournament!K547&lt;&gt;"",Tournament!K547,"")</f>
        <v/>
      </c>
      <c r="Z535" s="85" t="str">
        <f>Tournament!M547</f>
        <v>Cleveland Cavaliers</v>
      </c>
    </row>
    <row r="536" spans="12:26" ht="12.75">
      <c r="L536" s="85">
        <v>533</v>
      </c>
      <c r="M536" s="85" t="str">
        <f>IF(AND(Tournament!I548&lt;&gt;"",Tournament!K548&lt;&gt;""),IF(Tournament!I548&gt;Tournament!K548,Tournament!G548,""),"")</f>
        <v/>
      </c>
      <c r="N536" s="85" t="str">
        <f>IF(AND(Tournament!I548&lt;&gt;"",Tournament!K548&lt;&gt;""),IF(Tournament!I548=Tournament!K548,Tournament!G548,""),"")</f>
        <v/>
      </c>
      <c r="O536" s="85" t="str">
        <f>IF(AND(Tournament!I548&lt;&gt;"",Tournament!K548&lt;&gt;""),IF(Tournament!I548&gt;Tournament!K548,Tournament!M548,""),"")</f>
        <v/>
      </c>
      <c r="P536" s="85">
        <f>IF(AND(Tournament!I548&lt;&gt;"",Tournament!K548&lt;&gt;""),Tournament!I548,0)</f>
        <v>0</v>
      </c>
      <c r="Q536" s="85" t="str">
        <f>IF(AND(Tournament!I548&lt;&gt;"",Tournament!K548&lt;&gt;""),IF(Tournament!I548&lt;Tournament!K548,Tournament!M548,""),"")</f>
        <v/>
      </c>
      <c r="R536" s="85" t="str">
        <f>IF(AND(Tournament!I548&lt;&gt;"",Tournament!K548&lt;&gt;""),IF(Tournament!I548=Tournament!K548,Tournament!M548,""),"")</f>
        <v/>
      </c>
      <c r="S536" s="85" t="str">
        <f>IF(AND(Tournament!I548&lt;&gt;"",Tournament!K548&lt;&gt;""),IF(Tournament!I548&lt;Tournament!K548,Tournament!G548,""),"")</f>
        <v/>
      </c>
      <c r="T536" s="85">
        <f>IF(AND(Tournament!I548&lt;&gt;"",Tournament!K548&lt;&gt;""),Tournament!K548,0)</f>
        <v>0</v>
      </c>
      <c r="U536" s="85">
        <v>1</v>
      </c>
      <c r="V536" s="85">
        <v>533</v>
      </c>
      <c r="W536" s="85" t="str">
        <f>Tournament!G548</f>
        <v>Portland Trail Blazers</v>
      </c>
      <c r="X536" s="85" t="str">
        <f>IF(Tournament!I548&lt;&gt;"",Tournament!I548,"")</f>
        <v/>
      </c>
      <c r="Y536" s="85" t="str">
        <f>IF(Tournament!K548&lt;&gt;"",Tournament!K548,"")</f>
        <v/>
      </c>
      <c r="Z536" s="85" t="str">
        <f>Tournament!M548</f>
        <v>Golden State Warriors</v>
      </c>
    </row>
    <row r="537" spans="12:26" ht="12.75">
      <c r="L537" s="85">
        <v>534</v>
      </c>
      <c r="M537" s="85" t="str">
        <f>IF(AND(Tournament!I549&lt;&gt;"",Tournament!K549&lt;&gt;""),IF(Tournament!I549&gt;Tournament!K549,Tournament!G549,""),"")</f>
        <v/>
      </c>
      <c r="N537" s="85" t="str">
        <f>IF(AND(Tournament!I549&lt;&gt;"",Tournament!K549&lt;&gt;""),IF(Tournament!I549=Tournament!K549,Tournament!G549,""),"")</f>
        <v/>
      </c>
      <c r="O537" s="85" t="str">
        <f>IF(AND(Tournament!I549&lt;&gt;"",Tournament!K549&lt;&gt;""),IF(Tournament!I549&gt;Tournament!K549,Tournament!M549,""),"")</f>
        <v/>
      </c>
      <c r="P537" s="85">
        <f>IF(AND(Tournament!I549&lt;&gt;"",Tournament!K549&lt;&gt;""),Tournament!I549,0)</f>
        <v>0</v>
      </c>
      <c r="Q537" s="85" t="str">
        <f>IF(AND(Tournament!I549&lt;&gt;"",Tournament!K549&lt;&gt;""),IF(Tournament!I549&lt;Tournament!K549,Tournament!M549,""),"")</f>
        <v/>
      </c>
      <c r="R537" s="85" t="str">
        <f>IF(AND(Tournament!I549&lt;&gt;"",Tournament!K549&lt;&gt;""),IF(Tournament!I549=Tournament!K549,Tournament!M549,""),"")</f>
        <v/>
      </c>
      <c r="S537" s="85" t="str">
        <f>IF(AND(Tournament!I549&lt;&gt;"",Tournament!K549&lt;&gt;""),IF(Tournament!I549&lt;Tournament!K549,Tournament!G549,""),"")</f>
        <v/>
      </c>
      <c r="T537" s="85">
        <f>IF(AND(Tournament!I549&lt;&gt;"",Tournament!K549&lt;&gt;""),Tournament!K549,0)</f>
        <v>0</v>
      </c>
      <c r="U537" s="85">
        <v>1</v>
      </c>
      <c r="V537" s="85">
        <v>534</v>
      </c>
      <c r="W537" s="85" t="str">
        <f>Tournament!G549</f>
        <v>Miami Heat</v>
      </c>
      <c r="X537" s="85" t="str">
        <f>IF(Tournament!I549&lt;&gt;"",Tournament!I549,"")</f>
        <v/>
      </c>
      <c r="Y537" s="85" t="str">
        <f>IF(Tournament!K549&lt;&gt;"",Tournament!K549,"")</f>
        <v/>
      </c>
      <c r="Z537" s="85" t="str">
        <f>Tournament!M549</f>
        <v>Sacramento Kings</v>
      </c>
    </row>
    <row r="538" spans="12:26" ht="12.75">
      <c r="L538" s="85">
        <v>535</v>
      </c>
      <c r="M538" s="85" t="str">
        <f>IF(AND(Tournament!I550&lt;&gt;"",Tournament!K550&lt;&gt;""),IF(Tournament!I550&gt;Tournament!K550,Tournament!G550,""),"")</f>
        <v/>
      </c>
      <c r="N538" s="85" t="str">
        <f>IF(AND(Tournament!I550&lt;&gt;"",Tournament!K550&lt;&gt;""),IF(Tournament!I550=Tournament!K550,Tournament!G550,""),"")</f>
        <v/>
      </c>
      <c r="O538" s="85" t="str">
        <f>IF(AND(Tournament!I550&lt;&gt;"",Tournament!K550&lt;&gt;""),IF(Tournament!I550&gt;Tournament!K550,Tournament!M550,""),"")</f>
        <v/>
      </c>
      <c r="P538" s="85">
        <f>IF(AND(Tournament!I550&lt;&gt;"",Tournament!K550&lt;&gt;""),Tournament!I550,0)</f>
        <v>0</v>
      </c>
      <c r="Q538" s="85" t="str">
        <f>IF(AND(Tournament!I550&lt;&gt;"",Tournament!K550&lt;&gt;""),IF(Tournament!I550&lt;Tournament!K550,Tournament!M550,""),"")</f>
        <v/>
      </c>
      <c r="R538" s="85" t="str">
        <f>IF(AND(Tournament!I550&lt;&gt;"",Tournament!K550&lt;&gt;""),IF(Tournament!I550=Tournament!K550,Tournament!M550,""),"")</f>
        <v/>
      </c>
      <c r="S538" s="85" t="str">
        <f>IF(AND(Tournament!I550&lt;&gt;"",Tournament!K550&lt;&gt;""),IF(Tournament!I550&lt;Tournament!K550,Tournament!G550,""),"")</f>
        <v/>
      </c>
      <c r="T538" s="85">
        <f>IF(AND(Tournament!I550&lt;&gt;"",Tournament!K550&lt;&gt;""),Tournament!K550,0)</f>
        <v>0</v>
      </c>
      <c r="U538" s="85">
        <v>1</v>
      </c>
      <c r="V538" s="85">
        <v>535</v>
      </c>
      <c r="W538" s="85" t="str">
        <f>Tournament!G550</f>
        <v>Memphis Grizzlies</v>
      </c>
      <c r="X538" s="85" t="str">
        <f>IF(Tournament!I550&lt;&gt;"",Tournament!I550,"")</f>
        <v/>
      </c>
      <c r="Y538" s="85" t="str">
        <f>IF(Tournament!K550&lt;&gt;"",Tournament!K550,"")</f>
        <v/>
      </c>
      <c r="Z538" s="85" t="str">
        <f>Tournament!M550</f>
        <v>L.A. Clippers</v>
      </c>
    </row>
    <row r="539" spans="12:26" ht="12.75">
      <c r="L539" s="85">
        <v>536</v>
      </c>
      <c r="M539" s="85" t="str">
        <f>IF(AND(Tournament!I551&lt;&gt;"",Tournament!K551&lt;&gt;""),IF(Tournament!I551&gt;Tournament!K551,Tournament!G551,""),"")</f>
        <v/>
      </c>
      <c r="N539" s="85" t="str">
        <f>IF(AND(Tournament!I551&lt;&gt;"",Tournament!K551&lt;&gt;""),IF(Tournament!I551=Tournament!K551,Tournament!G551,""),"")</f>
        <v/>
      </c>
      <c r="O539" s="85" t="str">
        <f>IF(AND(Tournament!I551&lt;&gt;"",Tournament!K551&lt;&gt;""),IF(Tournament!I551&gt;Tournament!K551,Tournament!M551,""),"")</f>
        <v/>
      </c>
      <c r="P539" s="85">
        <f>IF(AND(Tournament!I551&lt;&gt;"",Tournament!K551&lt;&gt;""),Tournament!I551,0)</f>
        <v>0</v>
      </c>
      <c r="Q539" s="85" t="str">
        <f>IF(AND(Tournament!I551&lt;&gt;"",Tournament!K551&lt;&gt;""),IF(Tournament!I551&lt;Tournament!K551,Tournament!M551,""),"")</f>
        <v/>
      </c>
      <c r="R539" s="85" t="str">
        <f>IF(AND(Tournament!I551&lt;&gt;"",Tournament!K551&lt;&gt;""),IF(Tournament!I551=Tournament!K551,Tournament!M551,""),"")</f>
        <v/>
      </c>
      <c r="S539" s="85" t="str">
        <f>IF(AND(Tournament!I551&lt;&gt;"",Tournament!K551&lt;&gt;""),IF(Tournament!I551&lt;Tournament!K551,Tournament!G551,""),"")</f>
        <v/>
      </c>
      <c r="T539" s="85">
        <f>IF(AND(Tournament!I551&lt;&gt;"",Tournament!K551&lt;&gt;""),Tournament!K551,0)</f>
        <v>0</v>
      </c>
      <c r="U539" s="85">
        <v>1</v>
      </c>
      <c r="V539" s="85">
        <v>536</v>
      </c>
      <c r="W539" s="85" t="str">
        <f>Tournament!G551</f>
        <v>Brooklyn Nets</v>
      </c>
      <c r="X539" s="85" t="str">
        <f>IF(Tournament!I551&lt;&gt;"",Tournament!I551,"")</f>
        <v/>
      </c>
      <c r="Y539" s="85" t="str">
        <f>IF(Tournament!K551&lt;&gt;"",Tournament!K551,"")</f>
        <v/>
      </c>
      <c r="Z539" s="85" t="str">
        <f>Tournament!M551</f>
        <v>Indiana Pacers</v>
      </c>
    </row>
    <row r="540" spans="12:26" ht="12.75">
      <c r="L540" s="85">
        <v>537</v>
      </c>
      <c r="M540" s="85" t="str">
        <f>IF(AND(Tournament!I552&lt;&gt;"",Tournament!K552&lt;&gt;""),IF(Tournament!I552&gt;Tournament!K552,Tournament!G552,""),"")</f>
        <v/>
      </c>
      <c r="N540" s="85" t="str">
        <f>IF(AND(Tournament!I552&lt;&gt;"",Tournament!K552&lt;&gt;""),IF(Tournament!I552=Tournament!K552,Tournament!G552,""),"")</f>
        <v/>
      </c>
      <c r="O540" s="85" t="str">
        <f>IF(AND(Tournament!I552&lt;&gt;"",Tournament!K552&lt;&gt;""),IF(Tournament!I552&gt;Tournament!K552,Tournament!M552,""),"")</f>
        <v/>
      </c>
      <c r="P540" s="85">
        <f>IF(AND(Tournament!I552&lt;&gt;"",Tournament!K552&lt;&gt;""),Tournament!I552,0)</f>
        <v>0</v>
      </c>
      <c r="Q540" s="85" t="str">
        <f>IF(AND(Tournament!I552&lt;&gt;"",Tournament!K552&lt;&gt;""),IF(Tournament!I552&lt;Tournament!K552,Tournament!M552,""),"")</f>
        <v/>
      </c>
      <c r="R540" s="85" t="str">
        <f>IF(AND(Tournament!I552&lt;&gt;"",Tournament!K552&lt;&gt;""),IF(Tournament!I552=Tournament!K552,Tournament!M552,""),"")</f>
        <v/>
      </c>
      <c r="S540" s="85" t="str">
        <f>IF(AND(Tournament!I552&lt;&gt;"",Tournament!K552&lt;&gt;""),IF(Tournament!I552&lt;Tournament!K552,Tournament!G552,""),"")</f>
        <v/>
      </c>
      <c r="T540" s="85">
        <f>IF(AND(Tournament!I552&lt;&gt;"",Tournament!K552&lt;&gt;""),Tournament!K552,0)</f>
        <v>0</v>
      </c>
      <c r="U540" s="85">
        <v>1</v>
      </c>
      <c r="V540" s="85">
        <v>537</v>
      </c>
      <c r="W540" s="85" t="str">
        <f>Tournament!G552</f>
        <v>Charlotte Hornets</v>
      </c>
      <c r="X540" s="85" t="str">
        <f>IF(Tournament!I552&lt;&gt;"",Tournament!I552,"")</f>
        <v/>
      </c>
      <c r="Y540" s="85" t="str">
        <f>IF(Tournament!K552&lt;&gt;"",Tournament!K552,"")</f>
        <v/>
      </c>
      <c r="Z540" s="85" t="str">
        <f>Tournament!M552</f>
        <v>Detroit Pistons</v>
      </c>
    </row>
    <row r="541" spans="12:26" ht="12.75">
      <c r="L541" s="85">
        <v>538</v>
      </c>
      <c r="M541" s="85" t="str">
        <f>IF(AND(Tournament!I553&lt;&gt;"",Tournament!K553&lt;&gt;""),IF(Tournament!I553&gt;Tournament!K553,Tournament!G553,""),"")</f>
        <v/>
      </c>
      <c r="N541" s="85" t="str">
        <f>IF(AND(Tournament!I553&lt;&gt;"",Tournament!K553&lt;&gt;""),IF(Tournament!I553=Tournament!K553,Tournament!G553,""),"")</f>
        <v/>
      </c>
      <c r="O541" s="85" t="str">
        <f>IF(AND(Tournament!I553&lt;&gt;"",Tournament!K553&lt;&gt;""),IF(Tournament!I553&gt;Tournament!K553,Tournament!M553,""),"")</f>
        <v/>
      </c>
      <c r="P541" s="85">
        <f>IF(AND(Tournament!I553&lt;&gt;"",Tournament!K553&lt;&gt;""),Tournament!I553,0)</f>
        <v>0</v>
      </c>
      <c r="Q541" s="85" t="str">
        <f>IF(AND(Tournament!I553&lt;&gt;"",Tournament!K553&lt;&gt;""),IF(Tournament!I553&lt;Tournament!K553,Tournament!M553,""),"")</f>
        <v/>
      </c>
      <c r="R541" s="85" t="str">
        <f>IF(AND(Tournament!I553&lt;&gt;"",Tournament!K553&lt;&gt;""),IF(Tournament!I553=Tournament!K553,Tournament!M553,""),"")</f>
        <v/>
      </c>
      <c r="S541" s="85" t="str">
        <f>IF(AND(Tournament!I553&lt;&gt;"",Tournament!K553&lt;&gt;""),IF(Tournament!I553&lt;Tournament!K553,Tournament!G553,""),"")</f>
        <v/>
      </c>
      <c r="T541" s="85">
        <f>IF(AND(Tournament!I553&lt;&gt;"",Tournament!K553&lt;&gt;""),Tournament!K553,0)</f>
        <v>0</v>
      </c>
      <c r="U541" s="85">
        <v>1</v>
      </c>
      <c r="V541" s="85">
        <v>538</v>
      </c>
      <c r="W541" s="85" t="str">
        <f>Tournament!G553</f>
        <v>Utah Jazz</v>
      </c>
      <c r="X541" s="85" t="str">
        <f>IF(Tournament!I553&lt;&gt;"",Tournament!I553,"")</f>
        <v/>
      </c>
      <c r="Y541" s="85" t="str">
        <f>IF(Tournament!K553&lt;&gt;"",Tournament!K553,"")</f>
        <v/>
      </c>
      <c r="Z541" s="85" t="str">
        <f>Tournament!M553</f>
        <v>Toronto Raptors</v>
      </c>
    </row>
    <row r="542" spans="12:26" ht="12.75">
      <c r="L542" s="85">
        <v>539</v>
      </c>
      <c r="M542" s="85" t="str">
        <f>IF(AND(Tournament!I554&lt;&gt;"",Tournament!K554&lt;&gt;""),IF(Tournament!I554&gt;Tournament!K554,Tournament!G554,""),"")</f>
        <v/>
      </c>
      <c r="N542" s="85" t="str">
        <f>IF(AND(Tournament!I554&lt;&gt;"",Tournament!K554&lt;&gt;""),IF(Tournament!I554=Tournament!K554,Tournament!G554,""),"")</f>
        <v/>
      </c>
      <c r="O542" s="85" t="str">
        <f>IF(AND(Tournament!I554&lt;&gt;"",Tournament!K554&lt;&gt;""),IF(Tournament!I554&gt;Tournament!K554,Tournament!M554,""),"")</f>
        <v/>
      </c>
      <c r="P542" s="85">
        <f>IF(AND(Tournament!I554&lt;&gt;"",Tournament!K554&lt;&gt;""),Tournament!I554,0)</f>
        <v>0</v>
      </c>
      <c r="Q542" s="85" t="str">
        <f>IF(AND(Tournament!I554&lt;&gt;"",Tournament!K554&lt;&gt;""),IF(Tournament!I554&lt;Tournament!K554,Tournament!M554,""),"")</f>
        <v/>
      </c>
      <c r="R542" s="85" t="str">
        <f>IF(AND(Tournament!I554&lt;&gt;"",Tournament!K554&lt;&gt;""),IF(Tournament!I554=Tournament!K554,Tournament!M554,""),"")</f>
        <v/>
      </c>
      <c r="S542" s="85" t="str">
        <f>IF(AND(Tournament!I554&lt;&gt;"",Tournament!K554&lt;&gt;""),IF(Tournament!I554&lt;Tournament!K554,Tournament!G554,""),"")</f>
        <v/>
      </c>
      <c r="T542" s="85">
        <f>IF(AND(Tournament!I554&lt;&gt;"",Tournament!K554&lt;&gt;""),Tournament!K554,0)</f>
        <v>0</v>
      </c>
      <c r="U542" s="85">
        <v>1</v>
      </c>
      <c r="V542" s="85">
        <v>539</v>
      </c>
      <c r="W542" s="85" t="str">
        <f>Tournament!G554</f>
        <v>Atlanta Hawks</v>
      </c>
      <c r="X542" s="85" t="str">
        <f>IF(Tournament!I554&lt;&gt;"",Tournament!I554,"")</f>
        <v/>
      </c>
      <c r="Y542" s="85" t="str">
        <f>IF(Tournament!K554&lt;&gt;"",Tournament!K554,"")</f>
        <v/>
      </c>
      <c r="Z542" s="85" t="str">
        <f>Tournament!M554</f>
        <v>New Orleans Pelicans</v>
      </c>
    </row>
    <row r="543" spans="12:26" ht="12.75">
      <c r="L543" s="85">
        <v>540</v>
      </c>
      <c r="M543" s="85" t="str">
        <f>IF(AND(Tournament!I555&lt;&gt;"",Tournament!K555&lt;&gt;""),IF(Tournament!I555&gt;Tournament!K555,Tournament!G555,""),"")</f>
        <v/>
      </c>
      <c r="N543" s="85" t="str">
        <f>IF(AND(Tournament!I555&lt;&gt;"",Tournament!K555&lt;&gt;""),IF(Tournament!I555=Tournament!K555,Tournament!G555,""),"")</f>
        <v/>
      </c>
      <c r="O543" s="85" t="str">
        <f>IF(AND(Tournament!I555&lt;&gt;"",Tournament!K555&lt;&gt;""),IF(Tournament!I555&gt;Tournament!K555,Tournament!M555,""),"")</f>
        <v/>
      </c>
      <c r="P543" s="85">
        <f>IF(AND(Tournament!I555&lt;&gt;"",Tournament!K555&lt;&gt;""),Tournament!I555,0)</f>
        <v>0</v>
      </c>
      <c r="Q543" s="85" t="str">
        <f>IF(AND(Tournament!I555&lt;&gt;"",Tournament!K555&lt;&gt;""),IF(Tournament!I555&lt;Tournament!K555,Tournament!M555,""),"")</f>
        <v/>
      </c>
      <c r="R543" s="85" t="str">
        <f>IF(AND(Tournament!I555&lt;&gt;"",Tournament!K555&lt;&gt;""),IF(Tournament!I555=Tournament!K555,Tournament!M555,""),"")</f>
        <v/>
      </c>
      <c r="S543" s="85" t="str">
        <f>IF(AND(Tournament!I555&lt;&gt;"",Tournament!K555&lt;&gt;""),IF(Tournament!I555&lt;Tournament!K555,Tournament!G555,""),"")</f>
        <v/>
      </c>
      <c r="T543" s="85">
        <f>IF(AND(Tournament!I555&lt;&gt;"",Tournament!K555&lt;&gt;""),Tournament!K555,0)</f>
        <v>0</v>
      </c>
      <c r="U543" s="85">
        <v>1</v>
      </c>
      <c r="V543" s="85">
        <v>540</v>
      </c>
      <c r="W543" s="85" t="str">
        <f>Tournament!G555</f>
        <v>Oklahoma City Thunder</v>
      </c>
      <c r="X543" s="85" t="str">
        <f>IF(Tournament!I555&lt;&gt;"",Tournament!I555,"")</f>
        <v/>
      </c>
      <c r="Y543" s="85" t="str">
        <f>IF(Tournament!K555&lt;&gt;"",Tournament!K555,"")</f>
        <v/>
      </c>
      <c r="Z543" s="85" t="str">
        <f>Tournament!M555</f>
        <v>Houston Rockets</v>
      </c>
    </row>
    <row r="544" spans="12:26" ht="12.75">
      <c r="L544" s="85">
        <v>541</v>
      </c>
      <c r="M544" s="85" t="str">
        <f>IF(AND(Tournament!I556&lt;&gt;"",Tournament!K556&lt;&gt;""),IF(Tournament!I556&gt;Tournament!K556,Tournament!G556,""),"")</f>
        <v/>
      </c>
      <c r="N544" s="85" t="str">
        <f>IF(AND(Tournament!I556&lt;&gt;"",Tournament!K556&lt;&gt;""),IF(Tournament!I556=Tournament!K556,Tournament!G556,""),"")</f>
        <v/>
      </c>
      <c r="O544" s="85" t="str">
        <f>IF(AND(Tournament!I556&lt;&gt;"",Tournament!K556&lt;&gt;""),IF(Tournament!I556&gt;Tournament!K556,Tournament!M556,""),"")</f>
        <v/>
      </c>
      <c r="P544" s="85">
        <f>IF(AND(Tournament!I556&lt;&gt;"",Tournament!K556&lt;&gt;""),Tournament!I556,0)</f>
        <v>0</v>
      </c>
      <c r="Q544" s="85" t="str">
        <f>IF(AND(Tournament!I556&lt;&gt;"",Tournament!K556&lt;&gt;""),IF(Tournament!I556&lt;Tournament!K556,Tournament!M556,""),"")</f>
        <v/>
      </c>
      <c r="R544" s="85" t="str">
        <f>IF(AND(Tournament!I556&lt;&gt;"",Tournament!K556&lt;&gt;""),IF(Tournament!I556=Tournament!K556,Tournament!M556,""),"")</f>
        <v/>
      </c>
      <c r="S544" s="85" t="str">
        <f>IF(AND(Tournament!I556&lt;&gt;"",Tournament!K556&lt;&gt;""),IF(Tournament!I556&lt;Tournament!K556,Tournament!G556,""),"")</f>
        <v/>
      </c>
      <c r="T544" s="85">
        <f>IF(AND(Tournament!I556&lt;&gt;"",Tournament!K556&lt;&gt;""),Tournament!K556,0)</f>
        <v>0</v>
      </c>
      <c r="U544" s="85">
        <v>1</v>
      </c>
      <c r="V544" s="85">
        <v>541</v>
      </c>
      <c r="W544" s="85" t="str">
        <f>Tournament!G556</f>
        <v>Phoenix Suns</v>
      </c>
      <c r="X544" s="85" t="str">
        <f>IF(Tournament!I556&lt;&gt;"",Tournament!I556,"")</f>
        <v/>
      </c>
      <c r="Y544" s="85" t="str">
        <f>IF(Tournament!K556&lt;&gt;"",Tournament!K556,"")</f>
        <v/>
      </c>
      <c r="Z544" s="85" t="str">
        <f>Tournament!M556</f>
        <v>Dallas Mavericks</v>
      </c>
    </row>
    <row r="545" spans="12:26" ht="12.75">
      <c r="L545" s="85">
        <v>542</v>
      </c>
      <c r="M545" s="85" t="str">
        <f>IF(AND(Tournament!I557&lt;&gt;"",Tournament!K557&lt;&gt;""),IF(Tournament!I557&gt;Tournament!K557,Tournament!G557,""),"")</f>
        <v/>
      </c>
      <c r="N545" s="85" t="str">
        <f>IF(AND(Tournament!I557&lt;&gt;"",Tournament!K557&lt;&gt;""),IF(Tournament!I557=Tournament!K557,Tournament!G557,""),"")</f>
        <v/>
      </c>
      <c r="O545" s="85" t="str">
        <f>IF(AND(Tournament!I557&lt;&gt;"",Tournament!K557&lt;&gt;""),IF(Tournament!I557&gt;Tournament!K557,Tournament!M557,""),"")</f>
        <v/>
      </c>
      <c r="P545" s="85">
        <f>IF(AND(Tournament!I557&lt;&gt;"",Tournament!K557&lt;&gt;""),Tournament!I557,0)</f>
        <v>0</v>
      </c>
      <c r="Q545" s="85" t="str">
        <f>IF(AND(Tournament!I557&lt;&gt;"",Tournament!K557&lt;&gt;""),IF(Tournament!I557&lt;Tournament!K557,Tournament!M557,""),"")</f>
        <v/>
      </c>
      <c r="R545" s="85" t="str">
        <f>IF(AND(Tournament!I557&lt;&gt;"",Tournament!K557&lt;&gt;""),IF(Tournament!I557=Tournament!K557,Tournament!M557,""),"")</f>
        <v/>
      </c>
      <c r="S545" s="85" t="str">
        <f>IF(AND(Tournament!I557&lt;&gt;"",Tournament!K557&lt;&gt;""),IF(Tournament!I557&lt;Tournament!K557,Tournament!G557,""),"")</f>
        <v/>
      </c>
      <c r="T545" s="85">
        <f>IF(AND(Tournament!I557&lt;&gt;"",Tournament!K557&lt;&gt;""),Tournament!K557,0)</f>
        <v>0</v>
      </c>
      <c r="U545" s="85">
        <v>1</v>
      </c>
      <c r="V545" s="85">
        <v>542</v>
      </c>
      <c r="W545" s="85" t="str">
        <f>Tournament!G557</f>
        <v>L.A. Lakers</v>
      </c>
      <c r="X545" s="85" t="str">
        <f>IF(Tournament!I557&lt;&gt;"",Tournament!I557,"")</f>
        <v/>
      </c>
      <c r="Y545" s="85" t="str">
        <f>IF(Tournament!K557&lt;&gt;"",Tournament!K557,"")</f>
        <v/>
      </c>
      <c r="Z545" s="85" t="str">
        <f>Tournament!M557</f>
        <v>Portland Trail Blazers</v>
      </c>
    </row>
    <row r="546" spans="12:26" ht="12.75">
      <c r="L546" s="85">
        <v>543</v>
      </c>
      <c r="M546" s="85" t="str">
        <f>IF(AND(Tournament!I558&lt;&gt;"",Tournament!K558&lt;&gt;""),IF(Tournament!I558&gt;Tournament!K558,Tournament!G558,""),"")</f>
        <v/>
      </c>
      <c r="N546" s="85" t="str">
        <f>IF(AND(Tournament!I558&lt;&gt;"",Tournament!K558&lt;&gt;""),IF(Tournament!I558=Tournament!K558,Tournament!G558,""),"")</f>
        <v/>
      </c>
      <c r="O546" s="85" t="str">
        <f>IF(AND(Tournament!I558&lt;&gt;"",Tournament!K558&lt;&gt;""),IF(Tournament!I558&gt;Tournament!K558,Tournament!M558,""),"")</f>
        <v/>
      </c>
      <c r="P546" s="85">
        <f>IF(AND(Tournament!I558&lt;&gt;"",Tournament!K558&lt;&gt;""),Tournament!I558,0)</f>
        <v>0</v>
      </c>
      <c r="Q546" s="85" t="str">
        <f>IF(AND(Tournament!I558&lt;&gt;"",Tournament!K558&lt;&gt;""),IF(Tournament!I558&lt;Tournament!K558,Tournament!M558,""),"")</f>
        <v/>
      </c>
      <c r="R546" s="85" t="str">
        <f>IF(AND(Tournament!I558&lt;&gt;"",Tournament!K558&lt;&gt;""),IF(Tournament!I558=Tournament!K558,Tournament!M558,""),"")</f>
        <v/>
      </c>
      <c r="S546" s="85" t="str">
        <f>IF(AND(Tournament!I558&lt;&gt;"",Tournament!K558&lt;&gt;""),IF(Tournament!I558&lt;Tournament!K558,Tournament!G558,""),"")</f>
        <v/>
      </c>
      <c r="T546" s="85">
        <f>IF(AND(Tournament!I558&lt;&gt;"",Tournament!K558&lt;&gt;""),Tournament!K558,0)</f>
        <v>0</v>
      </c>
      <c r="U546" s="85">
        <v>1</v>
      </c>
      <c r="V546" s="85">
        <v>543</v>
      </c>
      <c r="W546" s="85" t="str">
        <f>Tournament!G558</f>
        <v>San Antonio Spurs</v>
      </c>
      <c r="X546" s="85" t="str">
        <f>IF(Tournament!I558&lt;&gt;"",Tournament!I558,"")</f>
        <v/>
      </c>
      <c r="Y546" s="85" t="str">
        <f>IF(Tournament!K558&lt;&gt;"",Tournament!K558,"")</f>
        <v/>
      </c>
      <c r="Z546" s="85" t="str">
        <f>Tournament!M558</f>
        <v>Denver Nuggets</v>
      </c>
    </row>
    <row r="547" spans="12:26" ht="12.75">
      <c r="L547" s="85">
        <v>544</v>
      </c>
      <c r="M547" s="85" t="str">
        <f>IF(AND(Tournament!I559&lt;&gt;"",Tournament!K559&lt;&gt;""),IF(Tournament!I559&gt;Tournament!K559,Tournament!G559,""),"")</f>
        <v/>
      </c>
      <c r="N547" s="85" t="str">
        <f>IF(AND(Tournament!I559&lt;&gt;"",Tournament!K559&lt;&gt;""),IF(Tournament!I559=Tournament!K559,Tournament!G559,""),"")</f>
        <v/>
      </c>
      <c r="O547" s="85" t="str">
        <f>IF(AND(Tournament!I559&lt;&gt;"",Tournament!K559&lt;&gt;""),IF(Tournament!I559&gt;Tournament!K559,Tournament!M559,""),"")</f>
        <v/>
      </c>
      <c r="P547" s="85">
        <f>IF(AND(Tournament!I559&lt;&gt;"",Tournament!K559&lt;&gt;""),Tournament!I559,0)</f>
        <v>0</v>
      </c>
      <c r="Q547" s="85" t="str">
        <f>IF(AND(Tournament!I559&lt;&gt;"",Tournament!K559&lt;&gt;""),IF(Tournament!I559&lt;Tournament!K559,Tournament!M559,""),"")</f>
        <v/>
      </c>
      <c r="R547" s="85" t="str">
        <f>IF(AND(Tournament!I559&lt;&gt;"",Tournament!K559&lt;&gt;""),IF(Tournament!I559=Tournament!K559,Tournament!M559,""),"")</f>
        <v/>
      </c>
      <c r="S547" s="85" t="str">
        <f>IF(AND(Tournament!I559&lt;&gt;"",Tournament!K559&lt;&gt;""),IF(Tournament!I559&lt;Tournament!K559,Tournament!G559,""),"")</f>
        <v/>
      </c>
      <c r="T547" s="85">
        <f>IF(AND(Tournament!I559&lt;&gt;"",Tournament!K559&lt;&gt;""),Tournament!K559,0)</f>
        <v>0</v>
      </c>
      <c r="U547" s="85">
        <v>1</v>
      </c>
      <c r="V547" s="85">
        <v>544</v>
      </c>
      <c r="W547" s="85" t="str">
        <f>Tournament!G559</f>
        <v>New York Knicks</v>
      </c>
      <c r="X547" s="85" t="str">
        <f>IF(Tournament!I559&lt;&gt;"",Tournament!I559,"")</f>
        <v/>
      </c>
      <c r="Y547" s="85" t="str">
        <f>IF(Tournament!K559&lt;&gt;"",Tournament!K559,"")</f>
        <v/>
      </c>
      <c r="Z547" s="85" t="str">
        <f>Tournament!M559</f>
        <v>Indiana Pacers</v>
      </c>
    </row>
    <row r="548" spans="12:26" ht="12.75">
      <c r="L548" s="85">
        <v>545</v>
      </c>
      <c r="M548" s="85" t="str">
        <f>IF(AND(Tournament!I560&lt;&gt;"",Tournament!K560&lt;&gt;""),IF(Tournament!I560&gt;Tournament!K560,Tournament!G560,""),"")</f>
        <v/>
      </c>
      <c r="N548" s="85" t="str">
        <f>IF(AND(Tournament!I560&lt;&gt;"",Tournament!K560&lt;&gt;""),IF(Tournament!I560=Tournament!K560,Tournament!G560,""),"")</f>
        <v/>
      </c>
      <c r="O548" s="85" t="str">
        <f>IF(AND(Tournament!I560&lt;&gt;"",Tournament!K560&lt;&gt;""),IF(Tournament!I560&gt;Tournament!K560,Tournament!M560,""),"")</f>
        <v/>
      </c>
      <c r="P548" s="85">
        <f>IF(AND(Tournament!I560&lt;&gt;"",Tournament!K560&lt;&gt;""),Tournament!I560,0)</f>
        <v>0</v>
      </c>
      <c r="Q548" s="85" t="str">
        <f>IF(AND(Tournament!I560&lt;&gt;"",Tournament!K560&lt;&gt;""),IF(Tournament!I560&lt;Tournament!K560,Tournament!M560,""),"")</f>
        <v/>
      </c>
      <c r="R548" s="85" t="str">
        <f>IF(AND(Tournament!I560&lt;&gt;"",Tournament!K560&lt;&gt;""),IF(Tournament!I560=Tournament!K560,Tournament!M560,""),"")</f>
        <v/>
      </c>
      <c r="S548" s="85" t="str">
        <f>IF(AND(Tournament!I560&lt;&gt;"",Tournament!K560&lt;&gt;""),IF(Tournament!I560&lt;Tournament!K560,Tournament!G560,""),"")</f>
        <v/>
      </c>
      <c r="T548" s="85">
        <f>IF(AND(Tournament!I560&lt;&gt;"",Tournament!K560&lt;&gt;""),Tournament!K560,0)</f>
        <v>0</v>
      </c>
      <c r="U548" s="85">
        <v>1</v>
      </c>
      <c r="V548" s="85">
        <v>545</v>
      </c>
      <c r="W548" s="85" t="str">
        <f>Tournament!G560</f>
        <v>New Orleans Pelicans</v>
      </c>
      <c r="X548" s="85" t="str">
        <f>IF(Tournament!I560&lt;&gt;"",Tournament!I560,"")</f>
        <v/>
      </c>
      <c r="Y548" s="85" t="str">
        <f>IF(Tournament!K560&lt;&gt;"",Tournament!K560,"")</f>
        <v/>
      </c>
      <c r="Z548" s="85" t="str">
        <f>Tournament!M560</f>
        <v>Boston Celtics</v>
      </c>
    </row>
    <row r="549" spans="12:26" ht="12.75">
      <c r="L549" s="85">
        <v>546</v>
      </c>
      <c r="M549" s="85" t="str">
        <f>IF(AND(Tournament!I561&lt;&gt;"",Tournament!K561&lt;&gt;""),IF(Tournament!I561&gt;Tournament!K561,Tournament!G561,""),"")</f>
        <v/>
      </c>
      <c r="N549" s="85" t="str">
        <f>IF(AND(Tournament!I561&lt;&gt;"",Tournament!K561&lt;&gt;""),IF(Tournament!I561=Tournament!K561,Tournament!G561,""),"")</f>
        <v/>
      </c>
      <c r="O549" s="85" t="str">
        <f>IF(AND(Tournament!I561&lt;&gt;"",Tournament!K561&lt;&gt;""),IF(Tournament!I561&gt;Tournament!K561,Tournament!M561,""),"")</f>
        <v/>
      </c>
      <c r="P549" s="85">
        <f>IF(AND(Tournament!I561&lt;&gt;"",Tournament!K561&lt;&gt;""),Tournament!I561,0)</f>
        <v>0</v>
      </c>
      <c r="Q549" s="85" t="str">
        <f>IF(AND(Tournament!I561&lt;&gt;"",Tournament!K561&lt;&gt;""),IF(Tournament!I561&lt;Tournament!K561,Tournament!M561,""),"")</f>
        <v/>
      </c>
      <c r="R549" s="85" t="str">
        <f>IF(AND(Tournament!I561&lt;&gt;"",Tournament!K561&lt;&gt;""),IF(Tournament!I561=Tournament!K561,Tournament!M561,""),"")</f>
        <v/>
      </c>
      <c r="S549" s="85" t="str">
        <f>IF(AND(Tournament!I561&lt;&gt;"",Tournament!K561&lt;&gt;""),IF(Tournament!I561&lt;Tournament!K561,Tournament!G561,""),"")</f>
        <v/>
      </c>
      <c r="T549" s="85">
        <f>IF(AND(Tournament!I561&lt;&gt;"",Tournament!K561&lt;&gt;""),Tournament!K561,0)</f>
        <v>0</v>
      </c>
      <c r="U549" s="85">
        <v>1</v>
      </c>
      <c r="V549" s="85">
        <v>546</v>
      </c>
      <c r="W549" s="85" t="str">
        <f>Tournament!G561</f>
        <v>Denver Nuggets</v>
      </c>
      <c r="X549" s="85" t="str">
        <f>IF(Tournament!I561&lt;&gt;"",Tournament!I561,"")</f>
        <v/>
      </c>
      <c r="Y549" s="85" t="str">
        <f>IF(Tournament!K561&lt;&gt;"",Tournament!K561,"")</f>
        <v/>
      </c>
      <c r="Z549" s="85" t="str">
        <f>Tournament!M561</f>
        <v>Oklahoma City Thunder</v>
      </c>
    </row>
    <row r="550" spans="12:26" ht="12.75">
      <c r="L550" s="85">
        <v>547</v>
      </c>
      <c r="M550" s="85" t="str">
        <f>IF(AND(Tournament!I562&lt;&gt;"",Tournament!K562&lt;&gt;""),IF(Tournament!I562&gt;Tournament!K562,Tournament!G562,""),"")</f>
        <v/>
      </c>
      <c r="N550" s="85" t="str">
        <f>IF(AND(Tournament!I562&lt;&gt;"",Tournament!K562&lt;&gt;""),IF(Tournament!I562=Tournament!K562,Tournament!G562,""),"")</f>
        <v/>
      </c>
      <c r="O550" s="85" t="str">
        <f>IF(AND(Tournament!I562&lt;&gt;"",Tournament!K562&lt;&gt;""),IF(Tournament!I562&gt;Tournament!K562,Tournament!M562,""),"")</f>
        <v/>
      </c>
      <c r="P550" s="85">
        <f>IF(AND(Tournament!I562&lt;&gt;"",Tournament!K562&lt;&gt;""),Tournament!I562,0)</f>
        <v>0</v>
      </c>
      <c r="Q550" s="85" t="str">
        <f>IF(AND(Tournament!I562&lt;&gt;"",Tournament!K562&lt;&gt;""),IF(Tournament!I562&lt;Tournament!K562,Tournament!M562,""),"")</f>
        <v/>
      </c>
      <c r="R550" s="85" t="str">
        <f>IF(AND(Tournament!I562&lt;&gt;"",Tournament!K562&lt;&gt;""),IF(Tournament!I562=Tournament!K562,Tournament!M562,""),"")</f>
        <v/>
      </c>
      <c r="S550" s="85" t="str">
        <f>IF(AND(Tournament!I562&lt;&gt;"",Tournament!K562&lt;&gt;""),IF(Tournament!I562&lt;Tournament!K562,Tournament!G562,""),"")</f>
        <v/>
      </c>
      <c r="T550" s="85">
        <f>IF(AND(Tournament!I562&lt;&gt;"",Tournament!K562&lt;&gt;""),Tournament!K562,0)</f>
        <v>0</v>
      </c>
      <c r="U550" s="85">
        <v>1</v>
      </c>
      <c r="V550" s="85">
        <v>547</v>
      </c>
      <c r="W550" s="85" t="str">
        <f>Tournament!G562</f>
        <v>Utah Jazz</v>
      </c>
      <c r="X550" s="85" t="str">
        <f>IF(Tournament!I562&lt;&gt;"",Tournament!I562,"")</f>
        <v/>
      </c>
      <c r="Y550" s="85" t="str">
        <f>IF(Tournament!K562&lt;&gt;"",Tournament!K562,"")</f>
        <v/>
      </c>
      <c r="Z550" s="85" t="str">
        <f>Tournament!M562</f>
        <v>Minnesota Timberwolves</v>
      </c>
    </row>
    <row r="551" spans="12:26" ht="12.75">
      <c r="L551" s="85">
        <v>548</v>
      </c>
      <c r="M551" s="85" t="str">
        <f>IF(AND(Tournament!I563&lt;&gt;"",Tournament!K563&lt;&gt;""),IF(Tournament!I563&gt;Tournament!K563,Tournament!G563,""),"")</f>
        <v/>
      </c>
      <c r="N551" s="85" t="str">
        <f>IF(AND(Tournament!I563&lt;&gt;"",Tournament!K563&lt;&gt;""),IF(Tournament!I563=Tournament!K563,Tournament!G563,""),"")</f>
        <v/>
      </c>
      <c r="O551" s="85" t="str">
        <f>IF(AND(Tournament!I563&lt;&gt;"",Tournament!K563&lt;&gt;""),IF(Tournament!I563&gt;Tournament!K563,Tournament!M563,""),"")</f>
        <v/>
      </c>
      <c r="P551" s="85">
        <f>IF(AND(Tournament!I563&lt;&gt;"",Tournament!K563&lt;&gt;""),Tournament!I563,0)</f>
        <v>0</v>
      </c>
      <c r="Q551" s="85" t="str">
        <f>IF(AND(Tournament!I563&lt;&gt;"",Tournament!K563&lt;&gt;""),IF(Tournament!I563&lt;Tournament!K563,Tournament!M563,""),"")</f>
        <v/>
      </c>
      <c r="R551" s="85" t="str">
        <f>IF(AND(Tournament!I563&lt;&gt;"",Tournament!K563&lt;&gt;""),IF(Tournament!I563=Tournament!K563,Tournament!M563,""),"")</f>
        <v/>
      </c>
      <c r="S551" s="85" t="str">
        <f>IF(AND(Tournament!I563&lt;&gt;"",Tournament!K563&lt;&gt;""),IF(Tournament!I563&lt;Tournament!K563,Tournament!G563,""),"")</f>
        <v/>
      </c>
      <c r="T551" s="85">
        <f>IF(AND(Tournament!I563&lt;&gt;"",Tournament!K563&lt;&gt;""),Tournament!K563,0)</f>
        <v>0</v>
      </c>
      <c r="U551" s="85">
        <v>1</v>
      </c>
      <c r="V551" s="85">
        <v>548</v>
      </c>
      <c r="W551" s="85" t="str">
        <f>Tournament!G563</f>
        <v>Toronto Raptors</v>
      </c>
      <c r="X551" s="85" t="str">
        <f>IF(Tournament!I563&lt;&gt;"",Tournament!I563,"")</f>
        <v/>
      </c>
      <c r="Y551" s="85" t="str">
        <f>IF(Tournament!K563&lt;&gt;"",Tournament!K563,"")</f>
        <v/>
      </c>
      <c r="Z551" s="85" t="str">
        <f>Tournament!M563</f>
        <v>Chicago Bulls</v>
      </c>
    </row>
    <row r="552" spans="12:26" ht="12.75">
      <c r="L552" s="85">
        <v>549</v>
      </c>
      <c r="M552" s="85" t="str">
        <f>IF(AND(Tournament!I564&lt;&gt;"",Tournament!K564&lt;&gt;""),IF(Tournament!I564&gt;Tournament!K564,Tournament!G564,""),"")</f>
        <v/>
      </c>
      <c r="N552" s="85" t="str">
        <f>IF(AND(Tournament!I564&lt;&gt;"",Tournament!K564&lt;&gt;""),IF(Tournament!I564=Tournament!K564,Tournament!G564,""),"")</f>
        <v/>
      </c>
      <c r="O552" s="85" t="str">
        <f>IF(AND(Tournament!I564&lt;&gt;"",Tournament!K564&lt;&gt;""),IF(Tournament!I564&gt;Tournament!K564,Tournament!M564,""),"")</f>
        <v/>
      </c>
      <c r="P552" s="85">
        <f>IF(AND(Tournament!I564&lt;&gt;"",Tournament!K564&lt;&gt;""),Tournament!I564,0)</f>
        <v>0</v>
      </c>
      <c r="Q552" s="85" t="str">
        <f>IF(AND(Tournament!I564&lt;&gt;"",Tournament!K564&lt;&gt;""),IF(Tournament!I564&lt;Tournament!K564,Tournament!M564,""),"")</f>
        <v/>
      </c>
      <c r="R552" s="85" t="str">
        <f>IF(AND(Tournament!I564&lt;&gt;"",Tournament!K564&lt;&gt;""),IF(Tournament!I564=Tournament!K564,Tournament!M564,""),"")</f>
        <v/>
      </c>
      <c r="S552" s="85" t="str">
        <f>IF(AND(Tournament!I564&lt;&gt;"",Tournament!K564&lt;&gt;""),IF(Tournament!I564&lt;Tournament!K564,Tournament!G564,""),"")</f>
        <v/>
      </c>
      <c r="T552" s="85">
        <f>IF(AND(Tournament!I564&lt;&gt;"",Tournament!K564&lt;&gt;""),Tournament!K564,0)</f>
        <v>0</v>
      </c>
      <c r="U552" s="85">
        <v>1</v>
      </c>
      <c r="V552" s="85">
        <v>549</v>
      </c>
      <c r="W552" s="85" t="str">
        <f>Tournament!G564</f>
        <v>Charlotte Hornets</v>
      </c>
      <c r="X552" s="85" t="str">
        <f>IF(Tournament!I564&lt;&gt;"",Tournament!I564,"")</f>
        <v/>
      </c>
      <c r="Y552" s="85" t="str">
        <f>IF(Tournament!K564&lt;&gt;"",Tournament!K564,"")</f>
        <v/>
      </c>
      <c r="Z552" s="85" t="str">
        <f>Tournament!M564</f>
        <v>San Antonio Spurs</v>
      </c>
    </row>
    <row r="553" spans="12:26" ht="12.75">
      <c r="L553" s="85">
        <v>550</v>
      </c>
      <c r="M553" s="85" t="str">
        <f>IF(AND(Tournament!I565&lt;&gt;"",Tournament!K565&lt;&gt;""),IF(Tournament!I565&gt;Tournament!K565,Tournament!G565,""),"")</f>
        <v/>
      </c>
      <c r="N553" s="85" t="str">
        <f>IF(AND(Tournament!I565&lt;&gt;"",Tournament!K565&lt;&gt;""),IF(Tournament!I565=Tournament!K565,Tournament!G565,""),"")</f>
        <v/>
      </c>
      <c r="O553" s="85" t="str">
        <f>IF(AND(Tournament!I565&lt;&gt;"",Tournament!K565&lt;&gt;""),IF(Tournament!I565&gt;Tournament!K565,Tournament!M565,""),"")</f>
        <v/>
      </c>
      <c r="P553" s="85">
        <f>IF(AND(Tournament!I565&lt;&gt;"",Tournament!K565&lt;&gt;""),Tournament!I565,0)</f>
        <v>0</v>
      </c>
      <c r="Q553" s="85" t="str">
        <f>IF(AND(Tournament!I565&lt;&gt;"",Tournament!K565&lt;&gt;""),IF(Tournament!I565&lt;Tournament!K565,Tournament!M565,""),"")</f>
        <v/>
      </c>
      <c r="R553" s="85" t="str">
        <f>IF(AND(Tournament!I565&lt;&gt;"",Tournament!K565&lt;&gt;""),IF(Tournament!I565=Tournament!K565,Tournament!M565,""),"")</f>
        <v/>
      </c>
      <c r="S553" s="85" t="str">
        <f>IF(AND(Tournament!I565&lt;&gt;"",Tournament!K565&lt;&gt;""),IF(Tournament!I565&lt;Tournament!K565,Tournament!G565,""),"")</f>
        <v/>
      </c>
      <c r="T553" s="85">
        <f>IF(AND(Tournament!I565&lt;&gt;"",Tournament!K565&lt;&gt;""),Tournament!K565,0)</f>
        <v>0</v>
      </c>
      <c r="U553" s="85">
        <v>1</v>
      </c>
      <c r="V553" s="85">
        <v>550</v>
      </c>
      <c r="W553" s="85" t="str">
        <f>Tournament!G565</f>
        <v>Atlanta Hawks</v>
      </c>
      <c r="X553" s="85" t="str">
        <f>IF(Tournament!I565&lt;&gt;"",Tournament!I565,"")</f>
        <v/>
      </c>
      <c r="Y553" s="85" t="str">
        <f>IF(Tournament!K565&lt;&gt;"",Tournament!K565,"")</f>
        <v/>
      </c>
      <c r="Z553" s="85" t="str">
        <f>Tournament!M565</f>
        <v>Dallas Mavericks</v>
      </c>
    </row>
    <row r="554" spans="12:26" ht="12.75">
      <c r="L554" s="85">
        <v>551</v>
      </c>
      <c r="M554" s="85" t="str">
        <f>IF(AND(Tournament!I566&lt;&gt;"",Tournament!K566&lt;&gt;""),IF(Tournament!I566&gt;Tournament!K566,Tournament!G566,""),"")</f>
        <v/>
      </c>
      <c r="N554" s="85" t="str">
        <f>IF(AND(Tournament!I566&lt;&gt;"",Tournament!K566&lt;&gt;""),IF(Tournament!I566=Tournament!K566,Tournament!G566,""),"")</f>
        <v/>
      </c>
      <c r="O554" s="85" t="str">
        <f>IF(AND(Tournament!I566&lt;&gt;"",Tournament!K566&lt;&gt;""),IF(Tournament!I566&gt;Tournament!K566,Tournament!M566,""),"")</f>
        <v/>
      </c>
      <c r="P554" s="85">
        <f>IF(AND(Tournament!I566&lt;&gt;"",Tournament!K566&lt;&gt;""),Tournament!I566,0)</f>
        <v>0</v>
      </c>
      <c r="Q554" s="85" t="str">
        <f>IF(AND(Tournament!I566&lt;&gt;"",Tournament!K566&lt;&gt;""),IF(Tournament!I566&lt;Tournament!K566,Tournament!M566,""),"")</f>
        <v/>
      </c>
      <c r="R554" s="85" t="str">
        <f>IF(AND(Tournament!I566&lt;&gt;"",Tournament!K566&lt;&gt;""),IF(Tournament!I566=Tournament!K566,Tournament!M566,""),"")</f>
        <v/>
      </c>
      <c r="S554" s="85" t="str">
        <f>IF(AND(Tournament!I566&lt;&gt;"",Tournament!K566&lt;&gt;""),IF(Tournament!I566&lt;Tournament!K566,Tournament!G566,""),"")</f>
        <v/>
      </c>
      <c r="T554" s="85">
        <f>IF(AND(Tournament!I566&lt;&gt;"",Tournament!K566&lt;&gt;""),Tournament!K566,0)</f>
        <v>0</v>
      </c>
      <c r="U554" s="85">
        <v>1</v>
      </c>
      <c r="V554" s="85">
        <v>551</v>
      </c>
      <c r="W554" s="85" t="str">
        <f>Tournament!G566</f>
        <v>Detroit Pistons</v>
      </c>
      <c r="X554" s="85" t="str">
        <f>IF(Tournament!I566&lt;&gt;"",Tournament!I566,"")</f>
        <v/>
      </c>
      <c r="Y554" s="85" t="str">
        <f>IF(Tournament!K566&lt;&gt;"",Tournament!K566,"")</f>
        <v/>
      </c>
      <c r="Z554" s="85" t="str">
        <f>Tournament!M566</f>
        <v>Portland Trail Blazers</v>
      </c>
    </row>
    <row r="555" spans="12:26" ht="12.75">
      <c r="L555" s="85">
        <v>552</v>
      </c>
      <c r="M555" s="85" t="str">
        <f>IF(AND(Tournament!I567&lt;&gt;"",Tournament!K567&lt;&gt;""),IF(Tournament!I567&gt;Tournament!K567,Tournament!G567,""),"")</f>
        <v/>
      </c>
      <c r="N555" s="85" t="str">
        <f>IF(AND(Tournament!I567&lt;&gt;"",Tournament!K567&lt;&gt;""),IF(Tournament!I567=Tournament!K567,Tournament!G567,""),"")</f>
        <v/>
      </c>
      <c r="O555" s="85" t="str">
        <f>IF(AND(Tournament!I567&lt;&gt;"",Tournament!K567&lt;&gt;""),IF(Tournament!I567&gt;Tournament!K567,Tournament!M567,""),"")</f>
        <v/>
      </c>
      <c r="P555" s="85">
        <f>IF(AND(Tournament!I567&lt;&gt;"",Tournament!K567&lt;&gt;""),Tournament!I567,0)</f>
        <v>0</v>
      </c>
      <c r="Q555" s="85" t="str">
        <f>IF(AND(Tournament!I567&lt;&gt;"",Tournament!K567&lt;&gt;""),IF(Tournament!I567&lt;Tournament!K567,Tournament!M567,""),"")</f>
        <v/>
      </c>
      <c r="R555" s="85" t="str">
        <f>IF(AND(Tournament!I567&lt;&gt;"",Tournament!K567&lt;&gt;""),IF(Tournament!I567=Tournament!K567,Tournament!M567,""),"")</f>
        <v/>
      </c>
      <c r="S555" s="85" t="str">
        <f>IF(AND(Tournament!I567&lt;&gt;"",Tournament!K567&lt;&gt;""),IF(Tournament!I567&lt;Tournament!K567,Tournament!G567,""),"")</f>
        <v/>
      </c>
      <c r="T555" s="85">
        <f>IF(AND(Tournament!I567&lt;&gt;"",Tournament!K567&lt;&gt;""),Tournament!K567,0)</f>
        <v>0</v>
      </c>
      <c r="U555" s="85">
        <v>1</v>
      </c>
      <c r="V555" s="85">
        <v>552</v>
      </c>
      <c r="W555" s="85" t="str">
        <f>Tournament!G567</f>
        <v>Philadelphia 76ers</v>
      </c>
      <c r="X555" s="85" t="str">
        <f>IF(Tournament!I567&lt;&gt;"",Tournament!I567,"")</f>
        <v/>
      </c>
      <c r="Y555" s="85" t="str">
        <f>IF(Tournament!K567&lt;&gt;"",Tournament!K567,"")</f>
        <v/>
      </c>
      <c r="Z555" s="85" t="str">
        <f>Tournament!M567</f>
        <v>Brooklyn Nets</v>
      </c>
    </row>
    <row r="556" spans="12:26" ht="12.75">
      <c r="L556" s="85">
        <v>553</v>
      </c>
      <c r="M556" s="85" t="str">
        <f>IF(AND(Tournament!I568&lt;&gt;"",Tournament!K568&lt;&gt;""),IF(Tournament!I568&gt;Tournament!K568,Tournament!G568,""),"")</f>
        <v/>
      </c>
      <c r="N556" s="85" t="str">
        <f>IF(AND(Tournament!I568&lt;&gt;"",Tournament!K568&lt;&gt;""),IF(Tournament!I568=Tournament!K568,Tournament!G568,""),"")</f>
        <v/>
      </c>
      <c r="O556" s="85" t="str">
        <f>IF(AND(Tournament!I568&lt;&gt;"",Tournament!K568&lt;&gt;""),IF(Tournament!I568&gt;Tournament!K568,Tournament!M568,""),"")</f>
        <v/>
      </c>
      <c r="P556" s="85">
        <f>IF(AND(Tournament!I568&lt;&gt;"",Tournament!K568&lt;&gt;""),Tournament!I568,0)</f>
        <v>0</v>
      </c>
      <c r="Q556" s="85" t="str">
        <f>IF(AND(Tournament!I568&lt;&gt;"",Tournament!K568&lt;&gt;""),IF(Tournament!I568&lt;Tournament!K568,Tournament!M568,""),"")</f>
        <v/>
      </c>
      <c r="R556" s="85" t="str">
        <f>IF(AND(Tournament!I568&lt;&gt;"",Tournament!K568&lt;&gt;""),IF(Tournament!I568=Tournament!K568,Tournament!M568,""),"")</f>
        <v/>
      </c>
      <c r="S556" s="85" t="str">
        <f>IF(AND(Tournament!I568&lt;&gt;"",Tournament!K568&lt;&gt;""),IF(Tournament!I568&lt;Tournament!K568,Tournament!G568,""),"")</f>
        <v/>
      </c>
      <c r="T556" s="85">
        <f>IF(AND(Tournament!I568&lt;&gt;"",Tournament!K568&lt;&gt;""),Tournament!K568,0)</f>
        <v>0</v>
      </c>
      <c r="U556" s="85">
        <v>1</v>
      </c>
      <c r="V556" s="85">
        <v>553</v>
      </c>
      <c r="W556" s="85" t="str">
        <f>Tournament!G568</f>
        <v>Washington Wizards</v>
      </c>
      <c r="X556" s="85" t="str">
        <f>IF(Tournament!I568&lt;&gt;"",Tournament!I568,"")</f>
        <v/>
      </c>
      <c r="Y556" s="85" t="str">
        <f>IF(Tournament!K568&lt;&gt;"",Tournament!K568,"")</f>
        <v/>
      </c>
      <c r="Z556" s="85" t="str">
        <f>Tournament!M568</f>
        <v>Milwaukee Bucks</v>
      </c>
    </row>
    <row r="557" spans="12:26" ht="12.75">
      <c r="L557" s="85">
        <v>554</v>
      </c>
      <c r="M557" s="85" t="str">
        <f>IF(AND(Tournament!I569&lt;&gt;"",Tournament!K569&lt;&gt;""),IF(Tournament!I569&gt;Tournament!K569,Tournament!G569,""),"")</f>
        <v/>
      </c>
      <c r="N557" s="85" t="str">
        <f>IF(AND(Tournament!I569&lt;&gt;"",Tournament!K569&lt;&gt;""),IF(Tournament!I569=Tournament!K569,Tournament!G569,""),"")</f>
        <v/>
      </c>
      <c r="O557" s="85" t="str">
        <f>IF(AND(Tournament!I569&lt;&gt;"",Tournament!K569&lt;&gt;""),IF(Tournament!I569&gt;Tournament!K569,Tournament!M569,""),"")</f>
        <v/>
      </c>
      <c r="P557" s="85">
        <f>IF(AND(Tournament!I569&lt;&gt;"",Tournament!K569&lt;&gt;""),Tournament!I569,0)</f>
        <v>0</v>
      </c>
      <c r="Q557" s="85" t="str">
        <f>IF(AND(Tournament!I569&lt;&gt;"",Tournament!K569&lt;&gt;""),IF(Tournament!I569&lt;Tournament!K569,Tournament!M569,""),"")</f>
        <v/>
      </c>
      <c r="R557" s="85" t="str">
        <f>IF(AND(Tournament!I569&lt;&gt;"",Tournament!K569&lt;&gt;""),IF(Tournament!I569=Tournament!K569,Tournament!M569,""),"")</f>
        <v/>
      </c>
      <c r="S557" s="85" t="str">
        <f>IF(AND(Tournament!I569&lt;&gt;"",Tournament!K569&lt;&gt;""),IF(Tournament!I569&lt;Tournament!K569,Tournament!G569,""),"")</f>
        <v/>
      </c>
      <c r="T557" s="85">
        <f>IF(AND(Tournament!I569&lt;&gt;"",Tournament!K569&lt;&gt;""),Tournament!K569,0)</f>
        <v>0</v>
      </c>
      <c r="U557" s="85">
        <v>1</v>
      </c>
      <c r="V557" s="85">
        <v>554</v>
      </c>
      <c r="W557" s="85" t="str">
        <f>Tournament!G569</f>
        <v>Miami Heat</v>
      </c>
      <c r="X557" s="85" t="str">
        <f>IF(Tournament!I569&lt;&gt;"",Tournament!I569,"")</f>
        <v/>
      </c>
      <c r="Y557" s="85" t="str">
        <f>IF(Tournament!K569&lt;&gt;"",Tournament!K569,"")</f>
        <v/>
      </c>
      <c r="Z557" s="85" t="str">
        <f>Tournament!M569</f>
        <v>L.A. Clippers</v>
      </c>
    </row>
    <row r="558" spans="12:26" ht="12.75">
      <c r="L558" s="85">
        <v>555</v>
      </c>
      <c r="M558" s="85" t="str">
        <f>IF(AND(Tournament!I570&lt;&gt;"",Tournament!K570&lt;&gt;""),IF(Tournament!I570&gt;Tournament!K570,Tournament!G570,""),"")</f>
        <v/>
      </c>
      <c r="N558" s="85" t="str">
        <f>IF(AND(Tournament!I570&lt;&gt;"",Tournament!K570&lt;&gt;""),IF(Tournament!I570=Tournament!K570,Tournament!G570,""),"")</f>
        <v/>
      </c>
      <c r="O558" s="85" t="str">
        <f>IF(AND(Tournament!I570&lt;&gt;"",Tournament!K570&lt;&gt;""),IF(Tournament!I570&gt;Tournament!K570,Tournament!M570,""),"")</f>
        <v/>
      </c>
      <c r="P558" s="85">
        <f>IF(AND(Tournament!I570&lt;&gt;"",Tournament!K570&lt;&gt;""),Tournament!I570,0)</f>
        <v>0</v>
      </c>
      <c r="Q558" s="85" t="str">
        <f>IF(AND(Tournament!I570&lt;&gt;"",Tournament!K570&lt;&gt;""),IF(Tournament!I570&lt;Tournament!K570,Tournament!M570,""),"")</f>
        <v/>
      </c>
      <c r="R558" s="85" t="str">
        <f>IF(AND(Tournament!I570&lt;&gt;"",Tournament!K570&lt;&gt;""),IF(Tournament!I570=Tournament!K570,Tournament!M570,""),"")</f>
        <v/>
      </c>
      <c r="S558" s="85" t="str">
        <f>IF(AND(Tournament!I570&lt;&gt;"",Tournament!K570&lt;&gt;""),IF(Tournament!I570&lt;Tournament!K570,Tournament!G570,""),"")</f>
        <v/>
      </c>
      <c r="T558" s="85">
        <f>IF(AND(Tournament!I570&lt;&gt;"",Tournament!K570&lt;&gt;""),Tournament!K570,0)</f>
        <v>0</v>
      </c>
      <c r="U558" s="85">
        <v>1</v>
      </c>
      <c r="V558" s="85">
        <v>555</v>
      </c>
      <c r="W558" s="85" t="str">
        <f>Tournament!G570</f>
        <v>Houston Rockets</v>
      </c>
      <c r="X558" s="85" t="str">
        <f>IF(Tournament!I570&lt;&gt;"",Tournament!I570,"")</f>
        <v/>
      </c>
      <c r="Y558" s="85" t="str">
        <f>IF(Tournament!K570&lt;&gt;"",Tournament!K570,"")</f>
        <v/>
      </c>
      <c r="Z558" s="85" t="str">
        <f>Tournament!M570</f>
        <v>Toronto Raptors</v>
      </c>
    </row>
    <row r="559" spans="12:26" ht="12.75">
      <c r="L559" s="85">
        <v>556</v>
      </c>
      <c r="M559" s="85" t="str">
        <f>IF(AND(Tournament!I571&lt;&gt;"",Tournament!K571&lt;&gt;""),IF(Tournament!I571&gt;Tournament!K571,Tournament!G571,""),"")</f>
        <v/>
      </c>
      <c r="N559" s="85" t="str">
        <f>IF(AND(Tournament!I571&lt;&gt;"",Tournament!K571&lt;&gt;""),IF(Tournament!I571=Tournament!K571,Tournament!G571,""),"")</f>
        <v/>
      </c>
      <c r="O559" s="85" t="str">
        <f>IF(AND(Tournament!I571&lt;&gt;"",Tournament!K571&lt;&gt;""),IF(Tournament!I571&gt;Tournament!K571,Tournament!M571,""),"")</f>
        <v/>
      </c>
      <c r="P559" s="85">
        <f>IF(AND(Tournament!I571&lt;&gt;"",Tournament!K571&lt;&gt;""),Tournament!I571,0)</f>
        <v>0</v>
      </c>
      <c r="Q559" s="85" t="str">
        <f>IF(AND(Tournament!I571&lt;&gt;"",Tournament!K571&lt;&gt;""),IF(Tournament!I571&lt;Tournament!K571,Tournament!M571,""),"")</f>
        <v/>
      </c>
      <c r="R559" s="85" t="str">
        <f>IF(AND(Tournament!I571&lt;&gt;"",Tournament!K571&lt;&gt;""),IF(Tournament!I571=Tournament!K571,Tournament!M571,""),"")</f>
        <v/>
      </c>
      <c r="S559" s="85" t="str">
        <f>IF(AND(Tournament!I571&lt;&gt;"",Tournament!K571&lt;&gt;""),IF(Tournament!I571&lt;Tournament!K571,Tournament!G571,""),"")</f>
        <v/>
      </c>
      <c r="T559" s="85">
        <f>IF(AND(Tournament!I571&lt;&gt;"",Tournament!K571&lt;&gt;""),Tournament!K571,0)</f>
        <v>0</v>
      </c>
      <c r="U559" s="85">
        <v>1</v>
      </c>
      <c r="V559" s="85">
        <v>556</v>
      </c>
      <c r="W559" s="85" t="str">
        <f>Tournament!G571</f>
        <v>Utah Jazz</v>
      </c>
      <c r="X559" s="85" t="str">
        <f>IF(Tournament!I571&lt;&gt;"",Tournament!I571,"")</f>
        <v/>
      </c>
      <c r="Y559" s="85" t="str">
        <f>IF(Tournament!K571&lt;&gt;"",Tournament!K571,"")</f>
        <v/>
      </c>
      <c r="Z559" s="85" t="str">
        <f>Tournament!M571</f>
        <v>Memphis Grizzlies</v>
      </c>
    </row>
    <row r="560" spans="12:26" ht="12.75">
      <c r="L560" s="85">
        <v>557</v>
      </c>
      <c r="M560" s="85" t="str">
        <f>IF(AND(Tournament!I572&lt;&gt;"",Tournament!K572&lt;&gt;""),IF(Tournament!I572&gt;Tournament!K572,Tournament!G572,""),"")</f>
        <v/>
      </c>
      <c r="N560" s="85" t="str">
        <f>IF(AND(Tournament!I572&lt;&gt;"",Tournament!K572&lt;&gt;""),IF(Tournament!I572=Tournament!K572,Tournament!G572,""),"")</f>
        <v/>
      </c>
      <c r="O560" s="85" t="str">
        <f>IF(AND(Tournament!I572&lt;&gt;"",Tournament!K572&lt;&gt;""),IF(Tournament!I572&gt;Tournament!K572,Tournament!M572,""),"")</f>
        <v/>
      </c>
      <c r="P560" s="85">
        <f>IF(AND(Tournament!I572&lt;&gt;"",Tournament!K572&lt;&gt;""),Tournament!I572,0)</f>
        <v>0</v>
      </c>
      <c r="Q560" s="85" t="str">
        <f>IF(AND(Tournament!I572&lt;&gt;"",Tournament!K572&lt;&gt;""),IF(Tournament!I572&lt;Tournament!K572,Tournament!M572,""),"")</f>
        <v/>
      </c>
      <c r="R560" s="85" t="str">
        <f>IF(AND(Tournament!I572&lt;&gt;"",Tournament!K572&lt;&gt;""),IF(Tournament!I572=Tournament!K572,Tournament!M572,""),"")</f>
        <v/>
      </c>
      <c r="S560" s="85" t="str">
        <f>IF(AND(Tournament!I572&lt;&gt;"",Tournament!K572&lt;&gt;""),IF(Tournament!I572&lt;Tournament!K572,Tournament!G572,""),"")</f>
        <v/>
      </c>
      <c r="T560" s="85">
        <f>IF(AND(Tournament!I572&lt;&gt;"",Tournament!K572&lt;&gt;""),Tournament!K572,0)</f>
        <v>0</v>
      </c>
      <c r="U560" s="85">
        <v>1</v>
      </c>
      <c r="V560" s="85">
        <v>557</v>
      </c>
      <c r="W560" s="85" t="str">
        <f>Tournament!G572</f>
        <v>Cleveland Cavaliers</v>
      </c>
      <c r="X560" s="85" t="str">
        <f>IF(Tournament!I572&lt;&gt;"",Tournament!I572,"")</f>
        <v/>
      </c>
      <c r="Y560" s="85" t="str">
        <f>IF(Tournament!K572&lt;&gt;"",Tournament!K572,"")</f>
        <v/>
      </c>
      <c r="Z560" s="85" t="str">
        <f>Tournament!M572</f>
        <v>Phoenix Suns</v>
      </c>
    </row>
    <row r="561" spans="12:26" ht="12.75">
      <c r="L561" s="85">
        <v>558</v>
      </c>
      <c r="M561" s="85" t="str">
        <f>IF(AND(Tournament!I573&lt;&gt;"",Tournament!K573&lt;&gt;""),IF(Tournament!I573&gt;Tournament!K573,Tournament!G573,""),"")</f>
        <v/>
      </c>
      <c r="N561" s="85" t="str">
        <f>IF(AND(Tournament!I573&lt;&gt;"",Tournament!K573&lt;&gt;""),IF(Tournament!I573=Tournament!K573,Tournament!G573,""),"")</f>
        <v/>
      </c>
      <c r="O561" s="85" t="str">
        <f>IF(AND(Tournament!I573&lt;&gt;"",Tournament!K573&lt;&gt;""),IF(Tournament!I573&gt;Tournament!K573,Tournament!M573,""),"")</f>
        <v/>
      </c>
      <c r="P561" s="85">
        <f>IF(AND(Tournament!I573&lt;&gt;"",Tournament!K573&lt;&gt;""),Tournament!I573,0)</f>
        <v>0</v>
      </c>
      <c r="Q561" s="85" t="str">
        <f>IF(AND(Tournament!I573&lt;&gt;"",Tournament!K573&lt;&gt;""),IF(Tournament!I573&lt;Tournament!K573,Tournament!M573,""),"")</f>
        <v/>
      </c>
      <c r="R561" s="85" t="str">
        <f>IF(AND(Tournament!I573&lt;&gt;"",Tournament!K573&lt;&gt;""),IF(Tournament!I573=Tournament!K573,Tournament!M573,""),"")</f>
        <v/>
      </c>
      <c r="S561" s="85" t="str">
        <f>IF(AND(Tournament!I573&lt;&gt;"",Tournament!K573&lt;&gt;""),IF(Tournament!I573&lt;Tournament!K573,Tournament!G573,""),"")</f>
        <v/>
      </c>
      <c r="T561" s="85">
        <f>IF(AND(Tournament!I573&lt;&gt;"",Tournament!K573&lt;&gt;""),Tournament!K573,0)</f>
        <v>0</v>
      </c>
      <c r="U561" s="85">
        <v>1</v>
      </c>
      <c r="V561" s="85">
        <v>558</v>
      </c>
      <c r="W561" s="85" t="str">
        <f>Tournament!G573</f>
        <v>Golden State Warriors</v>
      </c>
      <c r="X561" s="85" t="str">
        <f>IF(Tournament!I573&lt;&gt;"",Tournament!I573,"")</f>
        <v/>
      </c>
      <c r="Y561" s="85" t="str">
        <f>IF(Tournament!K573&lt;&gt;"",Tournament!K573,"")</f>
        <v/>
      </c>
      <c r="Z561" s="85" t="str">
        <f>Tournament!M573</f>
        <v>Sacramento Kings</v>
      </c>
    </row>
    <row r="562" spans="12:26" ht="12.75">
      <c r="L562" s="85">
        <v>559</v>
      </c>
      <c r="M562" s="85" t="str">
        <f>IF(AND(Tournament!I574&lt;&gt;"",Tournament!K574&lt;&gt;""),IF(Tournament!I574&gt;Tournament!K574,Tournament!G574,""),"")</f>
        <v/>
      </c>
      <c r="N562" s="85" t="str">
        <f>IF(AND(Tournament!I574&lt;&gt;"",Tournament!K574&lt;&gt;""),IF(Tournament!I574=Tournament!K574,Tournament!G574,""),"")</f>
        <v/>
      </c>
      <c r="O562" s="85" t="str">
        <f>IF(AND(Tournament!I574&lt;&gt;"",Tournament!K574&lt;&gt;""),IF(Tournament!I574&gt;Tournament!K574,Tournament!M574,""),"")</f>
        <v/>
      </c>
      <c r="P562" s="85">
        <f>IF(AND(Tournament!I574&lt;&gt;"",Tournament!K574&lt;&gt;""),Tournament!I574,0)</f>
        <v>0</v>
      </c>
      <c r="Q562" s="85" t="str">
        <f>IF(AND(Tournament!I574&lt;&gt;"",Tournament!K574&lt;&gt;""),IF(Tournament!I574&lt;Tournament!K574,Tournament!M574,""),"")</f>
        <v/>
      </c>
      <c r="R562" s="85" t="str">
        <f>IF(AND(Tournament!I574&lt;&gt;"",Tournament!K574&lt;&gt;""),IF(Tournament!I574=Tournament!K574,Tournament!M574,""),"")</f>
        <v/>
      </c>
      <c r="S562" s="85" t="str">
        <f>IF(AND(Tournament!I574&lt;&gt;"",Tournament!K574&lt;&gt;""),IF(Tournament!I574&lt;Tournament!K574,Tournament!G574,""),"")</f>
        <v/>
      </c>
      <c r="T562" s="85">
        <f>IF(AND(Tournament!I574&lt;&gt;"",Tournament!K574&lt;&gt;""),Tournament!K574,0)</f>
        <v>0</v>
      </c>
      <c r="U562" s="85">
        <v>1</v>
      </c>
      <c r="V562" s="85">
        <v>559</v>
      </c>
      <c r="W562" s="85" t="str">
        <f>Tournament!G574</f>
        <v>Orlando Magic</v>
      </c>
      <c r="X562" s="85" t="str">
        <f>IF(Tournament!I574&lt;&gt;"",Tournament!I574,"")</f>
        <v/>
      </c>
      <c r="Y562" s="85" t="str">
        <f>IF(Tournament!K574&lt;&gt;"",Tournament!K574,"")</f>
        <v/>
      </c>
      <c r="Z562" s="85" t="str">
        <f>Tournament!M574</f>
        <v>L.A. Lakers</v>
      </c>
    </row>
    <row r="563" spans="12:26" ht="12.75">
      <c r="L563" s="85">
        <v>560</v>
      </c>
      <c r="M563" s="85" t="str">
        <f>IF(AND(Tournament!I575&lt;&gt;"",Tournament!K575&lt;&gt;""),IF(Tournament!I575&gt;Tournament!K575,Tournament!G575,""),"")</f>
        <v/>
      </c>
      <c r="N563" s="85" t="str">
        <f>IF(AND(Tournament!I575&lt;&gt;"",Tournament!K575&lt;&gt;""),IF(Tournament!I575=Tournament!K575,Tournament!G575,""),"")</f>
        <v/>
      </c>
      <c r="O563" s="85" t="str">
        <f>IF(AND(Tournament!I575&lt;&gt;"",Tournament!K575&lt;&gt;""),IF(Tournament!I575&gt;Tournament!K575,Tournament!M575,""),"")</f>
        <v/>
      </c>
      <c r="P563" s="85">
        <f>IF(AND(Tournament!I575&lt;&gt;"",Tournament!K575&lt;&gt;""),Tournament!I575,0)</f>
        <v>0</v>
      </c>
      <c r="Q563" s="85" t="str">
        <f>IF(AND(Tournament!I575&lt;&gt;"",Tournament!K575&lt;&gt;""),IF(Tournament!I575&lt;Tournament!K575,Tournament!M575,""),"")</f>
        <v/>
      </c>
      <c r="R563" s="85" t="str">
        <f>IF(AND(Tournament!I575&lt;&gt;"",Tournament!K575&lt;&gt;""),IF(Tournament!I575=Tournament!K575,Tournament!M575,""),"")</f>
        <v/>
      </c>
      <c r="S563" s="85" t="str">
        <f>IF(AND(Tournament!I575&lt;&gt;"",Tournament!K575&lt;&gt;""),IF(Tournament!I575&lt;Tournament!K575,Tournament!G575,""),"")</f>
        <v/>
      </c>
      <c r="T563" s="85">
        <f>IF(AND(Tournament!I575&lt;&gt;"",Tournament!K575&lt;&gt;""),Tournament!K575,0)</f>
        <v>0</v>
      </c>
      <c r="U563" s="85">
        <v>1</v>
      </c>
      <c r="V563" s="85">
        <v>560</v>
      </c>
      <c r="W563" s="85" t="str">
        <f>Tournament!G575</f>
        <v>New Orleans Pelicans</v>
      </c>
      <c r="X563" s="85" t="str">
        <f>IF(Tournament!I575&lt;&gt;"",Tournament!I575,"")</f>
        <v/>
      </c>
      <c r="Y563" s="85" t="str">
        <f>IF(Tournament!K575&lt;&gt;"",Tournament!K575,"")</f>
        <v/>
      </c>
      <c r="Z563" s="85" t="str">
        <f>Tournament!M575</f>
        <v>New York Knicks</v>
      </c>
    </row>
    <row r="564" spans="12:26" ht="12.75">
      <c r="L564" s="85">
        <v>561</v>
      </c>
      <c r="M564" s="85" t="str">
        <f>IF(AND(Tournament!I576&lt;&gt;"",Tournament!K576&lt;&gt;""),IF(Tournament!I576&gt;Tournament!K576,Tournament!G576,""),"")</f>
        <v/>
      </c>
      <c r="N564" s="85" t="str">
        <f>IF(AND(Tournament!I576&lt;&gt;"",Tournament!K576&lt;&gt;""),IF(Tournament!I576=Tournament!K576,Tournament!G576,""),"")</f>
        <v/>
      </c>
      <c r="O564" s="85" t="str">
        <f>IF(AND(Tournament!I576&lt;&gt;"",Tournament!K576&lt;&gt;""),IF(Tournament!I576&gt;Tournament!K576,Tournament!M576,""),"")</f>
        <v/>
      </c>
      <c r="P564" s="85">
        <f>IF(AND(Tournament!I576&lt;&gt;"",Tournament!K576&lt;&gt;""),Tournament!I576,0)</f>
        <v>0</v>
      </c>
      <c r="Q564" s="85" t="str">
        <f>IF(AND(Tournament!I576&lt;&gt;"",Tournament!K576&lt;&gt;""),IF(Tournament!I576&lt;Tournament!K576,Tournament!M576,""),"")</f>
        <v/>
      </c>
      <c r="R564" s="85" t="str">
        <f>IF(AND(Tournament!I576&lt;&gt;"",Tournament!K576&lt;&gt;""),IF(Tournament!I576=Tournament!K576,Tournament!M576,""),"")</f>
        <v/>
      </c>
      <c r="S564" s="85" t="str">
        <f>IF(AND(Tournament!I576&lt;&gt;"",Tournament!K576&lt;&gt;""),IF(Tournament!I576&lt;Tournament!K576,Tournament!G576,""),"")</f>
        <v/>
      </c>
      <c r="T564" s="85">
        <f>IF(AND(Tournament!I576&lt;&gt;"",Tournament!K576&lt;&gt;""),Tournament!K576,0)</f>
        <v>0</v>
      </c>
      <c r="U564" s="85">
        <v>1</v>
      </c>
      <c r="V564" s="85">
        <v>561</v>
      </c>
      <c r="W564" s="85" t="str">
        <f>Tournament!G576</f>
        <v>Oklahoma City Thunder</v>
      </c>
      <c r="X564" s="85" t="str">
        <f>IF(Tournament!I576&lt;&gt;"",Tournament!I576,"")</f>
        <v/>
      </c>
      <c r="Y564" s="85" t="str">
        <f>IF(Tournament!K576&lt;&gt;"",Tournament!K576,"")</f>
        <v/>
      </c>
      <c r="Z564" s="85" t="str">
        <f>Tournament!M576</f>
        <v>Chicago Bulls</v>
      </c>
    </row>
    <row r="565" spans="12:26" ht="12.75">
      <c r="L565" s="85">
        <v>562</v>
      </c>
      <c r="M565" s="85" t="str">
        <f>IF(AND(Tournament!I577&lt;&gt;"",Tournament!K577&lt;&gt;""),IF(Tournament!I577&gt;Tournament!K577,Tournament!G577,""),"")</f>
        <v/>
      </c>
      <c r="N565" s="85" t="str">
        <f>IF(AND(Tournament!I577&lt;&gt;"",Tournament!K577&lt;&gt;""),IF(Tournament!I577=Tournament!K577,Tournament!G577,""),"")</f>
        <v/>
      </c>
      <c r="O565" s="85" t="str">
        <f>IF(AND(Tournament!I577&lt;&gt;"",Tournament!K577&lt;&gt;""),IF(Tournament!I577&gt;Tournament!K577,Tournament!M577,""),"")</f>
        <v/>
      </c>
      <c r="P565" s="85">
        <f>IF(AND(Tournament!I577&lt;&gt;"",Tournament!K577&lt;&gt;""),Tournament!I577,0)</f>
        <v>0</v>
      </c>
      <c r="Q565" s="85" t="str">
        <f>IF(AND(Tournament!I577&lt;&gt;"",Tournament!K577&lt;&gt;""),IF(Tournament!I577&lt;Tournament!K577,Tournament!M577,""),"")</f>
        <v/>
      </c>
      <c r="R565" s="85" t="str">
        <f>IF(AND(Tournament!I577&lt;&gt;"",Tournament!K577&lt;&gt;""),IF(Tournament!I577=Tournament!K577,Tournament!M577,""),"")</f>
        <v/>
      </c>
      <c r="S565" s="85" t="str">
        <f>IF(AND(Tournament!I577&lt;&gt;"",Tournament!K577&lt;&gt;""),IF(Tournament!I577&lt;Tournament!K577,Tournament!G577,""),"")</f>
        <v/>
      </c>
      <c r="T565" s="85">
        <f>IF(AND(Tournament!I577&lt;&gt;"",Tournament!K577&lt;&gt;""),Tournament!K577,0)</f>
        <v>0</v>
      </c>
      <c r="U565" s="85">
        <v>1</v>
      </c>
      <c r="V565" s="85">
        <v>562</v>
      </c>
      <c r="W565" s="85" t="str">
        <f>Tournament!G577</f>
        <v>Dallas Mavericks</v>
      </c>
      <c r="X565" s="85" t="str">
        <f>IF(Tournament!I577&lt;&gt;"",Tournament!I577,"")</f>
        <v/>
      </c>
      <c r="Y565" s="85" t="str">
        <f>IF(Tournament!K577&lt;&gt;"",Tournament!K577,"")</f>
        <v/>
      </c>
      <c r="Z565" s="85" t="str">
        <f>Tournament!M577</f>
        <v>Minnesota Timberwolves</v>
      </c>
    </row>
    <row r="566" spans="12:26" ht="12.75">
      <c r="L566" s="85">
        <v>563</v>
      </c>
      <c r="M566" s="85" t="str">
        <f>IF(AND(Tournament!I578&lt;&gt;"",Tournament!K578&lt;&gt;""),IF(Tournament!I578&gt;Tournament!K578,Tournament!G578,""),"")</f>
        <v/>
      </c>
      <c r="N566" s="85" t="str">
        <f>IF(AND(Tournament!I578&lt;&gt;"",Tournament!K578&lt;&gt;""),IF(Tournament!I578=Tournament!K578,Tournament!G578,""),"")</f>
        <v/>
      </c>
      <c r="O566" s="85" t="str">
        <f>IF(AND(Tournament!I578&lt;&gt;"",Tournament!K578&lt;&gt;""),IF(Tournament!I578&gt;Tournament!K578,Tournament!M578,""),"")</f>
        <v/>
      </c>
      <c r="P566" s="85">
        <f>IF(AND(Tournament!I578&lt;&gt;"",Tournament!K578&lt;&gt;""),Tournament!I578,0)</f>
        <v>0</v>
      </c>
      <c r="Q566" s="85" t="str">
        <f>IF(AND(Tournament!I578&lt;&gt;"",Tournament!K578&lt;&gt;""),IF(Tournament!I578&lt;Tournament!K578,Tournament!M578,""),"")</f>
        <v/>
      </c>
      <c r="R566" s="85" t="str">
        <f>IF(AND(Tournament!I578&lt;&gt;"",Tournament!K578&lt;&gt;""),IF(Tournament!I578=Tournament!K578,Tournament!M578,""),"")</f>
        <v/>
      </c>
      <c r="S566" s="85" t="str">
        <f>IF(AND(Tournament!I578&lt;&gt;"",Tournament!K578&lt;&gt;""),IF(Tournament!I578&lt;Tournament!K578,Tournament!G578,""),"")</f>
        <v/>
      </c>
      <c r="T566" s="85">
        <f>IF(AND(Tournament!I578&lt;&gt;"",Tournament!K578&lt;&gt;""),Tournament!K578,0)</f>
        <v>0</v>
      </c>
      <c r="U566" s="85">
        <v>1</v>
      </c>
      <c r="V566" s="85">
        <v>563</v>
      </c>
      <c r="W566" s="85" t="str">
        <f>Tournament!G578</f>
        <v>Chicago Bulls</v>
      </c>
      <c r="X566" s="85" t="str">
        <f>IF(Tournament!I578&lt;&gt;"",Tournament!I578,"")</f>
        <v/>
      </c>
      <c r="Y566" s="85" t="str">
        <f>IF(Tournament!K578&lt;&gt;"",Tournament!K578,"")</f>
        <v/>
      </c>
      <c r="Z566" s="85" t="str">
        <f>Tournament!M578</f>
        <v>Washington Wizards</v>
      </c>
    </row>
    <row r="567" spans="12:26" ht="12.75">
      <c r="L567" s="85">
        <v>564</v>
      </c>
      <c r="M567" s="85" t="str">
        <f>IF(AND(Tournament!I579&lt;&gt;"",Tournament!K579&lt;&gt;""),IF(Tournament!I579&gt;Tournament!K579,Tournament!G579,""),"")</f>
        <v/>
      </c>
      <c r="N567" s="85" t="str">
        <f>IF(AND(Tournament!I579&lt;&gt;"",Tournament!K579&lt;&gt;""),IF(Tournament!I579=Tournament!K579,Tournament!G579,""),"")</f>
        <v/>
      </c>
      <c r="O567" s="85" t="str">
        <f>IF(AND(Tournament!I579&lt;&gt;"",Tournament!K579&lt;&gt;""),IF(Tournament!I579&gt;Tournament!K579,Tournament!M579,""),"")</f>
        <v/>
      </c>
      <c r="P567" s="85">
        <f>IF(AND(Tournament!I579&lt;&gt;"",Tournament!K579&lt;&gt;""),Tournament!I579,0)</f>
        <v>0</v>
      </c>
      <c r="Q567" s="85" t="str">
        <f>IF(AND(Tournament!I579&lt;&gt;"",Tournament!K579&lt;&gt;""),IF(Tournament!I579&lt;Tournament!K579,Tournament!M579,""),"")</f>
        <v/>
      </c>
      <c r="R567" s="85" t="str">
        <f>IF(AND(Tournament!I579&lt;&gt;"",Tournament!K579&lt;&gt;""),IF(Tournament!I579=Tournament!K579,Tournament!M579,""),"")</f>
        <v/>
      </c>
      <c r="S567" s="85" t="str">
        <f>IF(AND(Tournament!I579&lt;&gt;"",Tournament!K579&lt;&gt;""),IF(Tournament!I579&lt;Tournament!K579,Tournament!G579,""),"")</f>
        <v/>
      </c>
      <c r="T567" s="85">
        <f>IF(AND(Tournament!I579&lt;&gt;"",Tournament!K579&lt;&gt;""),Tournament!K579,0)</f>
        <v>0</v>
      </c>
      <c r="U567" s="85">
        <v>1</v>
      </c>
      <c r="V567" s="85">
        <v>564</v>
      </c>
      <c r="W567" s="85" t="str">
        <f>Tournament!G579</f>
        <v>Atlanta Hawks</v>
      </c>
      <c r="X567" s="85" t="str">
        <f>IF(Tournament!I579&lt;&gt;"",Tournament!I579,"")</f>
        <v/>
      </c>
      <c r="Y567" s="85" t="str">
        <f>IF(Tournament!K579&lt;&gt;"",Tournament!K579,"")</f>
        <v/>
      </c>
      <c r="Z567" s="85" t="str">
        <f>Tournament!M579</f>
        <v>Brooklyn Nets</v>
      </c>
    </row>
    <row r="568" spans="12:26" ht="12.75">
      <c r="L568" s="85">
        <v>565</v>
      </c>
      <c r="M568" s="85" t="str">
        <f>IF(AND(Tournament!I580&lt;&gt;"",Tournament!K580&lt;&gt;""),IF(Tournament!I580&gt;Tournament!K580,Tournament!G580,""),"")</f>
        <v/>
      </c>
      <c r="N568" s="85" t="str">
        <f>IF(AND(Tournament!I580&lt;&gt;"",Tournament!K580&lt;&gt;""),IF(Tournament!I580=Tournament!K580,Tournament!G580,""),"")</f>
        <v/>
      </c>
      <c r="O568" s="85" t="str">
        <f>IF(AND(Tournament!I580&lt;&gt;"",Tournament!K580&lt;&gt;""),IF(Tournament!I580&gt;Tournament!K580,Tournament!M580,""),"")</f>
        <v/>
      </c>
      <c r="P568" s="85">
        <f>IF(AND(Tournament!I580&lt;&gt;"",Tournament!K580&lt;&gt;""),Tournament!I580,0)</f>
        <v>0</v>
      </c>
      <c r="Q568" s="85" t="str">
        <f>IF(AND(Tournament!I580&lt;&gt;"",Tournament!K580&lt;&gt;""),IF(Tournament!I580&lt;Tournament!K580,Tournament!M580,""),"")</f>
        <v/>
      </c>
      <c r="R568" s="85" t="str">
        <f>IF(AND(Tournament!I580&lt;&gt;"",Tournament!K580&lt;&gt;""),IF(Tournament!I580=Tournament!K580,Tournament!M580,""),"")</f>
        <v/>
      </c>
      <c r="S568" s="85" t="str">
        <f>IF(AND(Tournament!I580&lt;&gt;"",Tournament!K580&lt;&gt;""),IF(Tournament!I580&lt;Tournament!K580,Tournament!G580,""),"")</f>
        <v/>
      </c>
      <c r="T568" s="85">
        <f>IF(AND(Tournament!I580&lt;&gt;"",Tournament!K580&lt;&gt;""),Tournament!K580,0)</f>
        <v>0</v>
      </c>
      <c r="U568" s="85">
        <v>1</v>
      </c>
      <c r="V568" s="85">
        <v>565</v>
      </c>
      <c r="W568" s="85" t="str">
        <f>Tournament!G580</f>
        <v>Boston Celtics</v>
      </c>
      <c r="X568" s="85" t="str">
        <f>IF(Tournament!I580&lt;&gt;"",Tournament!I580,"")</f>
        <v/>
      </c>
      <c r="Y568" s="85" t="str">
        <f>IF(Tournament!K580&lt;&gt;"",Tournament!K580,"")</f>
        <v/>
      </c>
      <c r="Z568" s="85" t="str">
        <f>Tournament!M580</f>
        <v>Toronto Raptors</v>
      </c>
    </row>
    <row r="569" spans="12:26" ht="12.75">
      <c r="L569" s="85">
        <v>566</v>
      </c>
      <c r="M569" s="85" t="str">
        <f>IF(AND(Tournament!I581&lt;&gt;"",Tournament!K581&lt;&gt;""),IF(Tournament!I581&gt;Tournament!K581,Tournament!G581,""),"")</f>
        <v/>
      </c>
      <c r="N569" s="85" t="str">
        <f>IF(AND(Tournament!I581&lt;&gt;"",Tournament!K581&lt;&gt;""),IF(Tournament!I581=Tournament!K581,Tournament!G581,""),"")</f>
        <v/>
      </c>
      <c r="O569" s="85" t="str">
        <f>IF(AND(Tournament!I581&lt;&gt;"",Tournament!K581&lt;&gt;""),IF(Tournament!I581&gt;Tournament!K581,Tournament!M581,""),"")</f>
        <v/>
      </c>
      <c r="P569" s="85">
        <f>IF(AND(Tournament!I581&lt;&gt;"",Tournament!K581&lt;&gt;""),Tournament!I581,0)</f>
        <v>0</v>
      </c>
      <c r="Q569" s="85" t="str">
        <f>IF(AND(Tournament!I581&lt;&gt;"",Tournament!K581&lt;&gt;""),IF(Tournament!I581&lt;Tournament!K581,Tournament!M581,""),"")</f>
        <v/>
      </c>
      <c r="R569" s="85" t="str">
        <f>IF(AND(Tournament!I581&lt;&gt;"",Tournament!K581&lt;&gt;""),IF(Tournament!I581=Tournament!K581,Tournament!M581,""),"")</f>
        <v/>
      </c>
      <c r="S569" s="85" t="str">
        <f>IF(AND(Tournament!I581&lt;&gt;"",Tournament!K581&lt;&gt;""),IF(Tournament!I581&lt;Tournament!K581,Tournament!G581,""),"")</f>
        <v/>
      </c>
      <c r="T569" s="85">
        <f>IF(AND(Tournament!I581&lt;&gt;"",Tournament!K581&lt;&gt;""),Tournament!K581,0)</f>
        <v>0</v>
      </c>
      <c r="U569" s="85">
        <v>1</v>
      </c>
      <c r="V569" s="85">
        <v>566</v>
      </c>
      <c r="W569" s="85" t="str">
        <f>Tournament!G581</f>
        <v>Charlotte Hornets</v>
      </c>
      <c r="X569" s="85" t="str">
        <f>IF(Tournament!I581&lt;&gt;"",Tournament!I581,"")</f>
        <v/>
      </c>
      <c r="Y569" s="85" t="str">
        <f>IF(Tournament!K581&lt;&gt;"",Tournament!K581,"")</f>
        <v/>
      </c>
      <c r="Z569" s="85" t="str">
        <f>Tournament!M581</f>
        <v>Houston Rockets</v>
      </c>
    </row>
    <row r="570" spans="12:26" ht="12.75">
      <c r="L570" s="85">
        <v>567</v>
      </c>
      <c r="M570" s="85" t="str">
        <f>IF(AND(Tournament!I582&lt;&gt;"",Tournament!K582&lt;&gt;""),IF(Tournament!I582&gt;Tournament!K582,Tournament!G582,""),"")</f>
        <v/>
      </c>
      <c r="N570" s="85" t="str">
        <f>IF(AND(Tournament!I582&lt;&gt;"",Tournament!K582&lt;&gt;""),IF(Tournament!I582=Tournament!K582,Tournament!G582,""),"")</f>
        <v/>
      </c>
      <c r="O570" s="85" t="str">
        <f>IF(AND(Tournament!I582&lt;&gt;"",Tournament!K582&lt;&gt;""),IF(Tournament!I582&gt;Tournament!K582,Tournament!M582,""),"")</f>
        <v/>
      </c>
      <c r="P570" s="85">
        <f>IF(AND(Tournament!I582&lt;&gt;"",Tournament!K582&lt;&gt;""),Tournament!I582,0)</f>
        <v>0</v>
      </c>
      <c r="Q570" s="85" t="str">
        <f>IF(AND(Tournament!I582&lt;&gt;"",Tournament!K582&lt;&gt;""),IF(Tournament!I582&lt;Tournament!K582,Tournament!M582,""),"")</f>
        <v/>
      </c>
      <c r="R570" s="85" t="str">
        <f>IF(AND(Tournament!I582&lt;&gt;"",Tournament!K582&lt;&gt;""),IF(Tournament!I582=Tournament!K582,Tournament!M582,""),"")</f>
        <v/>
      </c>
      <c r="S570" s="85" t="str">
        <f>IF(AND(Tournament!I582&lt;&gt;"",Tournament!K582&lt;&gt;""),IF(Tournament!I582&lt;Tournament!K582,Tournament!G582,""),"")</f>
        <v/>
      </c>
      <c r="T570" s="85">
        <f>IF(AND(Tournament!I582&lt;&gt;"",Tournament!K582&lt;&gt;""),Tournament!K582,0)</f>
        <v>0</v>
      </c>
      <c r="U570" s="85">
        <v>1</v>
      </c>
      <c r="V570" s="85">
        <v>567</v>
      </c>
      <c r="W570" s="85" t="str">
        <f>Tournament!G582</f>
        <v>Milwaukee Bucks</v>
      </c>
      <c r="X570" s="85" t="str">
        <f>IF(Tournament!I582&lt;&gt;"",Tournament!I582,"")</f>
        <v/>
      </c>
      <c r="Y570" s="85" t="str">
        <f>IF(Tournament!K582&lt;&gt;"",Tournament!K582,"")</f>
        <v/>
      </c>
      <c r="Z570" s="85" t="str">
        <f>Tournament!M582</f>
        <v>San Antonio Spurs</v>
      </c>
    </row>
    <row r="571" spans="12:26" ht="12.75">
      <c r="L571" s="85">
        <v>568</v>
      </c>
      <c r="M571" s="85" t="str">
        <f>IF(AND(Tournament!I583&lt;&gt;"",Tournament!K583&lt;&gt;""),IF(Tournament!I583&gt;Tournament!K583,Tournament!G583,""),"")</f>
        <v/>
      </c>
      <c r="N571" s="85" t="str">
        <f>IF(AND(Tournament!I583&lt;&gt;"",Tournament!K583&lt;&gt;""),IF(Tournament!I583=Tournament!K583,Tournament!G583,""),"")</f>
        <v/>
      </c>
      <c r="O571" s="85" t="str">
        <f>IF(AND(Tournament!I583&lt;&gt;"",Tournament!K583&lt;&gt;""),IF(Tournament!I583&gt;Tournament!K583,Tournament!M583,""),"")</f>
        <v/>
      </c>
      <c r="P571" s="85">
        <f>IF(AND(Tournament!I583&lt;&gt;"",Tournament!K583&lt;&gt;""),Tournament!I583,0)</f>
        <v>0</v>
      </c>
      <c r="Q571" s="85" t="str">
        <f>IF(AND(Tournament!I583&lt;&gt;"",Tournament!K583&lt;&gt;""),IF(Tournament!I583&lt;Tournament!K583,Tournament!M583,""),"")</f>
        <v/>
      </c>
      <c r="R571" s="85" t="str">
        <f>IF(AND(Tournament!I583&lt;&gt;"",Tournament!K583&lt;&gt;""),IF(Tournament!I583=Tournament!K583,Tournament!M583,""),"")</f>
        <v/>
      </c>
      <c r="S571" s="85" t="str">
        <f>IF(AND(Tournament!I583&lt;&gt;"",Tournament!K583&lt;&gt;""),IF(Tournament!I583&lt;Tournament!K583,Tournament!G583,""),"")</f>
        <v/>
      </c>
      <c r="T571" s="85">
        <f>IF(AND(Tournament!I583&lt;&gt;"",Tournament!K583&lt;&gt;""),Tournament!K583,0)</f>
        <v>0</v>
      </c>
      <c r="U571" s="85">
        <v>1</v>
      </c>
      <c r="V571" s="85">
        <v>568</v>
      </c>
      <c r="W571" s="85" t="str">
        <f>Tournament!G583</f>
        <v>Cleveland Cavaliers</v>
      </c>
      <c r="X571" s="85" t="str">
        <f>IF(Tournament!I583&lt;&gt;"",Tournament!I583,"")</f>
        <v/>
      </c>
      <c r="Y571" s="85" t="str">
        <f>IF(Tournament!K583&lt;&gt;"",Tournament!K583,"")</f>
        <v/>
      </c>
      <c r="Z571" s="85" t="str">
        <f>Tournament!M583</f>
        <v>Utah Jazz</v>
      </c>
    </row>
    <row r="572" spans="12:26" ht="12.75">
      <c r="L572" s="85">
        <v>569</v>
      </c>
      <c r="M572" s="85" t="str">
        <f>IF(AND(Tournament!I584&lt;&gt;"",Tournament!K584&lt;&gt;""),IF(Tournament!I584&gt;Tournament!K584,Tournament!G584,""),"")</f>
        <v/>
      </c>
      <c r="N572" s="85" t="str">
        <f>IF(AND(Tournament!I584&lt;&gt;"",Tournament!K584&lt;&gt;""),IF(Tournament!I584=Tournament!K584,Tournament!G584,""),"")</f>
        <v/>
      </c>
      <c r="O572" s="85" t="str">
        <f>IF(AND(Tournament!I584&lt;&gt;"",Tournament!K584&lt;&gt;""),IF(Tournament!I584&gt;Tournament!K584,Tournament!M584,""),"")</f>
        <v/>
      </c>
      <c r="P572" s="85">
        <f>IF(AND(Tournament!I584&lt;&gt;"",Tournament!K584&lt;&gt;""),Tournament!I584,0)</f>
        <v>0</v>
      </c>
      <c r="Q572" s="85" t="str">
        <f>IF(AND(Tournament!I584&lt;&gt;"",Tournament!K584&lt;&gt;""),IF(Tournament!I584&lt;Tournament!K584,Tournament!M584,""),"")</f>
        <v/>
      </c>
      <c r="R572" s="85" t="str">
        <f>IF(AND(Tournament!I584&lt;&gt;"",Tournament!K584&lt;&gt;""),IF(Tournament!I584=Tournament!K584,Tournament!M584,""),"")</f>
        <v/>
      </c>
      <c r="S572" s="85" t="str">
        <f>IF(AND(Tournament!I584&lt;&gt;"",Tournament!K584&lt;&gt;""),IF(Tournament!I584&lt;Tournament!K584,Tournament!G584,""),"")</f>
        <v/>
      </c>
      <c r="T572" s="85">
        <f>IF(AND(Tournament!I584&lt;&gt;"",Tournament!K584&lt;&gt;""),Tournament!K584,0)</f>
        <v>0</v>
      </c>
      <c r="U572" s="85">
        <v>1</v>
      </c>
      <c r="V572" s="85">
        <v>569</v>
      </c>
      <c r="W572" s="85" t="str">
        <f>Tournament!G584</f>
        <v>Portland Trail Blazers</v>
      </c>
      <c r="X572" s="85" t="str">
        <f>IF(Tournament!I584&lt;&gt;"",Tournament!I584,"")</f>
        <v/>
      </c>
      <c r="Y572" s="85" t="str">
        <f>IF(Tournament!K584&lt;&gt;"",Tournament!K584,"")</f>
        <v/>
      </c>
      <c r="Z572" s="85" t="str">
        <f>Tournament!M584</f>
        <v>L.A. Lakers</v>
      </c>
    </row>
    <row r="573" spans="12:26" ht="12.75">
      <c r="L573" s="85">
        <v>570</v>
      </c>
      <c r="M573" s="85" t="str">
        <f>IF(AND(Tournament!I585&lt;&gt;"",Tournament!K585&lt;&gt;""),IF(Tournament!I585&gt;Tournament!K585,Tournament!G585,""),"")</f>
        <v/>
      </c>
      <c r="N573" s="85" t="str">
        <f>IF(AND(Tournament!I585&lt;&gt;"",Tournament!K585&lt;&gt;""),IF(Tournament!I585=Tournament!K585,Tournament!G585,""),"")</f>
        <v/>
      </c>
      <c r="O573" s="85" t="str">
        <f>IF(AND(Tournament!I585&lt;&gt;"",Tournament!K585&lt;&gt;""),IF(Tournament!I585&gt;Tournament!K585,Tournament!M585,""),"")</f>
        <v/>
      </c>
      <c r="P573" s="85">
        <f>IF(AND(Tournament!I585&lt;&gt;"",Tournament!K585&lt;&gt;""),Tournament!I585,0)</f>
        <v>0</v>
      </c>
      <c r="Q573" s="85" t="str">
        <f>IF(AND(Tournament!I585&lt;&gt;"",Tournament!K585&lt;&gt;""),IF(Tournament!I585&lt;Tournament!K585,Tournament!M585,""),"")</f>
        <v/>
      </c>
      <c r="R573" s="85" t="str">
        <f>IF(AND(Tournament!I585&lt;&gt;"",Tournament!K585&lt;&gt;""),IF(Tournament!I585=Tournament!K585,Tournament!M585,""),"")</f>
        <v/>
      </c>
      <c r="S573" s="85" t="str">
        <f>IF(AND(Tournament!I585&lt;&gt;"",Tournament!K585&lt;&gt;""),IF(Tournament!I585&lt;Tournament!K585,Tournament!G585,""),"")</f>
        <v/>
      </c>
      <c r="T573" s="85">
        <f>IF(AND(Tournament!I585&lt;&gt;"",Tournament!K585&lt;&gt;""),Tournament!K585,0)</f>
        <v>0</v>
      </c>
      <c r="U573" s="85">
        <v>1</v>
      </c>
      <c r="V573" s="85">
        <v>570</v>
      </c>
      <c r="W573" s="85" t="str">
        <f>Tournament!G585</f>
        <v>Detroit Pistons</v>
      </c>
      <c r="X573" s="85" t="str">
        <f>IF(Tournament!I585&lt;&gt;"",Tournament!I585,"")</f>
        <v/>
      </c>
      <c r="Y573" s="85" t="str">
        <f>IF(Tournament!K585&lt;&gt;"",Tournament!K585,"")</f>
        <v/>
      </c>
      <c r="Z573" s="85" t="str">
        <f>Tournament!M585</f>
        <v>Sacramento Kings</v>
      </c>
    </row>
    <row r="574" spans="12:26" ht="12.75">
      <c r="L574" s="85">
        <v>571</v>
      </c>
      <c r="M574" s="85" t="str">
        <f>IF(AND(Tournament!I586&lt;&gt;"",Tournament!K586&lt;&gt;""),IF(Tournament!I586&gt;Tournament!K586,Tournament!G586,""),"")</f>
        <v/>
      </c>
      <c r="N574" s="85" t="str">
        <f>IF(AND(Tournament!I586&lt;&gt;"",Tournament!K586&lt;&gt;""),IF(Tournament!I586=Tournament!K586,Tournament!G586,""),"")</f>
        <v/>
      </c>
      <c r="O574" s="85" t="str">
        <f>IF(AND(Tournament!I586&lt;&gt;"",Tournament!K586&lt;&gt;""),IF(Tournament!I586&gt;Tournament!K586,Tournament!M586,""),"")</f>
        <v/>
      </c>
      <c r="P574" s="85">
        <f>IF(AND(Tournament!I586&lt;&gt;"",Tournament!K586&lt;&gt;""),Tournament!I586,0)</f>
        <v>0</v>
      </c>
      <c r="Q574" s="85" t="str">
        <f>IF(AND(Tournament!I586&lt;&gt;"",Tournament!K586&lt;&gt;""),IF(Tournament!I586&lt;Tournament!K586,Tournament!M586,""),"")</f>
        <v/>
      </c>
      <c r="R574" s="85" t="str">
        <f>IF(AND(Tournament!I586&lt;&gt;"",Tournament!K586&lt;&gt;""),IF(Tournament!I586=Tournament!K586,Tournament!M586,""),"")</f>
        <v/>
      </c>
      <c r="S574" s="85" t="str">
        <f>IF(AND(Tournament!I586&lt;&gt;"",Tournament!K586&lt;&gt;""),IF(Tournament!I586&lt;Tournament!K586,Tournament!G586,""),"")</f>
        <v/>
      </c>
      <c r="T574" s="85">
        <f>IF(AND(Tournament!I586&lt;&gt;"",Tournament!K586&lt;&gt;""),Tournament!K586,0)</f>
        <v>0</v>
      </c>
      <c r="U574" s="85">
        <v>1</v>
      </c>
      <c r="V574" s="85">
        <v>571</v>
      </c>
      <c r="W574" s="85" t="str">
        <f>Tournament!G586</f>
        <v>Miami Heat</v>
      </c>
      <c r="X574" s="85" t="str">
        <f>IF(Tournament!I586&lt;&gt;"",Tournament!I586,"")</f>
        <v/>
      </c>
      <c r="Y574" s="85" t="str">
        <f>IF(Tournament!K586&lt;&gt;"",Tournament!K586,"")</f>
        <v/>
      </c>
      <c r="Z574" s="85" t="str">
        <f>Tournament!M586</f>
        <v>Golden State Warriors</v>
      </c>
    </row>
    <row r="575" spans="12:26" ht="12.75">
      <c r="L575" s="85">
        <v>572</v>
      </c>
      <c r="M575" s="85" t="str">
        <f>IF(AND(Tournament!I587&lt;&gt;"",Tournament!K587&lt;&gt;""),IF(Tournament!I587&gt;Tournament!K587,Tournament!G587,""),"")</f>
        <v/>
      </c>
      <c r="N575" s="85" t="str">
        <f>IF(AND(Tournament!I587&lt;&gt;"",Tournament!K587&lt;&gt;""),IF(Tournament!I587=Tournament!K587,Tournament!G587,""),"")</f>
        <v/>
      </c>
      <c r="O575" s="85" t="str">
        <f>IF(AND(Tournament!I587&lt;&gt;"",Tournament!K587&lt;&gt;""),IF(Tournament!I587&gt;Tournament!K587,Tournament!M587,""),"")</f>
        <v/>
      </c>
      <c r="P575" s="85">
        <f>IF(AND(Tournament!I587&lt;&gt;"",Tournament!K587&lt;&gt;""),Tournament!I587,0)</f>
        <v>0</v>
      </c>
      <c r="Q575" s="85" t="str">
        <f>IF(AND(Tournament!I587&lt;&gt;"",Tournament!K587&lt;&gt;""),IF(Tournament!I587&lt;Tournament!K587,Tournament!M587,""),"")</f>
        <v/>
      </c>
      <c r="R575" s="85" t="str">
        <f>IF(AND(Tournament!I587&lt;&gt;"",Tournament!K587&lt;&gt;""),IF(Tournament!I587=Tournament!K587,Tournament!M587,""),"")</f>
        <v/>
      </c>
      <c r="S575" s="85" t="str">
        <f>IF(AND(Tournament!I587&lt;&gt;"",Tournament!K587&lt;&gt;""),IF(Tournament!I587&lt;Tournament!K587,Tournament!G587,""),"")</f>
        <v/>
      </c>
      <c r="T575" s="85">
        <f>IF(AND(Tournament!I587&lt;&gt;"",Tournament!K587&lt;&gt;""),Tournament!K587,0)</f>
        <v>0</v>
      </c>
      <c r="U575" s="85">
        <v>1</v>
      </c>
      <c r="V575" s="85">
        <v>572</v>
      </c>
      <c r="W575" s="85" t="str">
        <f>Tournament!G587</f>
        <v>New York Knicks</v>
      </c>
      <c r="X575" s="85" t="str">
        <f>IF(Tournament!I587&lt;&gt;"",Tournament!I587,"")</f>
        <v/>
      </c>
      <c r="Y575" s="85" t="str">
        <f>IF(Tournament!K587&lt;&gt;"",Tournament!K587,"")</f>
        <v/>
      </c>
      <c r="Z575" s="85" t="str">
        <f>Tournament!M587</f>
        <v>Philadelphia 76ers</v>
      </c>
    </row>
    <row r="576" spans="12:26" ht="12.75">
      <c r="L576" s="85">
        <v>573</v>
      </c>
      <c r="M576" s="85" t="str">
        <f>IF(AND(Tournament!I588&lt;&gt;"",Tournament!K588&lt;&gt;""),IF(Tournament!I588&gt;Tournament!K588,Tournament!G588,""),"")</f>
        <v/>
      </c>
      <c r="N576" s="85" t="str">
        <f>IF(AND(Tournament!I588&lt;&gt;"",Tournament!K588&lt;&gt;""),IF(Tournament!I588=Tournament!K588,Tournament!G588,""),"")</f>
        <v/>
      </c>
      <c r="O576" s="85" t="str">
        <f>IF(AND(Tournament!I588&lt;&gt;"",Tournament!K588&lt;&gt;""),IF(Tournament!I588&gt;Tournament!K588,Tournament!M588,""),"")</f>
        <v/>
      </c>
      <c r="P576" s="85">
        <f>IF(AND(Tournament!I588&lt;&gt;"",Tournament!K588&lt;&gt;""),Tournament!I588,0)</f>
        <v>0</v>
      </c>
      <c r="Q576" s="85" t="str">
        <f>IF(AND(Tournament!I588&lt;&gt;"",Tournament!K588&lt;&gt;""),IF(Tournament!I588&lt;Tournament!K588,Tournament!M588,""),"")</f>
        <v/>
      </c>
      <c r="R576" s="85" t="str">
        <f>IF(AND(Tournament!I588&lt;&gt;"",Tournament!K588&lt;&gt;""),IF(Tournament!I588=Tournament!K588,Tournament!M588,""),"")</f>
        <v/>
      </c>
      <c r="S576" s="85" t="str">
        <f>IF(AND(Tournament!I588&lt;&gt;"",Tournament!K588&lt;&gt;""),IF(Tournament!I588&lt;Tournament!K588,Tournament!G588,""),"")</f>
        <v/>
      </c>
      <c r="T576" s="85">
        <f>IF(AND(Tournament!I588&lt;&gt;"",Tournament!K588&lt;&gt;""),Tournament!K588,0)</f>
        <v>0</v>
      </c>
      <c r="U576" s="85">
        <v>1</v>
      </c>
      <c r="V576" s="85">
        <v>573</v>
      </c>
      <c r="W576" s="85" t="str">
        <f>Tournament!G588</f>
        <v>Memphis Grizzlies</v>
      </c>
      <c r="X576" s="85" t="str">
        <f>IF(Tournament!I588&lt;&gt;"",Tournament!I588,"")</f>
        <v/>
      </c>
      <c r="Y576" s="85" t="str">
        <f>IF(Tournament!K588&lt;&gt;"",Tournament!K588,"")</f>
        <v/>
      </c>
      <c r="Z576" s="85" t="str">
        <f>Tournament!M588</f>
        <v>Oklahoma City Thunder</v>
      </c>
    </row>
    <row r="577" spans="12:26" ht="12.75">
      <c r="L577" s="85">
        <v>574</v>
      </c>
      <c r="M577" s="85" t="str">
        <f>IF(AND(Tournament!I589&lt;&gt;"",Tournament!K589&lt;&gt;""),IF(Tournament!I589&gt;Tournament!K589,Tournament!G589,""),"")</f>
        <v/>
      </c>
      <c r="N577" s="85" t="str">
        <f>IF(AND(Tournament!I589&lt;&gt;"",Tournament!K589&lt;&gt;""),IF(Tournament!I589=Tournament!K589,Tournament!G589,""),"")</f>
        <v/>
      </c>
      <c r="O577" s="85" t="str">
        <f>IF(AND(Tournament!I589&lt;&gt;"",Tournament!K589&lt;&gt;""),IF(Tournament!I589&gt;Tournament!K589,Tournament!M589,""),"")</f>
        <v/>
      </c>
      <c r="P577" s="85">
        <f>IF(AND(Tournament!I589&lt;&gt;"",Tournament!K589&lt;&gt;""),Tournament!I589,0)</f>
        <v>0</v>
      </c>
      <c r="Q577" s="85" t="str">
        <f>IF(AND(Tournament!I589&lt;&gt;"",Tournament!K589&lt;&gt;""),IF(Tournament!I589&lt;Tournament!K589,Tournament!M589,""),"")</f>
        <v/>
      </c>
      <c r="R577" s="85" t="str">
        <f>IF(AND(Tournament!I589&lt;&gt;"",Tournament!K589&lt;&gt;""),IF(Tournament!I589=Tournament!K589,Tournament!M589,""),"")</f>
        <v/>
      </c>
      <c r="S577" s="85" t="str">
        <f>IF(AND(Tournament!I589&lt;&gt;"",Tournament!K589&lt;&gt;""),IF(Tournament!I589&lt;Tournament!K589,Tournament!G589,""),"")</f>
        <v/>
      </c>
      <c r="T577" s="85">
        <f>IF(AND(Tournament!I589&lt;&gt;"",Tournament!K589&lt;&gt;""),Tournament!K589,0)</f>
        <v>0</v>
      </c>
      <c r="U577" s="85">
        <v>1</v>
      </c>
      <c r="V577" s="85">
        <v>574</v>
      </c>
      <c r="W577" s="85" t="str">
        <f>Tournament!G589</f>
        <v>Washington Wizards</v>
      </c>
      <c r="X577" s="85" t="str">
        <f>IF(Tournament!I589&lt;&gt;"",Tournament!I589,"")</f>
        <v/>
      </c>
      <c r="Y577" s="85" t="str">
        <f>IF(Tournament!K589&lt;&gt;"",Tournament!K589,"")</f>
        <v/>
      </c>
      <c r="Z577" s="85" t="str">
        <f>Tournament!M589</f>
        <v>Boston Celtics</v>
      </c>
    </row>
    <row r="578" spans="12:26" ht="12.75">
      <c r="L578" s="85">
        <v>575</v>
      </c>
      <c r="M578" s="85" t="str">
        <f>IF(AND(Tournament!I590&lt;&gt;"",Tournament!K590&lt;&gt;""),IF(Tournament!I590&gt;Tournament!K590,Tournament!G590,""),"")</f>
        <v/>
      </c>
      <c r="N578" s="85" t="str">
        <f>IF(AND(Tournament!I590&lt;&gt;"",Tournament!K590&lt;&gt;""),IF(Tournament!I590=Tournament!K590,Tournament!G590,""),"")</f>
        <v/>
      </c>
      <c r="O578" s="85" t="str">
        <f>IF(AND(Tournament!I590&lt;&gt;"",Tournament!K590&lt;&gt;""),IF(Tournament!I590&gt;Tournament!K590,Tournament!M590,""),"")</f>
        <v/>
      </c>
      <c r="P578" s="85">
        <f>IF(AND(Tournament!I590&lt;&gt;"",Tournament!K590&lt;&gt;""),Tournament!I590,0)</f>
        <v>0</v>
      </c>
      <c r="Q578" s="85" t="str">
        <f>IF(AND(Tournament!I590&lt;&gt;"",Tournament!K590&lt;&gt;""),IF(Tournament!I590&lt;Tournament!K590,Tournament!M590,""),"")</f>
        <v/>
      </c>
      <c r="R578" s="85" t="str">
        <f>IF(AND(Tournament!I590&lt;&gt;"",Tournament!K590&lt;&gt;""),IF(Tournament!I590=Tournament!K590,Tournament!M590,""),"")</f>
        <v/>
      </c>
      <c r="S578" s="85" t="str">
        <f>IF(AND(Tournament!I590&lt;&gt;"",Tournament!K590&lt;&gt;""),IF(Tournament!I590&lt;Tournament!K590,Tournament!G590,""),"")</f>
        <v/>
      </c>
      <c r="T578" s="85">
        <f>IF(AND(Tournament!I590&lt;&gt;"",Tournament!K590&lt;&gt;""),Tournament!K590,0)</f>
        <v>0</v>
      </c>
      <c r="U578" s="85">
        <v>1</v>
      </c>
      <c r="V578" s="85">
        <v>575</v>
      </c>
      <c r="W578" s="85" t="str">
        <f>Tournament!G590</f>
        <v>Houston Rockets</v>
      </c>
      <c r="X578" s="85" t="str">
        <f>IF(Tournament!I590&lt;&gt;"",Tournament!I590,"")</f>
        <v/>
      </c>
      <c r="Y578" s="85" t="str">
        <f>IF(Tournament!K590&lt;&gt;"",Tournament!K590,"")</f>
        <v/>
      </c>
      <c r="Z578" s="85" t="str">
        <f>Tournament!M590</f>
        <v>Minnesota Timberwolves</v>
      </c>
    </row>
    <row r="579" spans="12:26" ht="12.75">
      <c r="L579" s="85">
        <v>576</v>
      </c>
      <c r="M579" s="85" t="str">
        <f>IF(AND(Tournament!I591&lt;&gt;"",Tournament!K591&lt;&gt;""),IF(Tournament!I591&gt;Tournament!K591,Tournament!G591,""),"")</f>
        <v/>
      </c>
      <c r="N579" s="85" t="str">
        <f>IF(AND(Tournament!I591&lt;&gt;"",Tournament!K591&lt;&gt;""),IF(Tournament!I591=Tournament!K591,Tournament!G591,""),"")</f>
        <v/>
      </c>
      <c r="O579" s="85" t="str">
        <f>IF(AND(Tournament!I591&lt;&gt;"",Tournament!K591&lt;&gt;""),IF(Tournament!I591&gt;Tournament!K591,Tournament!M591,""),"")</f>
        <v/>
      </c>
      <c r="P579" s="85">
        <f>IF(AND(Tournament!I591&lt;&gt;"",Tournament!K591&lt;&gt;""),Tournament!I591,0)</f>
        <v>0</v>
      </c>
      <c r="Q579" s="85" t="str">
        <f>IF(AND(Tournament!I591&lt;&gt;"",Tournament!K591&lt;&gt;""),IF(Tournament!I591&lt;Tournament!K591,Tournament!M591,""),"")</f>
        <v/>
      </c>
      <c r="R579" s="85" t="str">
        <f>IF(AND(Tournament!I591&lt;&gt;"",Tournament!K591&lt;&gt;""),IF(Tournament!I591=Tournament!K591,Tournament!M591,""),"")</f>
        <v/>
      </c>
      <c r="S579" s="85" t="str">
        <f>IF(AND(Tournament!I591&lt;&gt;"",Tournament!K591&lt;&gt;""),IF(Tournament!I591&lt;Tournament!K591,Tournament!G591,""),"")</f>
        <v/>
      </c>
      <c r="T579" s="85">
        <f>IF(AND(Tournament!I591&lt;&gt;"",Tournament!K591&lt;&gt;""),Tournament!K591,0)</f>
        <v>0</v>
      </c>
      <c r="U579" s="85">
        <v>1</v>
      </c>
      <c r="V579" s="85">
        <v>576</v>
      </c>
      <c r="W579" s="85" t="str">
        <f>Tournament!G591</f>
        <v>Orlando Magic</v>
      </c>
      <c r="X579" s="85" t="str">
        <f>IF(Tournament!I591&lt;&gt;"",Tournament!I591,"")</f>
        <v/>
      </c>
      <c r="Y579" s="85" t="str">
        <f>IF(Tournament!K591&lt;&gt;"",Tournament!K591,"")</f>
        <v/>
      </c>
      <c r="Z579" s="85" t="str">
        <f>Tournament!M591</f>
        <v>L.A. Clippers</v>
      </c>
    </row>
    <row r="580" spans="12:26" ht="12.75">
      <c r="L580" s="85">
        <v>577</v>
      </c>
      <c r="M580" s="85" t="str">
        <f>IF(AND(Tournament!I592&lt;&gt;"",Tournament!K592&lt;&gt;""),IF(Tournament!I592&gt;Tournament!K592,Tournament!G592,""),"")</f>
        <v/>
      </c>
      <c r="N580" s="85" t="str">
        <f>IF(AND(Tournament!I592&lt;&gt;"",Tournament!K592&lt;&gt;""),IF(Tournament!I592=Tournament!K592,Tournament!G592,""),"")</f>
        <v/>
      </c>
      <c r="O580" s="85" t="str">
        <f>IF(AND(Tournament!I592&lt;&gt;"",Tournament!K592&lt;&gt;""),IF(Tournament!I592&gt;Tournament!K592,Tournament!M592,""),"")</f>
        <v/>
      </c>
      <c r="P580" s="85">
        <f>IF(AND(Tournament!I592&lt;&gt;"",Tournament!K592&lt;&gt;""),Tournament!I592,0)</f>
        <v>0</v>
      </c>
      <c r="Q580" s="85" t="str">
        <f>IF(AND(Tournament!I592&lt;&gt;"",Tournament!K592&lt;&gt;""),IF(Tournament!I592&lt;Tournament!K592,Tournament!M592,""),"")</f>
        <v/>
      </c>
      <c r="R580" s="85" t="str">
        <f>IF(AND(Tournament!I592&lt;&gt;"",Tournament!K592&lt;&gt;""),IF(Tournament!I592=Tournament!K592,Tournament!M592,""),"")</f>
        <v/>
      </c>
      <c r="S580" s="85" t="str">
        <f>IF(AND(Tournament!I592&lt;&gt;"",Tournament!K592&lt;&gt;""),IF(Tournament!I592&lt;Tournament!K592,Tournament!G592,""),"")</f>
        <v/>
      </c>
      <c r="T580" s="85">
        <f>IF(AND(Tournament!I592&lt;&gt;"",Tournament!K592&lt;&gt;""),Tournament!K592,0)</f>
        <v>0</v>
      </c>
      <c r="U580" s="85">
        <v>1</v>
      </c>
      <c r="V580" s="85">
        <v>577</v>
      </c>
      <c r="W580" s="85" t="str">
        <f>Tournament!G592</f>
        <v>Cleveland Cavaliers</v>
      </c>
      <c r="X580" s="85" t="str">
        <f>IF(Tournament!I592&lt;&gt;"",Tournament!I592,"")</f>
        <v/>
      </c>
      <c r="Y580" s="85" t="str">
        <f>IF(Tournament!K592&lt;&gt;"",Tournament!K592,"")</f>
        <v/>
      </c>
      <c r="Z580" s="85" t="str">
        <f>Tournament!M592</f>
        <v>Portland Trail Blazers</v>
      </c>
    </row>
    <row r="581" spans="12:26" ht="12.75">
      <c r="L581" s="85">
        <v>578</v>
      </c>
      <c r="M581" s="85" t="str">
        <f>IF(AND(Tournament!I593&lt;&gt;"",Tournament!K593&lt;&gt;""),IF(Tournament!I593&gt;Tournament!K593,Tournament!G593,""),"")</f>
        <v/>
      </c>
      <c r="N581" s="85" t="str">
        <f>IF(AND(Tournament!I593&lt;&gt;"",Tournament!K593&lt;&gt;""),IF(Tournament!I593=Tournament!K593,Tournament!G593,""),"")</f>
        <v/>
      </c>
      <c r="O581" s="85" t="str">
        <f>IF(AND(Tournament!I593&lt;&gt;"",Tournament!K593&lt;&gt;""),IF(Tournament!I593&gt;Tournament!K593,Tournament!M593,""),"")</f>
        <v/>
      </c>
      <c r="P581" s="85">
        <f>IF(AND(Tournament!I593&lt;&gt;"",Tournament!K593&lt;&gt;""),Tournament!I593,0)</f>
        <v>0</v>
      </c>
      <c r="Q581" s="85" t="str">
        <f>IF(AND(Tournament!I593&lt;&gt;"",Tournament!K593&lt;&gt;""),IF(Tournament!I593&lt;Tournament!K593,Tournament!M593,""),"")</f>
        <v/>
      </c>
      <c r="R581" s="85" t="str">
        <f>IF(AND(Tournament!I593&lt;&gt;"",Tournament!K593&lt;&gt;""),IF(Tournament!I593=Tournament!K593,Tournament!M593,""),"")</f>
        <v/>
      </c>
      <c r="S581" s="85" t="str">
        <f>IF(AND(Tournament!I593&lt;&gt;"",Tournament!K593&lt;&gt;""),IF(Tournament!I593&lt;Tournament!K593,Tournament!G593,""),"")</f>
        <v/>
      </c>
      <c r="T581" s="85">
        <f>IF(AND(Tournament!I593&lt;&gt;"",Tournament!K593&lt;&gt;""),Tournament!K593,0)</f>
        <v>0</v>
      </c>
      <c r="U581" s="85">
        <v>1</v>
      </c>
      <c r="V581" s="85">
        <v>578</v>
      </c>
      <c r="W581" s="85" t="str">
        <f>Tournament!G593</f>
        <v>Indiana Pacers</v>
      </c>
      <c r="X581" s="85" t="str">
        <f>IF(Tournament!I593&lt;&gt;"",Tournament!I593,"")</f>
        <v/>
      </c>
      <c r="Y581" s="85" t="str">
        <f>IF(Tournament!K593&lt;&gt;"",Tournament!K593,"")</f>
        <v/>
      </c>
      <c r="Z581" s="85" t="str">
        <f>Tournament!M593</f>
        <v>Denver Nuggets</v>
      </c>
    </row>
    <row r="582" spans="12:26" ht="12.75">
      <c r="L582" s="85">
        <v>579</v>
      </c>
      <c r="M582" s="85" t="str">
        <f>IF(AND(Tournament!I594&lt;&gt;"",Tournament!K594&lt;&gt;""),IF(Tournament!I594&gt;Tournament!K594,Tournament!G594,""),"")</f>
        <v/>
      </c>
      <c r="N582" s="85" t="str">
        <f>IF(AND(Tournament!I594&lt;&gt;"",Tournament!K594&lt;&gt;""),IF(Tournament!I594=Tournament!K594,Tournament!G594,""),"")</f>
        <v/>
      </c>
      <c r="O582" s="85" t="str">
        <f>IF(AND(Tournament!I594&lt;&gt;"",Tournament!K594&lt;&gt;""),IF(Tournament!I594&gt;Tournament!K594,Tournament!M594,""),"")</f>
        <v/>
      </c>
      <c r="P582" s="85">
        <f>IF(AND(Tournament!I594&lt;&gt;"",Tournament!K594&lt;&gt;""),Tournament!I594,0)</f>
        <v>0</v>
      </c>
      <c r="Q582" s="85" t="str">
        <f>IF(AND(Tournament!I594&lt;&gt;"",Tournament!K594&lt;&gt;""),IF(Tournament!I594&lt;Tournament!K594,Tournament!M594,""),"")</f>
        <v/>
      </c>
      <c r="R582" s="85" t="str">
        <f>IF(AND(Tournament!I594&lt;&gt;"",Tournament!K594&lt;&gt;""),IF(Tournament!I594=Tournament!K594,Tournament!M594,""),"")</f>
        <v/>
      </c>
      <c r="S582" s="85" t="str">
        <f>IF(AND(Tournament!I594&lt;&gt;"",Tournament!K594&lt;&gt;""),IF(Tournament!I594&lt;Tournament!K594,Tournament!G594,""),"")</f>
        <v/>
      </c>
      <c r="T582" s="85">
        <f>IF(AND(Tournament!I594&lt;&gt;"",Tournament!K594&lt;&gt;""),Tournament!K594,0)</f>
        <v>0</v>
      </c>
      <c r="U582" s="85">
        <v>1</v>
      </c>
      <c r="V582" s="85">
        <v>579</v>
      </c>
      <c r="W582" s="85" t="str">
        <f>Tournament!G594</f>
        <v>New Orleans Pelicans</v>
      </c>
      <c r="X582" s="85" t="str">
        <f>IF(Tournament!I594&lt;&gt;"",Tournament!I594,"")</f>
        <v/>
      </c>
      <c r="Y582" s="85" t="str">
        <f>IF(Tournament!K594&lt;&gt;"",Tournament!K594,"")</f>
        <v/>
      </c>
      <c r="Z582" s="85" t="str">
        <f>Tournament!M594</f>
        <v>Brooklyn Nets</v>
      </c>
    </row>
    <row r="583" spans="12:26" ht="12.75">
      <c r="L583" s="85">
        <v>580</v>
      </c>
      <c r="M583" s="85" t="str">
        <f>IF(AND(Tournament!I595&lt;&gt;"",Tournament!K595&lt;&gt;""),IF(Tournament!I595&gt;Tournament!K595,Tournament!G595,""),"")</f>
        <v/>
      </c>
      <c r="N583" s="85" t="str">
        <f>IF(AND(Tournament!I595&lt;&gt;"",Tournament!K595&lt;&gt;""),IF(Tournament!I595=Tournament!K595,Tournament!G595,""),"")</f>
        <v/>
      </c>
      <c r="O583" s="85" t="str">
        <f>IF(AND(Tournament!I595&lt;&gt;"",Tournament!K595&lt;&gt;""),IF(Tournament!I595&gt;Tournament!K595,Tournament!M595,""),"")</f>
        <v/>
      </c>
      <c r="P583" s="85">
        <f>IF(AND(Tournament!I595&lt;&gt;"",Tournament!K595&lt;&gt;""),Tournament!I595,0)</f>
        <v>0</v>
      </c>
      <c r="Q583" s="85" t="str">
        <f>IF(AND(Tournament!I595&lt;&gt;"",Tournament!K595&lt;&gt;""),IF(Tournament!I595&lt;Tournament!K595,Tournament!M595,""),"")</f>
        <v/>
      </c>
      <c r="R583" s="85" t="str">
        <f>IF(AND(Tournament!I595&lt;&gt;"",Tournament!K595&lt;&gt;""),IF(Tournament!I595=Tournament!K595,Tournament!M595,""),"")</f>
        <v/>
      </c>
      <c r="S583" s="85" t="str">
        <f>IF(AND(Tournament!I595&lt;&gt;"",Tournament!K595&lt;&gt;""),IF(Tournament!I595&lt;Tournament!K595,Tournament!G595,""),"")</f>
        <v/>
      </c>
      <c r="T583" s="85">
        <f>IF(AND(Tournament!I595&lt;&gt;"",Tournament!K595&lt;&gt;""),Tournament!K595,0)</f>
        <v>0</v>
      </c>
      <c r="U583" s="85">
        <v>1</v>
      </c>
      <c r="V583" s="85">
        <v>580</v>
      </c>
      <c r="W583" s="85" t="str">
        <f>Tournament!G595</f>
        <v>Chicago Bulls</v>
      </c>
      <c r="X583" s="85" t="str">
        <f>IF(Tournament!I595&lt;&gt;"",Tournament!I595,"")</f>
        <v/>
      </c>
      <c r="Y583" s="85" t="str">
        <f>IF(Tournament!K595&lt;&gt;"",Tournament!K595,"")</f>
        <v/>
      </c>
      <c r="Z583" s="85" t="str">
        <f>Tournament!M595</f>
        <v>New York Knicks</v>
      </c>
    </row>
    <row r="584" spans="12:26" ht="12.75">
      <c r="L584" s="85">
        <v>581</v>
      </c>
      <c r="M584" s="85" t="str">
        <f>IF(AND(Tournament!I596&lt;&gt;"",Tournament!K596&lt;&gt;""),IF(Tournament!I596&gt;Tournament!K596,Tournament!G596,""),"")</f>
        <v/>
      </c>
      <c r="N584" s="85" t="str">
        <f>IF(AND(Tournament!I596&lt;&gt;"",Tournament!K596&lt;&gt;""),IF(Tournament!I596=Tournament!K596,Tournament!G596,""),"")</f>
        <v/>
      </c>
      <c r="O584" s="85" t="str">
        <f>IF(AND(Tournament!I596&lt;&gt;"",Tournament!K596&lt;&gt;""),IF(Tournament!I596&gt;Tournament!K596,Tournament!M596,""),"")</f>
        <v/>
      </c>
      <c r="P584" s="85">
        <f>IF(AND(Tournament!I596&lt;&gt;"",Tournament!K596&lt;&gt;""),Tournament!I596,0)</f>
        <v>0</v>
      </c>
      <c r="Q584" s="85" t="str">
        <f>IF(AND(Tournament!I596&lt;&gt;"",Tournament!K596&lt;&gt;""),IF(Tournament!I596&lt;Tournament!K596,Tournament!M596,""),"")</f>
        <v/>
      </c>
      <c r="R584" s="85" t="str">
        <f>IF(AND(Tournament!I596&lt;&gt;"",Tournament!K596&lt;&gt;""),IF(Tournament!I596=Tournament!K596,Tournament!M596,""),"")</f>
        <v/>
      </c>
      <c r="S584" s="85" t="str">
        <f>IF(AND(Tournament!I596&lt;&gt;"",Tournament!K596&lt;&gt;""),IF(Tournament!I596&lt;Tournament!K596,Tournament!G596,""),"")</f>
        <v/>
      </c>
      <c r="T584" s="85">
        <f>IF(AND(Tournament!I596&lt;&gt;"",Tournament!K596&lt;&gt;""),Tournament!K596,0)</f>
        <v>0</v>
      </c>
      <c r="U584" s="85">
        <v>1</v>
      </c>
      <c r="V584" s="85">
        <v>581</v>
      </c>
      <c r="W584" s="85" t="str">
        <f>Tournament!G596</f>
        <v>L.A. Lakers</v>
      </c>
      <c r="X584" s="85" t="str">
        <f>IF(Tournament!I596&lt;&gt;"",Tournament!I596,"")</f>
        <v/>
      </c>
      <c r="Y584" s="85" t="str">
        <f>IF(Tournament!K596&lt;&gt;"",Tournament!K596,"")</f>
        <v/>
      </c>
      <c r="Z584" s="85" t="str">
        <f>Tournament!M596</f>
        <v>San Antonio Spurs</v>
      </c>
    </row>
    <row r="585" spans="12:26" ht="12.75">
      <c r="L585" s="85">
        <v>582</v>
      </c>
      <c r="M585" s="85" t="str">
        <f>IF(AND(Tournament!I597&lt;&gt;"",Tournament!K597&lt;&gt;""),IF(Tournament!I597&gt;Tournament!K597,Tournament!G597,""),"")</f>
        <v/>
      </c>
      <c r="N585" s="85" t="str">
        <f>IF(AND(Tournament!I597&lt;&gt;"",Tournament!K597&lt;&gt;""),IF(Tournament!I597=Tournament!K597,Tournament!G597,""),"")</f>
        <v/>
      </c>
      <c r="O585" s="85" t="str">
        <f>IF(AND(Tournament!I597&lt;&gt;"",Tournament!K597&lt;&gt;""),IF(Tournament!I597&gt;Tournament!K597,Tournament!M597,""),"")</f>
        <v/>
      </c>
      <c r="P585" s="85">
        <f>IF(AND(Tournament!I597&lt;&gt;"",Tournament!K597&lt;&gt;""),Tournament!I597,0)</f>
        <v>0</v>
      </c>
      <c r="Q585" s="85" t="str">
        <f>IF(AND(Tournament!I597&lt;&gt;"",Tournament!K597&lt;&gt;""),IF(Tournament!I597&lt;Tournament!K597,Tournament!M597,""),"")</f>
        <v/>
      </c>
      <c r="R585" s="85" t="str">
        <f>IF(AND(Tournament!I597&lt;&gt;"",Tournament!K597&lt;&gt;""),IF(Tournament!I597=Tournament!K597,Tournament!M597,""),"")</f>
        <v/>
      </c>
      <c r="S585" s="85" t="str">
        <f>IF(AND(Tournament!I597&lt;&gt;"",Tournament!K597&lt;&gt;""),IF(Tournament!I597&lt;Tournament!K597,Tournament!G597,""),"")</f>
        <v/>
      </c>
      <c r="T585" s="85">
        <f>IF(AND(Tournament!I597&lt;&gt;"",Tournament!K597&lt;&gt;""),Tournament!K597,0)</f>
        <v>0</v>
      </c>
      <c r="U585" s="85">
        <v>1</v>
      </c>
      <c r="V585" s="85">
        <v>582</v>
      </c>
      <c r="W585" s="85" t="str">
        <f>Tournament!G597</f>
        <v>Dallas Mavericks</v>
      </c>
      <c r="X585" s="85" t="str">
        <f>IF(Tournament!I597&lt;&gt;"",Tournament!I597,"")</f>
        <v/>
      </c>
      <c r="Y585" s="85" t="str">
        <f>IF(Tournament!K597&lt;&gt;"",Tournament!K597,"")</f>
        <v/>
      </c>
      <c r="Z585" s="85" t="str">
        <f>Tournament!M597</f>
        <v>Phoenix Suns</v>
      </c>
    </row>
    <row r="586" spans="12:26" ht="12.75">
      <c r="L586" s="85">
        <v>583</v>
      </c>
      <c r="M586" s="85" t="str">
        <f>IF(AND(Tournament!I598&lt;&gt;"",Tournament!K598&lt;&gt;""),IF(Tournament!I598&gt;Tournament!K598,Tournament!G598,""),"")</f>
        <v/>
      </c>
      <c r="N586" s="85" t="str">
        <f>IF(AND(Tournament!I598&lt;&gt;"",Tournament!K598&lt;&gt;""),IF(Tournament!I598=Tournament!K598,Tournament!G598,""),"")</f>
        <v/>
      </c>
      <c r="O586" s="85" t="str">
        <f>IF(AND(Tournament!I598&lt;&gt;"",Tournament!K598&lt;&gt;""),IF(Tournament!I598&gt;Tournament!K598,Tournament!M598,""),"")</f>
        <v/>
      </c>
      <c r="P586" s="85">
        <f>IF(AND(Tournament!I598&lt;&gt;"",Tournament!K598&lt;&gt;""),Tournament!I598,0)</f>
        <v>0</v>
      </c>
      <c r="Q586" s="85" t="str">
        <f>IF(AND(Tournament!I598&lt;&gt;"",Tournament!K598&lt;&gt;""),IF(Tournament!I598&lt;Tournament!K598,Tournament!M598,""),"")</f>
        <v/>
      </c>
      <c r="R586" s="85" t="str">
        <f>IF(AND(Tournament!I598&lt;&gt;"",Tournament!K598&lt;&gt;""),IF(Tournament!I598=Tournament!K598,Tournament!M598,""),"")</f>
        <v/>
      </c>
      <c r="S586" s="85" t="str">
        <f>IF(AND(Tournament!I598&lt;&gt;"",Tournament!K598&lt;&gt;""),IF(Tournament!I598&lt;Tournament!K598,Tournament!G598,""),"")</f>
        <v/>
      </c>
      <c r="T586" s="85">
        <f>IF(AND(Tournament!I598&lt;&gt;"",Tournament!K598&lt;&gt;""),Tournament!K598,0)</f>
        <v>0</v>
      </c>
      <c r="U586" s="85">
        <v>1</v>
      </c>
      <c r="V586" s="85">
        <v>583</v>
      </c>
      <c r="W586" s="85" t="str">
        <f>Tournament!G598</f>
        <v>Detroit Pistons</v>
      </c>
      <c r="X586" s="85" t="str">
        <f>IF(Tournament!I598&lt;&gt;"",Tournament!I598,"")</f>
        <v/>
      </c>
      <c r="Y586" s="85" t="str">
        <f>IF(Tournament!K598&lt;&gt;"",Tournament!K598,"")</f>
        <v/>
      </c>
      <c r="Z586" s="85" t="str">
        <f>Tournament!M598</f>
        <v>Golden State Warriors</v>
      </c>
    </row>
    <row r="587" spans="12:26" ht="12.75">
      <c r="L587" s="85">
        <v>584</v>
      </c>
      <c r="M587" s="85" t="str">
        <f>IF(AND(Tournament!I599&lt;&gt;"",Tournament!K599&lt;&gt;""),IF(Tournament!I599&gt;Tournament!K599,Tournament!G599,""),"")</f>
        <v/>
      </c>
      <c r="N587" s="85" t="str">
        <f>IF(AND(Tournament!I599&lt;&gt;"",Tournament!K599&lt;&gt;""),IF(Tournament!I599=Tournament!K599,Tournament!G599,""),"")</f>
        <v/>
      </c>
      <c r="O587" s="85" t="str">
        <f>IF(AND(Tournament!I599&lt;&gt;"",Tournament!K599&lt;&gt;""),IF(Tournament!I599&gt;Tournament!K599,Tournament!M599,""),"")</f>
        <v/>
      </c>
      <c r="P587" s="85">
        <f>IF(AND(Tournament!I599&lt;&gt;"",Tournament!K599&lt;&gt;""),Tournament!I599,0)</f>
        <v>0</v>
      </c>
      <c r="Q587" s="85" t="str">
        <f>IF(AND(Tournament!I599&lt;&gt;"",Tournament!K599&lt;&gt;""),IF(Tournament!I599&lt;Tournament!K599,Tournament!M599,""),"")</f>
        <v/>
      </c>
      <c r="R587" s="85" t="str">
        <f>IF(AND(Tournament!I599&lt;&gt;"",Tournament!K599&lt;&gt;""),IF(Tournament!I599=Tournament!K599,Tournament!M599,""),"")</f>
        <v/>
      </c>
      <c r="S587" s="85" t="str">
        <f>IF(AND(Tournament!I599&lt;&gt;"",Tournament!K599&lt;&gt;""),IF(Tournament!I599&lt;Tournament!K599,Tournament!G599,""),"")</f>
        <v/>
      </c>
      <c r="T587" s="85">
        <f>IF(AND(Tournament!I599&lt;&gt;"",Tournament!K599&lt;&gt;""),Tournament!K599,0)</f>
        <v>0</v>
      </c>
      <c r="U587" s="85">
        <v>1</v>
      </c>
      <c r="V587" s="85">
        <v>584</v>
      </c>
      <c r="W587" s="85" t="str">
        <f>Tournament!G599</f>
        <v>Charlotte Hornets</v>
      </c>
      <c r="X587" s="85" t="str">
        <f>IF(Tournament!I599&lt;&gt;"",Tournament!I599,"")</f>
        <v/>
      </c>
      <c r="Y587" s="85" t="str">
        <f>IF(Tournament!K599&lt;&gt;"",Tournament!K599,"")</f>
        <v/>
      </c>
      <c r="Z587" s="85" t="str">
        <f>Tournament!M599</f>
        <v>Philadelphia 76ers</v>
      </c>
    </row>
    <row r="588" spans="12:26" ht="12.75">
      <c r="L588" s="85">
        <v>585</v>
      </c>
      <c r="M588" s="85" t="str">
        <f>IF(AND(Tournament!I600&lt;&gt;"",Tournament!K600&lt;&gt;""),IF(Tournament!I600&gt;Tournament!K600,Tournament!G600,""),"")</f>
        <v/>
      </c>
      <c r="N588" s="85" t="str">
        <f>IF(AND(Tournament!I600&lt;&gt;"",Tournament!K600&lt;&gt;""),IF(Tournament!I600=Tournament!K600,Tournament!G600,""),"")</f>
        <v/>
      </c>
      <c r="O588" s="85" t="str">
        <f>IF(AND(Tournament!I600&lt;&gt;"",Tournament!K600&lt;&gt;""),IF(Tournament!I600&gt;Tournament!K600,Tournament!M600,""),"")</f>
        <v/>
      </c>
      <c r="P588" s="85">
        <f>IF(AND(Tournament!I600&lt;&gt;"",Tournament!K600&lt;&gt;""),Tournament!I600,0)</f>
        <v>0</v>
      </c>
      <c r="Q588" s="85" t="str">
        <f>IF(AND(Tournament!I600&lt;&gt;"",Tournament!K600&lt;&gt;""),IF(Tournament!I600&lt;Tournament!K600,Tournament!M600,""),"")</f>
        <v/>
      </c>
      <c r="R588" s="85" t="str">
        <f>IF(AND(Tournament!I600&lt;&gt;"",Tournament!K600&lt;&gt;""),IF(Tournament!I600=Tournament!K600,Tournament!M600,""),"")</f>
        <v/>
      </c>
      <c r="S588" s="85" t="str">
        <f>IF(AND(Tournament!I600&lt;&gt;"",Tournament!K600&lt;&gt;""),IF(Tournament!I600&lt;Tournament!K600,Tournament!G600,""),"")</f>
        <v/>
      </c>
      <c r="T588" s="85">
        <f>IF(AND(Tournament!I600&lt;&gt;"",Tournament!K600&lt;&gt;""),Tournament!K600,0)</f>
        <v>0</v>
      </c>
      <c r="U588" s="85">
        <v>1</v>
      </c>
      <c r="V588" s="85">
        <v>585</v>
      </c>
      <c r="W588" s="85" t="str">
        <f>Tournament!G600</f>
        <v>Brooklyn Nets</v>
      </c>
      <c r="X588" s="85" t="str">
        <f>IF(Tournament!I600&lt;&gt;"",Tournament!I600,"")</f>
        <v/>
      </c>
      <c r="Y588" s="85" t="str">
        <f>IF(Tournament!K600&lt;&gt;"",Tournament!K600,"")</f>
        <v/>
      </c>
      <c r="Z588" s="85" t="str">
        <f>Tournament!M600</f>
        <v>Toronto Raptors</v>
      </c>
    </row>
    <row r="589" spans="12:26" ht="12.75">
      <c r="L589" s="85">
        <v>586</v>
      </c>
      <c r="M589" s="85" t="str">
        <f>IF(AND(Tournament!I601&lt;&gt;"",Tournament!K601&lt;&gt;""),IF(Tournament!I601&gt;Tournament!K601,Tournament!G601,""),"")</f>
        <v/>
      </c>
      <c r="N589" s="85" t="str">
        <f>IF(AND(Tournament!I601&lt;&gt;"",Tournament!K601&lt;&gt;""),IF(Tournament!I601=Tournament!K601,Tournament!G601,""),"")</f>
        <v/>
      </c>
      <c r="O589" s="85" t="str">
        <f>IF(AND(Tournament!I601&lt;&gt;"",Tournament!K601&lt;&gt;""),IF(Tournament!I601&gt;Tournament!K601,Tournament!M601,""),"")</f>
        <v/>
      </c>
      <c r="P589" s="85">
        <f>IF(AND(Tournament!I601&lt;&gt;"",Tournament!K601&lt;&gt;""),Tournament!I601,0)</f>
        <v>0</v>
      </c>
      <c r="Q589" s="85" t="str">
        <f>IF(AND(Tournament!I601&lt;&gt;"",Tournament!K601&lt;&gt;""),IF(Tournament!I601&lt;Tournament!K601,Tournament!M601,""),"")</f>
        <v/>
      </c>
      <c r="R589" s="85" t="str">
        <f>IF(AND(Tournament!I601&lt;&gt;"",Tournament!K601&lt;&gt;""),IF(Tournament!I601=Tournament!K601,Tournament!M601,""),"")</f>
        <v/>
      </c>
      <c r="S589" s="85" t="str">
        <f>IF(AND(Tournament!I601&lt;&gt;"",Tournament!K601&lt;&gt;""),IF(Tournament!I601&lt;Tournament!K601,Tournament!G601,""),"")</f>
        <v/>
      </c>
      <c r="T589" s="85">
        <f>IF(AND(Tournament!I601&lt;&gt;"",Tournament!K601&lt;&gt;""),Tournament!K601,0)</f>
        <v>0</v>
      </c>
      <c r="U589" s="85">
        <v>1</v>
      </c>
      <c r="V589" s="85">
        <v>586</v>
      </c>
      <c r="W589" s="85" t="str">
        <f>Tournament!G601</f>
        <v>Miami Heat</v>
      </c>
      <c r="X589" s="85" t="str">
        <f>IF(Tournament!I601&lt;&gt;"",Tournament!I601,"")</f>
        <v/>
      </c>
      <c r="Y589" s="85" t="str">
        <f>IF(Tournament!K601&lt;&gt;"",Tournament!K601,"")</f>
        <v/>
      </c>
      <c r="Z589" s="85" t="str">
        <f>Tournament!M601</f>
        <v>Milwaukee Bucks</v>
      </c>
    </row>
    <row r="590" spans="12:26" ht="12.75">
      <c r="L590" s="85">
        <v>587</v>
      </c>
      <c r="M590" s="85" t="str">
        <f>IF(AND(Tournament!I602&lt;&gt;"",Tournament!K602&lt;&gt;""),IF(Tournament!I602&gt;Tournament!K602,Tournament!G602,""),"")</f>
        <v/>
      </c>
      <c r="N590" s="85" t="str">
        <f>IF(AND(Tournament!I602&lt;&gt;"",Tournament!K602&lt;&gt;""),IF(Tournament!I602=Tournament!K602,Tournament!G602,""),"")</f>
        <v/>
      </c>
      <c r="O590" s="85" t="str">
        <f>IF(AND(Tournament!I602&lt;&gt;"",Tournament!K602&lt;&gt;""),IF(Tournament!I602&gt;Tournament!K602,Tournament!M602,""),"")</f>
        <v/>
      </c>
      <c r="P590" s="85">
        <f>IF(AND(Tournament!I602&lt;&gt;"",Tournament!K602&lt;&gt;""),Tournament!I602,0)</f>
        <v>0</v>
      </c>
      <c r="Q590" s="85" t="str">
        <f>IF(AND(Tournament!I602&lt;&gt;"",Tournament!K602&lt;&gt;""),IF(Tournament!I602&lt;Tournament!K602,Tournament!M602,""),"")</f>
        <v/>
      </c>
      <c r="R590" s="85" t="str">
        <f>IF(AND(Tournament!I602&lt;&gt;"",Tournament!K602&lt;&gt;""),IF(Tournament!I602=Tournament!K602,Tournament!M602,""),"")</f>
        <v/>
      </c>
      <c r="S590" s="85" t="str">
        <f>IF(AND(Tournament!I602&lt;&gt;"",Tournament!K602&lt;&gt;""),IF(Tournament!I602&lt;Tournament!K602,Tournament!G602,""),"")</f>
        <v/>
      </c>
      <c r="T590" s="85">
        <f>IF(AND(Tournament!I602&lt;&gt;"",Tournament!K602&lt;&gt;""),Tournament!K602,0)</f>
        <v>0</v>
      </c>
      <c r="U590" s="85">
        <v>1</v>
      </c>
      <c r="V590" s="85">
        <v>587</v>
      </c>
      <c r="W590" s="85" t="str">
        <f>Tournament!G602</f>
        <v>Boston Celtics</v>
      </c>
      <c r="X590" s="85" t="str">
        <f>IF(Tournament!I602&lt;&gt;"",Tournament!I602,"")</f>
        <v/>
      </c>
      <c r="Y590" s="85" t="str">
        <f>IF(Tournament!K602&lt;&gt;"",Tournament!K602,"")</f>
        <v/>
      </c>
      <c r="Z590" s="85" t="str">
        <f>Tournament!M602</f>
        <v>Atlanta Hawks</v>
      </c>
    </row>
    <row r="591" spans="12:26" ht="12.75">
      <c r="L591" s="85">
        <v>588</v>
      </c>
      <c r="M591" s="85" t="str">
        <f>IF(AND(Tournament!I603&lt;&gt;"",Tournament!K603&lt;&gt;""),IF(Tournament!I603&gt;Tournament!K603,Tournament!G603,""),"")</f>
        <v/>
      </c>
      <c r="N591" s="85" t="str">
        <f>IF(AND(Tournament!I603&lt;&gt;"",Tournament!K603&lt;&gt;""),IF(Tournament!I603=Tournament!K603,Tournament!G603,""),"")</f>
        <v/>
      </c>
      <c r="O591" s="85" t="str">
        <f>IF(AND(Tournament!I603&lt;&gt;"",Tournament!K603&lt;&gt;""),IF(Tournament!I603&gt;Tournament!K603,Tournament!M603,""),"")</f>
        <v/>
      </c>
      <c r="P591" s="85">
        <f>IF(AND(Tournament!I603&lt;&gt;"",Tournament!K603&lt;&gt;""),Tournament!I603,0)</f>
        <v>0</v>
      </c>
      <c r="Q591" s="85" t="str">
        <f>IF(AND(Tournament!I603&lt;&gt;"",Tournament!K603&lt;&gt;""),IF(Tournament!I603&lt;Tournament!K603,Tournament!M603,""),"")</f>
        <v/>
      </c>
      <c r="R591" s="85" t="str">
        <f>IF(AND(Tournament!I603&lt;&gt;"",Tournament!K603&lt;&gt;""),IF(Tournament!I603=Tournament!K603,Tournament!M603,""),"")</f>
        <v/>
      </c>
      <c r="S591" s="85" t="str">
        <f>IF(AND(Tournament!I603&lt;&gt;"",Tournament!K603&lt;&gt;""),IF(Tournament!I603&lt;Tournament!K603,Tournament!G603,""),"")</f>
        <v/>
      </c>
      <c r="T591" s="85">
        <f>IF(AND(Tournament!I603&lt;&gt;"",Tournament!K603&lt;&gt;""),Tournament!K603,0)</f>
        <v>0</v>
      </c>
      <c r="U591" s="85">
        <v>1</v>
      </c>
      <c r="V591" s="85">
        <v>588</v>
      </c>
      <c r="W591" s="85" t="str">
        <f>Tournament!G603</f>
        <v>Oklahoma City Thunder</v>
      </c>
      <c r="X591" s="85" t="str">
        <f>IF(Tournament!I603&lt;&gt;"",Tournament!I603,"")</f>
        <v/>
      </c>
      <c r="Y591" s="85" t="str">
        <f>IF(Tournament!K603&lt;&gt;"",Tournament!K603,"")</f>
        <v/>
      </c>
      <c r="Z591" s="85" t="str">
        <f>Tournament!M603</f>
        <v>Minnesota Timberwolves</v>
      </c>
    </row>
    <row r="592" spans="12:26" ht="12.75">
      <c r="L592" s="85">
        <v>589</v>
      </c>
      <c r="M592" s="85" t="str">
        <f>IF(AND(Tournament!I604&lt;&gt;"",Tournament!K604&lt;&gt;""),IF(Tournament!I604&gt;Tournament!K604,Tournament!G604,""),"")</f>
        <v/>
      </c>
      <c r="N592" s="85" t="str">
        <f>IF(AND(Tournament!I604&lt;&gt;"",Tournament!K604&lt;&gt;""),IF(Tournament!I604=Tournament!K604,Tournament!G604,""),"")</f>
        <v/>
      </c>
      <c r="O592" s="85" t="str">
        <f>IF(AND(Tournament!I604&lt;&gt;"",Tournament!K604&lt;&gt;""),IF(Tournament!I604&gt;Tournament!K604,Tournament!M604,""),"")</f>
        <v/>
      </c>
      <c r="P592" s="85">
        <f>IF(AND(Tournament!I604&lt;&gt;"",Tournament!K604&lt;&gt;""),Tournament!I604,0)</f>
        <v>0</v>
      </c>
      <c r="Q592" s="85" t="str">
        <f>IF(AND(Tournament!I604&lt;&gt;"",Tournament!K604&lt;&gt;""),IF(Tournament!I604&lt;Tournament!K604,Tournament!M604,""),"")</f>
        <v/>
      </c>
      <c r="R592" s="85" t="str">
        <f>IF(AND(Tournament!I604&lt;&gt;"",Tournament!K604&lt;&gt;""),IF(Tournament!I604=Tournament!K604,Tournament!M604,""),"")</f>
        <v/>
      </c>
      <c r="S592" s="85" t="str">
        <f>IF(AND(Tournament!I604&lt;&gt;"",Tournament!K604&lt;&gt;""),IF(Tournament!I604&lt;Tournament!K604,Tournament!G604,""),"")</f>
        <v/>
      </c>
      <c r="T592" s="85">
        <f>IF(AND(Tournament!I604&lt;&gt;"",Tournament!K604&lt;&gt;""),Tournament!K604,0)</f>
        <v>0</v>
      </c>
      <c r="U592" s="85">
        <v>1</v>
      </c>
      <c r="V592" s="85">
        <v>589</v>
      </c>
      <c r="W592" s="85" t="str">
        <f>Tournament!G604</f>
        <v>Memphis Grizzlies</v>
      </c>
      <c r="X592" s="85" t="str">
        <f>IF(Tournament!I604&lt;&gt;"",Tournament!I604,"")</f>
        <v/>
      </c>
      <c r="Y592" s="85" t="str">
        <f>IF(Tournament!K604&lt;&gt;"",Tournament!K604,"")</f>
        <v/>
      </c>
      <c r="Z592" s="85" t="str">
        <f>Tournament!M604</f>
        <v>Houston Rockets</v>
      </c>
    </row>
    <row r="593" spans="12:26" ht="12.75">
      <c r="L593" s="85">
        <v>590</v>
      </c>
      <c r="M593" s="85" t="str">
        <f>IF(AND(Tournament!I605&lt;&gt;"",Tournament!K605&lt;&gt;""),IF(Tournament!I605&gt;Tournament!K605,Tournament!G605,""),"")</f>
        <v/>
      </c>
      <c r="N593" s="85" t="str">
        <f>IF(AND(Tournament!I605&lt;&gt;"",Tournament!K605&lt;&gt;""),IF(Tournament!I605=Tournament!K605,Tournament!G605,""),"")</f>
        <v/>
      </c>
      <c r="O593" s="85" t="str">
        <f>IF(AND(Tournament!I605&lt;&gt;"",Tournament!K605&lt;&gt;""),IF(Tournament!I605&gt;Tournament!K605,Tournament!M605,""),"")</f>
        <v/>
      </c>
      <c r="P593" s="85">
        <f>IF(AND(Tournament!I605&lt;&gt;"",Tournament!K605&lt;&gt;""),Tournament!I605,0)</f>
        <v>0</v>
      </c>
      <c r="Q593" s="85" t="str">
        <f>IF(AND(Tournament!I605&lt;&gt;"",Tournament!K605&lt;&gt;""),IF(Tournament!I605&lt;Tournament!K605,Tournament!M605,""),"")</f>
        <v/>
      </c>
      <c r="R593" s="85" t="str">
        <f>IF(AND(Tournament!I605&lt;&gt;"",Tournament!K605&lt;&gt;""),IF(Tournament!I605=Tournament!K605,Tournament!M605,""),"")</f>
        <v/>
      </c>
      <c r="S593" s="85" t="str">
        <f>IF(AND(Tournament!I605&lt;&gt;"",Tournament!K605&lt;&gt;""),IF(Tournament!I605&lt;Tournament!K605,Tournament!G605,""),"")</f>
        <v/>
      </c>
      <c r="T593" s="85">
        <f>IF(AND(Tournament!I605&lt;&gt;"",Tournament!K605&lt;&gt;""),Tournament!K605,0)</f>
        <v>0</v>
      </c>
      <c r="U593" s="85">
        <v>1</v>
      </c>
      <c r="V593" s="85">
        <v>590</v>
      </c>
      <c r="W593" s="85" t="str">
        <f>Tournament!G605</f>
        <v>Orlando Magic</v>
      </c>
      <c r="X593" s="85" t="str">
        <f>IF(Tournament!I605&lt;&gt;"",Tournament!I605,"")</f>
        <v/>
      </c>
      <c r="Y593" s="85" t="str">
        <f>IF(Tournament!K605&lt;&gt;"",Tournament!K605,"")</f>
        <v/>
      </c>
      <c r="Z593" s="85" t="str">
        <f>Tournament!M605</f>
        <v>Portland Trail Blazers</v>
      </c>
    </row>
    <row r="594" spans="12:26" ht="12.75">
      <c r="L594" s="85">
        <v>591</v>
      </c>
      <c r="M594" s="85" t="str">
        <f>IF(AND(Tournament!I606&lt;&gt;"",Tournament!K606&lt;&gt;""),IF(Tournament!I606&gt;Tournament!K606,Tournament!G606,""),"")</f>
        <v/>
      </c>
      <c r="N594" s="85" t="str">
        <f>IF(AND(Tournament!I606&lt;&gt;"",Tournament!K606&lt;&gt;""),IF(Tournament!I606=Tournament!K606,Tournament!G606,""),"")</f>
        <v/>
      </c>
      <c r="O594" s="85" t="str">
        <f>IF(AND(Tournament!I606&lt;&gt;"",Tournament!K606&lt;&gt;""),IF(Tournament!I606&gt;Tournament!K606,Tournament!M606,""),"")</f>
        <v/>
      </c>
      <c r="P594" s="85">
        <f>IF(AND(Tournament!I606&lt;&gt;"",Tournament!K606&lt;&gt;""),Tournament!I606,0)</f>
        <v>0</v>
      </c>
      <c r="Q594" s="85" t="str">
        <f>IF(AND(Tournament!I606&lt;&gt;"",Tournament!K606&lt;&gt;""),IF(Tournament!I606&lt;Tournament!K606,Tournament!M606,""),"")</f>
        <v/>
      </c>
      <c r="R594" s="85" t="str">
        <f>IF(AND(Tournament!I606&lt;&gt;"",Tournament!K606&lt;&gt;""),IF(Tournament!I606=Tournament!K606,Tournament!M606,""),"")</f>
        <v/>
      </c>
      <c r="S594" s="85" t="str">
        <f>IF(AND(Tournament!I606&lt;&gt;"",Tournament!K606&lt;&gt;""),IF(Tournament!I606&lt;Tournament!K606,Tournament!G606,""),"")</f>
        <v/>
      </c>
      <c r="T594" s="85">
        <f>IF(AND(Tournament!I606&lt;&gt;"",Tournament!K606&lt;&gt;""),Tournament!K606,0)</f>
        <v>0</v>
      </c>
      <c r="U594" s="85">
        <v>1</v>
      </c>
      <c r="V594" s="85">
        <v>591</v>
      </c>
      <c r="W594" s="85" t="str">
        <f>Tournament!G606</f>
        <v>Cleveland Cavaliers</v>
      </c>
      <c r="X594" s="85" t="str">
        <f>IF(Tournament!I606&lt;&gt;"",Tournament!I606,"")</f>
        <v/>
      </c>
      <c r="Y594" s="85" t="str">
        <f>IF(Tournament!K606&lt;&gt;"",Tournament!K606,"")</f>
        <v/>
      </c>
      <c r="Z594" s="85" t="str">
        <f>Tournament!M606</f>
        <v>Sacramento Kings</v>
      </c>
    </row>
    <row r="595" spans="12:26" ht="12.75">
      <c r="L595" s="85">
        <v>592</v>
      </c>
      <c r="M595" s="85" t="str">
        <f>IF(AND(Tournament!I607&lt;&gt;"",Tournament!K607&lt;&gt;""),IF(Tournament!I607&gt;Tournament!K607,Tournament!G607,""),"")</f>
        <v/>
      </c>
      <c r="N595" s="85" t="str">
        <f>IF(AND(Tournament!I607&lt;&gt;"",Tournament!K607&lt;&gt;""),IF(Tournament!I607=Tournament!K607,Tournament!G607,""),"")</f>
        <v/>
      </c>
      <c r="O595" s="85" t="str">
        <f>IF(AND(Tournament!I607&lt;&gt;"",Tournament!K607&lt;&gt;""),IF(Tournament!I607&gt;Tournament!K607,Tournament!M607,""),"")</f>
        <v/>
      </c>
      <c r="P595" s="85">
        <f>IF(AND(Tournament!I607&lt;&gt;"",Tournament!K607&lt;&gt;""),Tournament!I607,0)</f>
        <v>0</v>
      </c>
      <c r="Q595" s="85" t="str">
        <f>IF(AND(Tournament!I607&lt;&gt;"",Tournament!K607&lt;&gt;""),IF(Tournament!I607&lt;Tournament!K607,Tournament!M607,""),"")</f>
        <v/>
      </c>
      <c r="R595" s="85" t="str">
        <f>IF(AND(Tournament!I607&lt;&gt;"",Tournament!K607&lt;&gt;""),IF(Tournament!I607=Tournament!K607,Tournament!M607,""),"")</f>
        <v/>
      </c>
      <c r="S595" s="85" t="str">
        <f>IF(AND(Tournament!I607&lt;&gt;"",Tournament!K607&lt;&gt;""),IF(Tournament!I607&lt;Tournament!K607,Tournament!G607,""),"")</f>
        <v/>
      </c>
      <c r="T595" s="85">
        <f>IF(AND(Tournament!I607&lt;&gt;"",Tournament!K607&lt;&gt;""),Tournament!K607,0)</f>
        <v>0</v>
      </c>
      <c r="U595" s="85">
        <v>1</v>
      </c>
      <c r="V595" s="85">
        <v>592</v>
      </c>
      <c r="W595" s="85" t="str">
        <f>Tournament!G607</f>
        <v>Detroit Pistons</v>
      </c>
      <c r="X595" s="85" t="str">
        <f>IF(Tournament!I607&lt;&gt;"",Tournament!I607,"")</f>
        <v/>
      </c>
      <c r="Y595" s="85" t="str">
        <f>IF(Tournament!K607&lt;&gt;"",Tournament!K607,"")</f>
        <v/>
      </c>
      <c r="Z595" s="85" t="str">
        <f>Tournament!M607</f>
        <v>Utah Jazz</v>
      </c>
    </row>
    <row r="596" spans="12:26" ht="12.75">
      <c r="L596" s="85">
        <v>593</v>
      </c>
      <c r="M596" s="85" t="str">
        <f>IF(AND(Tournament!I608&lt;&gt;"",Tournament!K608&lt;&gt;""),IF(Tournament!I608&gt;Tournament!K608,Tournament!G608,""),"")</f>
        <v/>
      </c>
      <c r="N596" s="85" t="str">
        <f>IF(AND(Tournament!I608&lt;&gt;"",Tournament!K608&lt;&gt;""),IF(Tournament!I608=Tournament!K608,Tournament!G608,""),"")</f>
        <v/>
      </c>
      <c r="O596" s="85" t="str">
        <f>IF(AND(Tournament!I608&lt;&gt;"",Tournament!K608&lt;&gt;""),IF(Tournament!I608&gt;Tournament!K608,Tournament!M608,""),"")</f>
        <v/>
      </c>
      <c r="P596" s="85">
        <f>IF(AND(Tournament!I608&lt;&gt;"",Tournament!K608&lt;&gt;""),Tournament!I608,0)</f>
        <v>0</v>
      </c>
      <c r="Q596" s="85" t="str">
        <f>IF(AND(Tournament!I608&lt;&gt;"",Tournament!K608&lt;&gt;""),IF(Tournament!I608&lt;Tournament!K608,Tournament!M608,""),"")</f>
        <v/>
      </c>
      <c r="R596" s="85" t="str">
        <f>IF(AND(Tournament!I608&lt;&gt;"",Tournament!K608&lt;&gt;""),IF(Tournament!I608=Tournament!K608,Tournament!M608,""),"")</f>
        <v/>
      </c>
      <c r="S596" s="85" t="str">
        <f>IF(AND(Tournament!I608&lt;&gt;"",Tournament!K608&lt;&gt;""),IF(Tournament!I608&lt;Tournament!K608,Tournament!G608,""),"")</f>
        <v/>
      </c>
      <c r="T596" s="85">
        <f>IF(AND(Tournament!I608&lt;&gt;"",Tournament!K608&lt;&gt;""),Tournament!K608,0)</f>
        <v>0</v>
      </c>
      <c r="U596" s="85">
        <v>1</v>
      </c>
      <c r="V596" s="85">
        <v>593</v>
      </c>
      <c r="W596" s="85" t="str">
        <f>Tournament!G608</f>
        <v>L.A. Lakers</v>
      </c>
      <c r="X596" s="85" t="str">
        <f>IF(Tournament!I608&lt;&gt;"",Tournament!I608,"")</f>
        <v/>
      </c>
      <c r="Y596" s="85" t="str">
        <f>IF(Tournament!K608&lt;&gt;"",Tournament!K608,"")</f>
        <v/>
      </c>
      <c r="Z596" s="85" t="str">
        <f>Tournament!M608</f>
        <v>L.A. Clippers</v>
      </c>
    </row>
    <row r="597" spans="12:26" ht="12.75">
      <c r="L597" s="85">
        <v>594</v>
      </c>
      <c r="M597" s="85" t="str">
        <f>IF(AND(Tournament!I609&lt;&gt;"",Tournament!K609&lt;&gt;""),IF(Tournament!I609&gt;Tournament!K609,Tournament!G609,""),"")</f>
        <v/>
      </c>
      <c r="N597" s="85" t="str">
        <f>IF(AND(Tournament!I609&lt;&gt;"",Tournament!K609&lt;&gt;""),IF(Tournament!I609=Tournament!K609,Tournament!G609,""),"")</f>
        <v/>
      </c>
      <c r="O597" s="85" t="str">
        <f>IF(AND(Tournament!I609&lt;&gt;"",Tournament!K609&lt;&gt;""),IF(Tournament!I609&gt;Tournament!K609,Tournament!M609,""),"")</f>
        <v/>
      </c>
      <c r="P597" s="85">
        <f>IF(AND(Tournament!I609&lt;&gt;"",Tournament!K609&lt;&gt;""),Tournament!I609,0)</f>
        <v>0</v>
      </c>
      <c r="Q597" s="85" t="str">
        <f>IF(AND(Tournament!I609&lt;&gt;"",Tournament!K609&lt;&gt;""),IF(Tournament!I609&lt;Tournament!K609,Tournament!M609,""),"")</f>
        <v/>
      </c>
      <c r="R597" s="85" t="str">
        <f>IF(AND(Tournament!I609&lt;&gt;"",Tournament!K609&lt;&gt;""),IF(Tournament!I609=Tournament!K609,Tournament!M609,""),"")</f>
        <v/>
      </c>
      <c r="S597" s="85" t="str">
        <f>IF(AND(Tournament!I609&lt;&gt;"",Tournament!K609&lt;&gt;""),IF(Tournament!I609&lt;Tournament!K609,Tournament!G609,""),"")</f>
        <v/>
      </c>
      <c r="T597" s="85">
        <f>IF(AND(Tournament!I609&lt;&gt;"",Tournament!K609&lt;&gt;""),Tournament!K609,0)</f>
        <v>0</v>
      </c>
      <c r="U597" s="85">
        <v>1</v>
      </c>
      <c r="V597" s="85">
        <v>594</v>
      </c>
      <c r="W597" s="85" t="str">
        <f>Tournament!G609</f>
        <v>New Orleans Pelicans</v>
      </c>
      <c r="X597" s="85" t="str">
        <f>IF(Tournament!I609&lt;&gt;"",Tournament!I609,"")</f>
        <v/>
      </c>
      <c r="Y597" s="85" t="str">
        <f>IF(Tournament!K609&lt;&gt;"",Tournament!K609,"")</f>
        <v/>
      </c>
      <c r="Z597" s="85" t="str">
        <f>Tournament!M609</f>
        <v>Chicago Bulls</v>
      </c>
    </row>
    <row r="598" spans="12:26" ht="12.75">
      <c r="L598" s="85">
        <v>595</v>
      </c>
      <c r="M598" s="85" t="str">
        <f>IF(AND(Tournament!I610&lt;&gt;"",Tournament!K610&lt;&gt;""),IF(Tournament!I610&gt;Tournament!K610,Tournament!G610,""),"")</f>
        <v/>
      </c>
      <c r="N598" s="85" t="str">
        <f>IF(AND(Tournament!I610&lt;&gt;"",Tournament!K610&lt;&gt;""),IF(Tournament!I610=Tournament!K610,Tournament!G610,""),"")</f>
        <v/>
      </c>
      <c r="O598" s="85" t="str">
        <f>IF(AND(Tournament!I610&lt;&gt;"",Tournament!K610&lt;&gt;""),IF(Tournament!I610&gt;Tournament!K610,Tournament!M610,""),"")</f>
        <v/>
      </c>
      <c r="P598" s="85">
        <f>IF(AND(Tournament!I610&lt;&gt;"",Tournament!K610&lt;&gt;""),Tournament!I610,0)</f>
        <v>0</v>
      </c>
      <c r="Q598" s="85" t="str">
        <f>IF(AND(Tournament!I610&lt;&gt;"",Tournament!K610&lt;&gt;""),IF(Tournament!I610&lt;Tournament!K610,Tournament!M610,""),"")</f>
        <v/>
      </c>
      <c r="R598" s="85" t="str">
        <f>IF(AND(Tournament!I610&lt;&gt;"",Tournament!K610&lt;&gt;""),IF(Tournament!I610=Tournament!K610,Tournament!M610,""),"")</f>
        <v/>
      </c>
      <c r="S598" s="85" t="str">
        <f>IF(AND(Tournament!I610&lt;&gt;"",Tournament!K610&lt;&gt;""),IF(Tournament!I610&lt;Tournament!K610,Tournament!G610,""),"")</f>
        <v/>
      </c>
      <c r="T598" s="85">
        <f>IF(AND(Tournament!I610&lt;&gt;"",Tournament!K610&lt;&gt;""),Tournament!K610,0)</f>
        <v>0</v>
      </c>
      <c r="U598" s="85">
        <v>1</v>
      </c>
      <c r="V598" s="85">
        <v>595</v>
      </c>
      <c r="W598" s="85" t="str">
        <f>Tournament!G610</f>
        <v>San Antonio Spurs</v>
      </c>
      <c r="X598" s="85" t="str">
        <f>IF(Tournament!I610&lt;&gt;"",Tournament!I610,"")</f>
        <v/>
      </c>
      <c r="Y598" s="85" t="str">
        <f>IF(Tournament!K610&lt;&gt;"",Tournament!K610,"")</f>
        <v/>
      </c>
      <c r="Z598" s="85" t="str">
        <f>Tournament!M610</f>
        <v>Phoenix Suns</v>
      </c>
    </row>
    <row r="599" spans="12:26" ht="12.75">
      <c r="L599" s="85">
        <v>596</v>
      </c>
      <c r="M599" s="85" t="str">
        <f>IF(AND(Tournament!I611&lt;&gt;"",Tournament!K611&lt;&gt;""),IF(Tournament!I611&gt;Tournament!K611,Tournament!G611,""),"")</f>
        <v/>
      </c>
      <c r="N599" s="85" t="str">
        <f>IF(AND(Tournament!I611&lt;&gt;"",Tournament!K611&lt;&gt;""),IF(Tournament!I611=Tournament!K611,Tournament!G611,""),"")</f>
        <v/>
      </c>
      <c r="O599" s="85" t="str">
        <f>IF(AND(Tournament!I611&lt;&gt;"",Tournament!K611&lt;&gt;""),IF(Tournament!I611&gt;Tournament!K611,Tournament!M611,""),"")</f>
        <v/>
      </c>
      <c r="P599" s="85">
        <f>IF(AND(Tournament!I611&lt;&gt;"",Tournament!K611&lt;&gt;""),Tournament!I611,0)</f>
        <v>0</v>
      </c>
      <c r="Q599" s="85" t="str">
        <f>IF(AND(Tournament!I611&lt;&gt;"",Tournament!K611&lt;&gt;""),IF(Tournament!I611&lt;Tournament!K611,Tournament!M611,""),"")</f>
        <v/>
      </c>
      <c r="R599" s="85" t="str">
        <f>IF(AND(Tournament!I611&lt;&gt;"",Tournament!K611&lt;&gt;""),IF(Tournament!I611=Tournament!K611,Tournament!M611,""),"")</f>
        <v/>
      </c>
      <c r="S599" s="85" t="str">
        <f>IF(AND(Tournament!I611&lt;&gt;"",Tournament!K611&lt;&gt;""),IF(Tournament!I611&lt;Tournament!K611,Tournament!G611,""),"")</f>
        <v/>
      </c>
      <c r="T599" s="85">
        <f>IF(AND(Tournament!I611&lt;&gt;"",Tournament!K611&lt;&gt;""),Tournament!K611,0)</f>
        <v>0</v>
      </c>
      <c r="U599" s="85">
        <v>1</v>
      </c>
      <c r="V599" s="85">
        <v>596</v>
      </c>
      <c r="W599" s="85" t="str">
        <f>Tournament!G611</f>
        <v>Philadelphia 76ers</v>
      </c>
      <c r="X599" s="85" t="str">
        <f>IF(Tournament!I611&lt;&gt;"",Tournament!I611,"")</f>
        <v/>
      </c>
      <c r="Y599" s="85" t="str">
        <f>IF(Tournament!K611&lt;&gt;"",Tournament!K611,"")</f>
        <v/>
      </c>
      <c r="Z599" s="85" t="str">
        <f>Tournament!M611</f>
        <v>Washington Wizards</v>
      </c>
    </row>
    <row r="600" spans="12:26" ht="12.75">
      <c r="L600" s="85">
        <v>597</v>
      </c>
      <c r="M600" s="85" t="str">
        <f>IF(AND(Tournament!I612&lt;&gt;"",Tournament!K612&lt;&gt;""),IF(Tournament!I612&gt;Tournament!K612,Tournament!G612,""),"")</f>
        <v/>
      </c>
      <c r="N600" s="85" t="str">
        <f>IF(AND(Tournament!I612&lt;&gt;"",Tournament!K612&lt;&gt;""),IF(Tournament!I612=Tournament!K612,Tournament!G612,""),"")</f>
        <v/>
      </c>
      <c r="O600" s="85" t="str">
        <f>IF(AND(Tournament!I612&lt;&gt;"",Tournament!K612&lt;&gt;""),IF(Tournament!I612&gt;Tournament!K612,Tournament!M612,""),"")</f>
        <v/>
      </c>
      <c r="P600" s="85">
        <f>IF(AND(Tournament!I612&lt;&gt;"",Tournament!K612&lt;&gt;""),Tournament!I612,0)</f>
        <v>0</v>
      </c>
      <c r="Q600" s="85" t="str">
        <f>IF(AND(Tournament!I612&lt;&gt;"",Tournament!K612&lt;&gt;""),IF(Tournament!I612&lt;Tournament!K612,Tournament!M612,""),"")</f>
        <v/>
      </c>
      <c r="R600" s="85" t="str">
        <f>IF(AND(Tournament!I612&lt;&gt;"",Tournament!K612&lt;&gt;""),IF(Tournament!I612=Tournament!K612,Tournament!M612,""),"")</f>
        <v/>
      </c>
      <c r="S600" s="85" t="str">
        <f>IF(AND(Tournament!I612&lt;&gt;"",Tournament!K612&lt;&gt;""),IF(Tournament!I612&lt;Tournament!K612,Tournament!G612,""),"")</f>
        <v/>
      </c>
      <c r="T600" s="85">
        <f>IF(AND(Tournament!I612&lt;&gt;"",Tournament!K612&lt;&gt;""),Tournament!K612,0)</f>
        <v>0</v>
      </c>
      <c r="U600" s="85">
        <v>1</v>
      </c>
      <c r="V600" s="85">
        <v>597</v>
      </c>
      <c r="W600" s="85" t="str">
        <f>Tournament!G612</f>
        <v>Orlando Magic</v>
      </c>
      <c r="X600" s="85" t="str">
        <f>IF(Tournament!I612&lt;&gt;"",Tournament!I612,"")</f>
        <v/>
      </c>
      <c r="Y600" s="85" t="str">
        <f>IF(Tournament!K612&lt;&gt;"",Tournament!K612,"")</f>
        <v/>
      </c>
      <c r="Z600" s="85" t="str">
        <f>Tournament!M612</f>
        <v>Utah Jazz</v>
      </c>
    </row>
    <row r="601" spans="12:26" ht="12.75">
      <c r="L601" s="85">
        <v>598</v>
      </c>
      <c r="M601" s="85" t="str">
        <f>IF(AND(Tournament!I613&lt;&gt;"",Tournament!K613&lt;&gt;""),IF(Tournament!I613&gt;Tournament!K613,Tournament!G613,""),"")</f>
        <v/>
      </c>
      <c r="N601" s="85" t="str">
        <f>IF(AND(Tournament!I613&lt;&gt;"",Tournament!K613&lt;&gt;""),IF(Tournament!I613=Tournament!K613,Tournament!G613,""),"")</f>
        <v/>
      </c>
      <c r="O601" s="85" t="str">
        <f>IF(AND(Tournament!I613&lt;&gt;"",Tournament!K613&lt;&gt;""),IF(Tournament!I613&gt;Tournament!K613,Tournament!M613,""),"")</f>
        <v/>
      </c>
      <c r="P601" s="85">
        <f>IF(AND(Tournament!I613&lt;&gt;"",Tournament!K613&lt;&gt;""),Tournament!I613,0)</f>
        <v>0</v>
      </c>
      <c r="Q601" s="85" t="str">
        <f>IF(AND(Tournament!I613&lt;&gt;"",Tournament!K613&lt;&gt;""),IF(Tournament!I613&lt;Tournament!K613,Tournament!M613,""),"")</f>
        <v/>
      </c>
      <c r="R601" s="85" t="str">
        <f>IF(AND(Tournament!I613&lt;&gt;"",Tournament!K613&lt;&gt;""),IF(Tournament!I613=Tournament!K613,Tournament!M613,""),"")</f>
        <v/>
      </c>
      <c r="S601" s="85" t="str">
        <f>IF(AND(Tournament!I613&lt;&gt;"",Tournament!K613&lt;&gt;""),IF(Tournament!I613&lt;Tournament!K613,Tournament!G613,""),"")</f>
        <v/>
      </c>
      <c r="T601" s="85">
        <f>IF(AND(Tournament!I613&lt;&gt;"",Tournament!K613&lt;&gt;""),Tournament!K613,0)</f>
        <v>0</v>
      </c>
      <c r="U601" s="85">
        <v>1</v>
      </c>
      <c r="V601" s="85">
        <v>598</v>
      </c>
      <c r="W601" s="85" t="str">
        <f>Tournament!G613</f>
        <v>Milwaukee Bucks</v>
      </c>
      <c r="X601" s="85" t="str">
        <f>IF(Tournament!I613&lt;&gt;"",Tournament!I613,"")</f>
        <v/>
      </c>
      <c r="Y601" s="85" t="str">
        <f>IF(Tournament!K613&lt;&gt;"",Tournament!K613,"")</f>
        <v/>
      </c>
      <c r="Z601" s="85" t="str">
        <f>Tournament!M613</f>
        <v>Atlanta Hawks</v>
      </c>
    </row>
    <row r="602" spans="12:26" ht="12.75">
      <c r="L602" s="85">
        <v>599</v>
      </c>
      <c r="M602" s="85" t="str">
        <f>IF(AND(Tournament!I614&lt;&gt;"",Tournament!K614&lt;&gt;""),IF(Tournament!I614&gt;Tournament!K614,Tournament!G614,""),"")</f>
        <v/>
      </c>
      <c r="N602" s="85" t="str">
        <f>IF(AND(Tournament!I614&lt;&gt;"",Tournament!K614&lt;&gt;""),IF(Tournament!I614=Tournament!K614,Tournament!G614,""),"")</f>
        <v/>
      </c>
      <c r="O602" s="85" t="str">
        <f>IF(AND(Tournament!I614&lt;&gt;"",Tournament!K614&lt;&gt;""),IF(Tournament!I614&gt;Tournament!K614,Tournament!M614,""),"")</f>
        <v/>
      </c>
      <c r="P602" s="85">
        <f>IF(AND(Tournament!I614&lt;&gt;"",Tournament!K614&lt;&gt;""),Tournament!I614,0)</f>
        <v>0</v>
      </c>
      <c r="Q602" s="85" t="str">
        <f>IF(AND(Tournament!I614&lt;&gt;"",Tournament!K614&lt;&gt;""),IF(Tournament!I614&lt;Tournament!K614,Tournament!M614,""),"")</f>
        <v/>
      </c>
      <c r="R602" s="85" t="str">
        <f>IF(AND(Tournament!I614&lt;&gt;"",Tournament!K614&lt;&gt;""),IF(Tournament!I614=Tournament!K614,Tournament!M614,""),"")</f>
        <v/>
      </c>
      <c r="S602" s="85" t="str">
        <f>IF(AND(Tournament!I614&lt;&gt;"",Tournament!K614&lt;&gt;""),IF(Tournament!I614&lt;Tournament!K614,Tournament!G614,""),"")</f>
        <v/>
      </c>
      <c r="T602" s="85">
        <f>IF(AND(Tournament!I614&lt;&gt;"",Tournament!K614&lt;&gt;""),Tournament!K614,0)</f>
        <v>0</v>
      </c>
      <c r="U602" s="85">
        <v>1</v>
      </c>
      <c r="V602" s="85">
        <v>599</v>
      </c>
      <c r="W602" s="85" t="str">
        <f>Tournament!G614</f>
        <v>New York Knicks</v>
      </c>
      <c r="X602" s="85" t="str">
        <f>IF(Tournament!I614&lt;&gt;"",Tournament!I614,"")</f>
        <v/>
      </c>
      <c r="Y602" s="85" t="str">
        <f>IF(Tournament!K614&lt;&gt;"",Tournament!K614,"")</f>
        <v/>
      </c>
      <c r="Z602" s="85" t="str">
        <f>Tournament!M614</f>
        <v>Toronto Raptors</v>
      </c>
    </row>
    <row r="603" spans="12:26" ht="12.75">
      <c r="L603" s="85">
        <v>600</v>
      </c>
      <c r="M603" s="85" t="str">
        <f>IF(AND(Tournament!I615&lt;&gt;"",Tournament!K615&lt;&gt;""),IF(Tournament!I615&gt;Tournament!K615,Tournament!G615,""),"")</f>
        <v/>
      </c>
      <c r="N603" s="85" t="str">
        <f>IF(AND(Tournament!I615&lt;&gt;"",Tournament!K615&lt;&gt;""),IF(Tournament!I615=Tournament!K615,Tournament!G615,""),"")</f>
        <v/>
      </c>
      <c r="O603" s="85" t="str">
        <f>IF(AND(Tournament!I615&lt;&gt;"",Tournament!K615&lt;&gt;""),IF(Tournament!I615&gt;Tournament!K615,Tournament!M615,""),"")</f>
        <v/>
      </c>
      <c r="P603" s="85">
        <f>IF(AND(Tournament!I615&lt;&gt;"",Tournament!K615&lt;&gt;""),Tournament!I615,0)</f>
        <v>0</v>
      </c>
      <c r="Q603" s="85" t="str">
        <f>IF(AND(Tournament!I615&lt;&gt;"",Tournament!K615&lt;&gt;""),IF(Tournament!I615&lt;Tournament!K615,Tournament!M615,""),"")</f>
        <v/>
      </c>
      <c r="R603" s="85" t="str">
        <f>IF(AND(Tournament!I615&lt;&gt;"",Tournament!K615&lt;&gt;""),IF(Tournament!I615=Tournament!K615,Tournament!M615,""),"")</f>
        <v/>
      </c>
      <c r="S603" s="85" t="str">
        <f>IF(AND(Tournament!I615&lt;&gt;"",Tournament!K615&lt;&gt;""),IF(Tournament!I615&lt;Tournament!K615,Tournament!G615,""),"")</f>
        <v/>
      </c>
      <c r="T603" s="85">
        <f>IF(AND(Tournament!I615&lt;&gt;"",Tournament!K615&lt;&gt;""),Tournament!K615,0)</f>
        <v>0</v>
      </c>
      <c r="U603" s="85">
        <v>1</v>
      </c>
      <c r="V603" s="85">
        <v>600</v>
      </c>
      <c r="W603" s="85" t="str">
        <f>Tournament!G615</f>
        <v>Minnesota Timberwolves</v>
      </c>
      <c r="X603" s="85" t="str">
        <f>IF(Tournament!I615&lt;&gt;"",Tournament!I615,"")</f>
        <v/>
      </c>
      <c r="Y603" s="85" t="str">
        <f>IF(Tournament!K615&lt;&gt;"",Tournament!K615,"")</f>
        <v/>
      </c>
      <c r="Z603" s="85" t="str">
        <f>Tournament!M615</f>
        <v>Dallas Mavericks</v>
      </c>
    </row>
    <row r="604" spans="12:26" ht="12.75">
      <c r="L604" s="85">
        <v>601</v>
      </c>
      <c r="M604" s="85" t="str">
        <f>IF(AND(Tournament!I616&lt;&gt;"",Tournament!K616&lt;&gt;""),IF(Tournament!I616&gt;Tournament!K616,Tournament!G616,""),"")</f>
        <v/>
      </c>
      <c r="N604" s="85" t="str">
        <f>IF(AND(Tournament!I616&lt;&gt;"",Tournament!K616&lt;&gt;""),IF(Tournament!I616=Tournament!K616,Tournament!G616,""),"")</f>
        <v/>
      </c>
      <c r="O604" s="85" t="str">
        <f>IF(AND(Tournament!I616&lt;&gt;"",Tournament!K616&lt;&gt;""),IF(Tournament!I616&gt;Tournament!K616,Tournament!M616,""),"")</f>
        <v/>
      </c>
      <c r="P604" s="85">
        <f>IF(AND(Tournament!I616&lt;&gt;"",Tournament!K616&lt;&gt;""),Tournament!I616,0)</f>
        <v>0</v>
      </c>
      <c r="Q604" s="85" t="str">
        <f>IF(AND(Tournament!I616&lt;&gt;"",Tournament!K616&lt;&gt;""),IF(Tournament!I616&lt;Tournament!K616,Tournament!M616,""),"")</f>
        <v/>
      </c>
      <c r="R604" s="85" t="str">
        <f>IF(AND(Tournament!I616&lt;&gt;"",Tournament!K616&lt;&gt;""),IF(Tournament!I616=Tournament!K616,Tournament!M616,""),"")</f>
        <v/>
      </c>
      <c r="S604" s="85" t="str">
        <f>IF(AND(Tournament!I616&lt;&gt;"",Tournament!K616&lt;&gt;""),IF(Tournament!I616&lt;Tournament!K616,Tournament!G616,""),"")</f>
        <v/>
      </c>
      <c r="T604" s="85">
        <f>IF(AND(Tournament!I616&lt;&gt;"",Tournament!K616&lt;&gt;""),Tournament!K616,0)</f>
        <v>0</v>
      </c>
      <c r="U604" s="85">
        <v>1</v>
      </c>
      <c r="V604" s="85">
        <v>601</v>
      </c>
      <c r="W604" s="85" t="str">
        <f>Tournament!G616</f>
        <v>Houston Rockets</v>
      </c>
      <c r="X604" s="85" t="str">
        <f>IF(Tournament!I616&lt;&gt;"",Tournament!I616,"")</f>
        <v/>
      </c>
      <c r="Y604" s="85" t="str">
        <f>IF(Tournament!K616&lt;&gt;"",Tournament!K616,"")</f>
        <v/>
      </c>
      <c r="Z604" s="85" t="str">
        <f>Tournament!M616</f>
        <v>Brooklyn Nets</v>
      </c>
    </row>
    <row r="605" spans="12:26" ht="12.75">
      <c r="L605" s="85">
        <v>602</v>
      </c>
      <c r="M605" s="85" t="str">
        <f>IF(AND(Tournament!I617&lt;&gt;"",Tournament!K617&lt;&gt;""),IF(Tournament!I617&gt;Tournament!K617,Tournament!G617,""),"")</f>
        <v/>
      </c>
      <c r="N605" s="85" t="str">
        <f>IF(AND(Tournament!I617&lt;&gt;"",Tournament!K617&lt;&gt;""),IF(Tournament!I617=Tournament!K617,Tournament!G617,""),"")</f>
        <v/>
      </c>
      <c r="O605" s="85" t="str">
        <f>IF(AND(Tournament!I617&lt;&gt;"",Tournament!K617&lt;&gt;""),IF(Tournament!I617&gt;Tournament!K617,Tournament!M617,""),"")</f>
        <v/>
      </c>
      <c r="P605" s="85">
        <f>IF(AND(Tournament!I617&lt;&gt;"",Tournament!K617&lt;&gt;""),Tournament!I617,0)</f>
        <v>0</v>
      </c>
      <c r="Q605" s="85" t="str">
        <f>IF(AND(Tournament!I617&lt;&gt;"",Tournament!K617&lt;&gt;""),IF(Tournament!I617&lt;Tournament!K617,Tournament!M617,""),"")</f>
        <v/>
      </c>
      <c r="R605" s="85" t="str">
        <f>IF(AND(Tournament!I617&lt;&gt;"",Tournament!K617&lt;&gt;""),IF(Tournament!I617=Tournament!K617,Tournament!M617,""),"")</f>
        <v/>
      </c>
      <c r="S605" s="85" t="str">
        <f>IF(AND(Tournament!I617&lt;&gt;"",Tournament!K617&lt;&gt;""),IF(Tournament!I617&lt;Tournament!K617,Tournament!G617,""),"")</f>
        <v/>
      </c>
      <c r="T605" s="85">
        <f>IF(AND(Tournament!I617&lt;&gt;"",Tournament!K617&lt;&gt;""),Tournament!K617,0)</f>
        <v>0</v>
      </c>
      <c r="U605" s="85">
        <v>1</v>
      </c>
      <c r="V605" s="85">
        <v>602</v>
      </c>
      <c r="W605" s="85" t="str">
        <f>Tournament!G617</f>
        <v>Oklahoma City Thunder</v>
      </c>
      <c r="X605" s="85" t="str">
        <f>IF(Tournament!I617&lt;&gt;"",Tournament!I617,"")</f>
        <v/>
      </c>
      <c r="Y605" s="85" t="str">
        <f>IF(Tournament!K617&lt;&gt;"",Tournament!K617,"")</f>
        <v/>
      </c>
      <c r="Z605" s="85" t="str">
        <f>Tournament!M617</f>
        <v>Sacramento Kings</v>
      </c>
    </row>
    <row r="606" spans="12:26" ht="12.75">
      <c r="L606" s="85">
        <v>603</v>
      </c>
      <c r="M606" s="85" t="str">
        <f>IF(AND(Tournament!I618&lt;&gt;"",Tournament!K618&lt;&gt;""),IF(Tournament!I618&gt;Tournament!K618,Tournament!G618,""),"")</f>
        <v/>
      </c>
      <c r="N606" s="85" t="str">
        <f>IF(AND(Tournament!I618&lt;&gt;"",Tournament!K618&lt;&gt;""),IF(Tournament!I618=Tournament!K618,Tournament!G618,""),"")</f>
        <v/>
      </c>
      <c r="O606" s="85" t="str">
        <f>IF(AND(Tournament!I618&lt;&gt;"",Tournament!K618&lt;&gt;""),IF(Tournament!I618&gt;Tournament!K618,Tournament!M618,""),"")</f>
        <v/>
      </c>
      <c r="P606" s="85">
        <f>IF(AND(Tournament!I618&lt;&gt;"",Tournament!K618&lt;&gt;""),Tournament!I618,0)</f>
        <v>0</v>
      </c>
      <c r="Q606" s="85" t="str">
        <f>IF(AND(Tournament!I618&lt;&gt;"",Tournament!K618&lt;&gt;""),IF(Tournament!I618&lt;Tournament!K618,Tournament!M618,""),"")</f>
        <v/>
      </c>
      <c r="R606" s="85" t="str">
        <f>IF(AND(Tournament!I618&lt;&gt;"",Tournament!K618&lt;&gt;""),IF(Tournament!I618=Tournament!K618,Tournament!M618,""),"")</f>
        <v/>
      </c>
      <c r="S606" s="85" t="str">
        <f>IF(AND(Tournament!I618&lt;&gt;"",Tournament!K618&lt;&gt;""),IF(Tournament!I618&lt;Tournament!K618,Tournament!G618,""),"")</f>
        <v/>
      </c>
      <c r="T606" s="85">
        <f>IF(AND(Tournament!I618&lt;&gt;"",Tournament!K618&lt;&gt;""),Tournament!K618,0)</f>
        <v>0</v>
      </c>
      <c r="U606" s="85">
        <v>1</v>
      </c>
      <c r="V606" s="85">
        <v>603</v>
      </c>
      <c r="W606" s="85" t="str">
        <f>Tournament!G618</f>
        <v>Chicago Bulls</v>
      </c>
      <c r="X606" s="85" t="str">
        <f>IF(Tournament!I618&lt;&gt;"",Tournament!I618,"")</f>
        <v/>
      </c>
      <c r="Y606" s="85" t="str">
        <f>IF(Tournament!K618&lt;&gt;"",Tournament!K618,"")</f>
        <v/>
      </c>
      <c r="Z606" s="85" t="str">
        <f>Tournament!M618</f>
        <v>Memphis Grizzlies</v>
      </c>
    </row>
    <row r="607" spans="12:26" ht="12.75">
      <c r="L607" s="85">
        <v>604</v>
      </c>
      <c r="M607" s="85" t="str">
        <f>IF(AND(Tournament!I619&lt;&gt;"",Tournament!K619&lt;&gt;""),IF(Tournament!I619&gt;Tournament!K619,Tournament!G619,""),"")</f>
        <v/>
      </c>
      <c r="N607" s="85" t="str">
        <f>IF(AND(Tournament!I619&lt;&gt;"",Tournament!K619&lt;&gt;""),IF(Tournament!I619=Tournament!K619,Tournament!G619,""),"")</f>
        <v/>
      </c>
      <c r="O607" s="85" t="str">
        <f>IF(AND(Tournament!I619&lt;&gt;"",Tournament!K619&lt;&gt;""),IF(Tournament!I619&gt;Tournament!K619,Tournament!M619,""),"")</f>
        <v/>
      </c>
      <c r="P607" s="85">
        <f>IF(AND(Tournament!I619&lt;&gt;"",Tournament!K619&lt;&gt;""),Tournament!I619,0)</f>
        <v>0</v>
      </c>
      <c r="Q607" s="85" t="str">
        <f>IF(AND(Tournament!I619&lt;&gt;"",Tournament!K619&lt;&gt;""),IF(Tournament!I619&lt;Tournament!K619,Tournament!M619,""),"")</f>
        <v/>
      </c>
      <c r="R607" s="85" t="str">
        <f>IF(AND(Tournament!I619&lt;&gt;"",Tournament!K619&lt;&gt;""),IF(Tournament!I619=Tournament!K619,Tournament!M619,""),"")</f>
        <v/>
      </c>
      <c r="S607" s="85" t="str">
        <f>IF(AND(Tournament!I619&lt;&gt;"",Tournament!K619&lt;&gt;""),IF(Tournament!I619&lt;Tournament!K619,Tournament!G619,""),"")</f>
        <v/>
      </c>
      <c r="T607" s="85">
        <f>IF(AND(Tournament!I619&lt;&gt;"",Tournament!K619&lt;&gt;""),Tournament!K619,0)</f>
        <v>0</v>
      </c>
      <c r="U607" s="85">
        <v>1</v>
      </c>
      <c r="V607" s="85">
        <v>604</v>
      </c>
      <c r="W607" s="85" t="str">
        <f>Tournament!G619</f>
        <v>Detroit Pistons</v>
      </c>
      <c r="X607" s="85" t="str">
        <f>IF(Tournament!I619&lt;&gt;"",Tournament!I619,"")</f>
        <v/>
      </c>
      <c r="Y607" s="85" t="str">
        <f>IF(Tournament!K619&lt;&gt;"",Tournament!K619,"")</f>
        <v/>
      </c>
      <c r="Z607" s="85" t="str">
        <f>Tournament!M619</f>
        <v>L.A. Lakers</v>
      </c>
    </row>
    <row r="608" spans="12:26" ht="12.75">
      <c r="L608" s="85">
        <v>605</v>
      </c>
      <c r="M608" s="85" t="str">
        <f>IF(AND(Tournament!I620&lt;&gt;"",Tournament!K620&lt;&gt;""),IF(Tournament!I620&gt;Tournament!K620,Tournament!G620,""),"")</f>
        <v/>
      </c>
      <c r="N608" s="85" t="str">
        <f>IF(AND(Tournament!I620&lt;&gt;"",Tournament!K620&lt;&gt;""),IF(Tournament!I620=Tournament!K620,Tournament!G620,""),"")</f>
        <v/>
      </c>
      <c r="O608" s="85" t="str">
        <f>IF(AND(Tournament!I620&lt;&gt;"",Tournament!K620&lt;&gt;""),IF(Tournament!I620&gt;Tournament!K620,Tournament!M620,""),"")</f>
        <v/>
      </c>
      <c r="P608" s="85">
        <f>IF(AND(Tournament!I620&lt;&gt;"",Tournament!K620&lt;&gt;""),Tournament!I620,0)</f>
        <v>0</v>
      </c>
      <c r="Q608" s="85" t="str">
        <f>IF(AND(Tournament!I620&lt;&gt;"",Tournament!K620&lt;&gt;""),IF(Tournament!I620&lt;Tournament!K620,Tournament!M620,""),"")</f>
        <v/>
      </c>
      <c r="R608" s="85" t="str">
        <f>IF(AND(Tournament!I620&lt;&gt;"",Tournament!K620&lt;&gt;""),IF(Tournament!I620=Tournament!K620,Tournament!M620,""),"")</f>
        <v/>
      </c>
      <c r="S608" s="85" t="str">
        <f>IF(AND(Tournament!I620&lt;&gt;"",Tournament!K620&lt;&gt;""),IF(Tournament!I620&lt;Tournament!K620,Tournament!G620,""),"")</f>
        <v/>
      </c>
      <c r="T608" s="85">
        <f>IF(AND(Tournament!I620&lt;&gt;"",Tournament!K620&lt;&gt;""),Tournament!K620,0)</f>
        <v>0</v>
      </c>
      <c r="U608" s="85">
        <v>1</v>
      </c>
      <c r="V608" s="85">
        <v>605</v>
      </c>
      <c r="W608" s="85" t="str">
        <f>Tournament!G620</f>
        <v>Atlanta Hawks</v>
      </c>
      <c r="X608" s="85" t="str">
        <f>IF(Tournament!I620&lt;&gt;"",Tournament!I620,"")</f>
        <v/>
      </c>
      <c r="Y608" s="85" t="str">
        <f>IF(Tournament!K620&lt;&gt;"",Tournament!K620,"")</f>
        <v/>
      </c>
      <c r="Z608" s="85" t="str">
        <f>Tournament!M620</f>
        <v>New York Knicks</v>
      </c>
    </row>
    <row r="609" spans="12:26" ht="12.75">
      <c r="L609" s="85">
        <v>606</v>
      </c>
      <c r="M609" s="85" t="str">
        <f>IF(AND(Tournament!I621&lt;&gt;"",Tournament!K621&lt;&gt;""),IF(Tournament!I621&gt;Tournament!K621,Tournament!G621,""),"")</f>
        <v/>
      </c>
      <c r="N609" s="85" t="str">
        <f>IF(AND(Tournament!I621&lt;&gt;"",Tournament!K621&lt;&gt;""),IF(Tournament!I621=Tournament!K621,Tournament!G621,""),"")</f>
        <v/>
      </c>
      <c r="O609" s="85" t="str">
        <f>IF(AND(Tournament!I621&lt;&gt;"",Tournament!K621&lt;&gt;""),IF(Tournament!I621&gt;Tournament!K621,Tournament!M621,""),"")</f>
        <v/>
      </c>
      <c r="P609" s="85">
        <f>IF(AND(Tournament!I621&lt;&gt;"",Tournament!K621&lt;&gt;""),Tournament!I621,0)</f>
        <v>0</v>
      </c>
      <c r="Q609" s="85" t="str">
        <f>IF(AND(Tournament!I621&lt;&gt;"",Tournament!K621&lt;&gt;""),IF(Tournament!I621&lt;Tournament!K621,Tournament!M621,""),"")</f>
        <v/>
      </c>
      <c r="R609" s="85" t="str">
        <f>IF(AND(Tournament!I621&lt;&gt;"",Tournament!K621&lt;&gt;""),IF(Tournament!I621=Tournament!K621,Tournament!M621,""),"")</f>
        <v/>
      </c>
      <c r="S609" s="85" t="str">
        <f>IF(AND(Tournament!I621&lt;&gt;"",Tournament!K621&lt;&gt;""),IF(Tournament!I621&lt;Tournament!K621,Tournament!G621,""),"")</f>
        <v/>
      </c>
      <c r="T609" s="85">
        <f>IF(AND(Tournament!I621&lt;&gt;"",Tournament!K621&lt;&gt;""),Tournament!K621,0)</f>
        <v>0</v>
      </c>
      <c r="U609" s="85">
        <v>1</v>
      </c>
      <c r="V609" s="85">
        <v>606</v>
      </c>
      <c r="W609" s="85" t="str">
        <f>Tournament!G621</f>
        <v>Portland Trail Blazers</v>
      </c>
      <c r="X609" s="85" t="str">
        <f>IF(Tournament!I621&lt;&gt;"",Tournament!I621,"")</f>
        <v/>
      </c>
      <c r="Y609" s="85" t="str">
        <f>IF(Tournament!K621&lt;&gt;"",Tournament!K621,"")</f>
        <v/>
      </c>
      <c r="Z609" s="85" t="str">
        <f>Tournament!M621</f>
        <v>Washington Wizards</v>
      </c>
    </row>
    <row r="610" spans="12:26" ht="12.75">
      <c r="L610" s="85">
        <v>607</v>
      </c>
      <c r="M610" s="85" t="str">
        <f>IF(AND(Tournament!I622&lt;&gt;"",Tournament!K622&lt;&gt;""),IF(Tournament!I622&gt;Tournament!K622,Tournament!G622,""),"")</f>
        <v/>
      </c>
      <c r="N610" s="85" t="str">
        <f>IF(AND(Tournament!I622&lt;&gt;"",Tournament!K622&lt;&gt;""),IF(Tournament!I622=Tournament!K622,Tournament!G622,""),"")</f>
        <v/>
      </c>
      <c r="O610" s="85" t="str">
        <f>IF(AND(Tournament!I622&lt;&gt;"",Tournament!K622&lt;&gt;""),IF(Tournament!I622&gt;Tournament!K622,Tournament!M622,""),"")</f>
        <v/>
      </c>
      <c r="P610" s="85">
        <f>IF(AND(Tournament!I622&lt;&gt;"",Tournament!K622&lt;&gt;""),Tournament!I622,0)</f>
        <v>0</v>
      </c>
      <c r="Q610" s="85" t="str">
        <f>IF(AND(Tournament!I622&lt;&gt;"",Tournament!K622&lt;&gt;""),IF(Tournament!I622&lt;Tournament!K622,Tournament!M622,""),"")</f>
        <v/>
      </c>
      <c r="R610" s="85" t="str">
        <f>IF(AND(Tournament!I622&lt;&gt;"",Tournament!K622&lt;&gt;""),IF(Tournament!I622=Tournament!K622,Tournament!M622,""),"")</f>
        <v/>
      </c>
      <c r="S610" s="85" t="str">
        <f>IF(AND(Tournament!I622&lt;&gt;"",Tournament!K622&lt;&gt;""),IF(Tournament!I622&lt;Tournament!K622,Tournament!G622,""),"")</f>
        <v/>
      </c>
      <c r="T610" s="85">
        <f>IF(AND(Tournament!I622&lt;&gt;"",Tournament!K622&lt;&gt;""),Tournament!K622,0)</f>
        <v>0</v>
      </c>
      <c r="U610" s="85">
        <v>1</v>
      </c>
      <c r="V610" s="85">
        <v>607</v>
      </c>
      <c r="W610" s="85" t="str">
        <f>Tournament!G622</f>
        <v>Philadelphia 76ers</v>
      </c>
      <c r="X610" s="85" t="str">
        <f>IF(Tournament!I622&lt;&gt;"",Tournament!I622,"")</f>
        <v/>
      </c>
      <c r="Y610" s="85" t="str">
        <f>IF(Tournament!K622&lt;&gt;"",Tournament!K622,"")</f>
        <v/>
      </c>
      <c r="Z610" s="85" t="str">
        <f>Tournament!M622</f>
        <v>Milwaukee Bucks</v>
      </c>
    </row>
    <row r="611" spans="12:26" ht="12.75">
      <c r="L611" s="85">
        <v>608</v>
      </c>
      <c r="M611" s="85" t="str">
        <f>IF(AND(Tournament!I623&lt;&gt;"",Tournament!K623&lt;&gt;""),IF(Tournament!I623&gt;Tournament!K623,Tournament!G623,""),"")</f>
        <v/>
      </c>
      <c r="N611" s="85" t="str">
        <f>IF(AND(Tournament!I623&lt;&gt;"",Tournament!K623&lt;&gt;""),IF(Tournament!I623=Tournament!K623,Tournament!G623,""),"")</f>
        <v/>
      </c>
      <c r="O611" s="85" t="str">
        <f>IF(AND(Tournament!I623&lt;&gt;"",Tournament!K623&lt;&gt;""),IF(Tournament!I623&gt;Tournament!K623,Tournament!M623,""),"")</f>
        <v/>
      </c>
      <c r="P611" s="85">
        <f>IF(AND(Tournament!I623&lt;&gt;"",Tournament!K623&lt;&gt;""),Tournament!I623,0)</f>
        <v>0</v>
      </c>
      <c r="Q611" s="85" t="str">
        <f>IF(AND(Tournament!I623&lt;&gt;"",Tournament!K623&lt;&gt;""),IF(Tournament!I623&lt;Tournament!K623,Tournament!M623,""),"")</f>
        <v/>
      </c>
      <c r="R611" s="85" t="str">
        <f>IF(AND(Tournament!I623&lt;&gt;"",Tournament!K623&lt;&gt;""),IF(Tournament!I623=Tournament!K623,Tournament!M623,""),"")</f>
        <v/>
      </c>
      <c r="S611" s="85" t="str">
        <f>IF(AND(Tournament!I623&lt;&gt;"",Tournament!K623&lt;&gt;""),IF(Tournament!I623&lt;Tournament!K623,Tournament!G623,""),"")</f>
        <v/>
      </c>
      <c r="T611" s="85">
        <f>IF(AND(Tournament!I623&lt;&gt;"",Tournament!K623&lt;&gt;""),Tournament!K623,0)</f>
        <v>0</v>
      </c>
      <c r="U611" s="85">
        <v>1</v>
      </c>
      <c r="V611" s="85">
        <v>608</v>
      </c>
      <c r="W611" s="85" t="str">
        <f>Tournament!G623</f>
        <v>New Orleans Pelicans</v>
      </c>
      <c r="X611" s="85" t="str">
        <f>IF(Tournament!I623&lt;&gt;"",Tournament!I623,"")</f>
        <v/>
      </c>
      <c r="Y611" s="85" t="str">
        <f>IF(Tournament!K623&lt;&gt;"",Tournament!K623,"")</f>
        <v/>
      </c>
      <c r="Z611" s="85" t="str">
        <f>Tournament!M623</f>
        <v>Indiana Pacers</v>
      </c>
    </row>
    <row r="612" spans="12:26" ht="12.75">
      <c r="L612" s="85">
        <v>609</v>
      </c>
      <c r="M612" s="85" t="str">
        <f>IF(AND(Tournament!I624&lt;&gt;"",Tournament!K624&lt;&gt;""),IF(Tournament!I624&gt;Tournament!K624,Tournament!G624,""),"")</f>
        <v/>
      </c>
      <c r="N612" s="85" t="str">
        <f>IF(AND(Tournament!I624&lt;&gt;"",Tournament!K624&lt;&gt;""),IF(Tournament!I624=Tournament!K624,Tournament!G624,""),"")</f>
        <v/>
      </c>
      <c r="O612" s="85" t="str">
        <f>IF(AND(Tournament!I624&lt;&gt;"",Tournament!K624&lt;&gt;""),IF(Tournament!I624&gt;Tournament!K624,Tournament!M624,""),"")</f>
        <v/>
      </c>
      <c r="P612" s="85">
        <f>IF(AND(Tournament!I624&lt;&gt;"",Tournament!K624&lt;&gt;""),Tournament!I624,0)</f>
        <v>0</v>
      </c>
      <c r="Q612" s="85" t="str">
        <f>IF(AND(Tournament!I624&lt;&gt;"",Tournament!K624&lt;&gt;""),IF(Tournament!I624&lt;Tournament!K624,Tournament!M624,""),"")</f>
        <v/>
      </c>
      <c r="R612" s="85" t="str">
        <f>IF(AND(Tournament!I624&lt;&gt;"",Tournament!K624&lt;&gt;""),IF(Tournament!I624=Tournament!K624,Tournament!M624,""),"")</f>
        <v/>
      </c>
      <c r="S612" s="85" t="str">
        <f>IF(AND(Tournament!I624&lt;&gt;"",Tournament!K624&lt;&gt;""),IF(Tournament!I624&lt;Tournament!K624,Tournament!G624,""),"")</f>
        <v/>
      </c>
      <c r="T612" s="85">
        <f>IF(AND(Tournament!I624&lt;&gt;"",Tournament!K624&lt;&gt;""),Tournament!K624,0)</f>
        <v>0</v>
      </c>
      <c r="U612" s="85">
        <v>1</v>
      </c>
      <c r="V612" s="85">
        <v>609</v>
      </c>
      <c r="W612" s="85" t="str">
        <f>Tournament!G624</f>
        <v>Orlando Magic</v>
      </c>
      <c r="X612" s="85" t="str">
        <f>IF(Tournament!I624&lt;&gt;"",Tournament!I624,"")</f>
        <v/>
      </c>
      <c r="Y612" s="85" t="str">
        <f>IF(Tournament!K624&lt;&gt;"",Tournament!K624,"")</f>
        <v/>
      </c>
      <c r="Z612" s="85" t="str">
        <f>Tournament!M624</f>
        <v>Denver Nuggets</v>
      </c>
    </row>
    <row r="613" spans="12:26" ht="12.75">
      <c r="L613" s="85">
        <v>610</v>
      </c>
      <c r="M613" s="85" t="str">
        <f>IF(AND(Tournament!I625&lt;&gt;"",Tournament!K625&lt;&gt;""),IF(Tournament!I625&gt;Tournament!K625,Tournament!G625,""),"")</f>
        <v/>
      </c>
      <c r="N613" s="85" t="str">
        <f>IF(AND(Tournament!I625&lt;&gt;"",Tournament!K625&lt;&gt;""),IF(Tournament!I625=Tournament!K625,Tournament!G625,""),"")</f>
        <v/>
      </c>
      <c r="O613" s="85" t="str">
        <f>IF(AND(Tournament!I625&lt;&gt;"",Tournament!K625&lt;&gt;""),IF(Tournament!I625&gt;Tournament!K625,Tournament!M625,""),"")</f>
        <v/>
      </c>
      <c r="P613" s="85">
        <f>IF(AND(Tournament!I625&lt;&gt;"",Tournament!K625&lt;&gt;""),Tournament!I625,0)</f>
        <v>0</v>
      </c>
      <c r="Q613" s="85" t="str">
        <f>IF(AND(Tournament!I625&lt;&gt;"",Tournament!K625&lt;&gt;""),IF(Tournament!I625&lt;Tournament!K625,Tournament!M625,""),"")</f>
        <v/>
      </c>
      <c r="R613" s="85" t="str">
        <f>IF(AND(Tournament!I625&lt;&gt;"",Tournament!K625&lt;&gt;""),IF(Tournament!I625=Tournament!K625,Tournament!M625,""),"")</f>
        <v/>
      </c>
      <c r="S613" s="85" t="str">
        <f>IF(AND(Tournament!I625&lt;&gt;"",Tournament!K625&lt;&gt;""),IF(Tournament!I625&lt;Tournament!K625,Tournament!G625,""),"")</f>
        <v/>
      </c>
      <c r="T613" s="85">
        <f>IF(AND(Tournament!I625&lt;&gt;"",Tournament!K625&lt;&gt;""),Tournament!K625,0)</f>
        <v>0</v>
      </c>
      <c r="U613" s="85">
        <v>1</v>
      </c>
      <c r="V613" s="85">
        <v>610</v>
      </c>
      <c r="W613" s="85" t="str">
        <f>Tournament!G625</f>
        <v>Charlotte Hornets</v>
      </c>
      <c r="X613" s="85" t="str">
        <f>IF(Tournament!I625&lt;&gt;"",Tournament!I625,"")</f>
        <v/>
      </c>
      <c r="Y613" s="85" t="str">
        <f>IF(Tournament!K625&lt;&gt;"",Tournament!K625,"")</f>
        <v/>
      </c>
      <c r="Z613" s="85" t="str">
        <f>Tournament!M625</f>
        <v>Boston Celtics</v>
      </c>
    </row>
    <row r="614" spans="12:26" ht="12.75">
      <c r="L614" s="85">
        <v>611</v>
      </c>
      <c r="M614" s="85" t="str">
        <f>IF(AND(Tournament!I626&lt;&gt;"",Tournament!K626&lt;&gt;""),IF(Tournament!I626&gt;Tournament!K626,Tournament!G626,""),"")</f>
        <v/>
      </c>
      <c r="N614" s="85" t="str">
        <f>IF(AND(Tournament!I626&lt;&gt;"",Tournament!K626&lt;&gt;""),IF(Tournament!I626=Tournament!K626,Tournament!G626,""),"")</f>
        <v/>
      </c>
      <c r="O614" s="85" t="str">
        <f>IF(AND(Tournament!I626&lt;&gt;"",Tournament!K626&lt;&gt;""),IF(Tournament!I626&gt;Tournament!K626,Tournament!M626,""),"")</f>
        <v/>
      </c>
      <c r="P614" s="85">
        <f>IF(AND(Tournament!I626&lt;&gt;"",Tournament!K626&lt;&gt;""),Tournament!I626,0)</f>
        <v>0</v>
      </c>
      <c r="Q614" s="85" t="str">
        <f>IF(AND(Tournament!I626&lt;&gt;"",Tournament!K626&lt;&gt;""),IF(Tournament!I626&lt;Tournament!K626,Tournament!M626,""),"")</f>
        <v/>
      </c>
      <c r="R614" s="85" t="str">
        <f>IF(AND(Tournament!I626&lt;&gt;"",Tournament!K626&lt;&gt;""),IF(Tournament!I626=Tournament!K626,Tournament!M626,""),"")</f>
        <v/>
      </c>
      <c r="S614" s="85" t="str">
        <f>IF(AND(Tournament!I626&lt;&gt;"",Tournament!K626&lt;&gt;""),IF(Tournament!I626&lt;Tournament!K626,Tournament!G626,""),"")</f>
        <v/>
      </c>
      <c r="T614" s="85">
        <f>IF(AND(Tournament!I626&lt;&gt;"",Tournament!K626&lt;&gt;""),Tournament!K626,0)</f>
        <v>0</v>
      </c>
      <c r="U614" s="85">
        <v>1</v>
      </c>
      <c r="V614" s="85">
        <v>611</v>
      </c>
      <c r="W614" s="85" t="str">
        <f>Tournament!G626</f>
        <v>Cleveland Cavaliers</v>
      </c>
      <c r="X614" s="85" t="str">
        <f>IF(Tournament!I626&lt;&gt;"",Tournament!I626,"")</f>
        <v/>
      </c>
      <c r="Y614" s="85" t="str">
        <f>IF(Tournament!K626&lt;&gt;"",Tournament!K626,"")</f>
        <v/>
      </c>
      <c r="Z614" s="85" t="str">
        <f>Tournament!M626</f>
        <v>Golden State Warriors</v>
      </c>
    </row>
    <row r="615" spans="12:26" ht="12.75">
      <c r="L615" s="85">
        <v>612</v>
      </c>
      <c r="M615" s="85" t="str">
        <f>IF(AND(Tournament!I627&lt;&gt;"",Tournament!K627&lt;&gt;""),IF(Tournament!I627&gt;Tournament!K627,Tournament!G627,""),"")</f>
        <v/>
      </c>
      <c r="N615" s="85" t="str">
        <f>IF(AND(Tournament!I627&lt;&gt;"",Tournament!K627&lt;&gt;""),IF(Tournament!I627=Tournament!K627,Tournament!G627,""),"")</f>
        <v/>
      </c>
      <c r="O615" s="85" t="str">
        <f>IF(AND(Tournament!I627&lt;&gt;"",Tournament!K627&lt;&gt;""),IF(Tournament!I627&gt;Tournament!K627,Tournament!M627,""),"")</f>
        <v/>
      </c>
      <c r="P615" s="85">
        <f>IF(AND(Tournament!I627&lt;&gt;"",Tournament!K627&lt;&gt;""),Tournament!I627,0)</f>
        <v>0</v>
      </c>
      <c r="Q615" s="85" t="str">
        <f>IF(AND(Tournament!I627&lt;&gt;"",Tournament!K627&lt;&gt;""),IF(Tournament!I627&lt;Tournament!K627,Tournament!M627,""),"")</f>
        <v/>
      </c>
      <c r="R615" s="85" t="str">
        <f>IF(AND(Tournament!I627&lt;&gt;"",Tournament!K627&lt;&gt;""),IF(Tournament!I627=Tournament!K627,Tournament!M627,""),"")</f>
        <v/>
      </c>
      <c r="S615" s="85" t="str">
        <f>IF(AND(Tournament!I627&lt;&gt;"",Tournament!K627&lt;&gt;""),IF(Tournament!I627&lt;Tournament!K627,Tournament!G627,""),"")</f>
        <v/>
      </c>
      <c r="T615" s="85">
        <f>IF(AND(Tournament!I627&lt;&gt;"",Tournament!K627&lt;&gt;""),Tournament!K627,0)</f>
        <v>0</v>
      </c>
      <c r="U615" s="85">
        <v>1</v>
      </c>
      <c r="V615" s="85">
        <v>612</v>
      </c>
      <c r="W615" s="85" t="str">
        <f>Tournament!G627</f>
        <v>Utah Jazz</v>
      </c>
      <c r="X615" s="85" t="str">
        <f>IF(Tournament!I627&lt;&gt;"",Tournament!I627,"")</f>
        <v/>
      </c>
      <c r="Y615" s="85" t="str">
        <f>IF(Tournament!K627&lt;&gt;"",Tournament!K627,"")</f>
        <v/>
      </c>
      <c r="Z615" s="85" t="str">
        <f>Tournament!M627</f>
        <v>Phoenix Suns</v>
      </c>
    </row>
    <row r="616" spans="12:26" ht="12.75">
      <c r="L616" s="85">
        <v>613</v>
      </c>
      <c r="M616" s="85" t="str">
        <f>IF(AND(Tournament!I628&lt;&gt;"",Tournament!K628&lt;&gt;""),IF(Tournament!I628&gt;Tournament!K628,Tournament!G628,""),"")</f>
        <v/>
      </c>
      <c r="N616" s="85" t="str">
        <f>IF(AND(Tournament!I628&lt;&gt;"",Tournament!K628&lt;&gt;""),IF(Tournament!I628=Tournament!K628,Tournament!G628,""),"")</f>
        <v/>
      </c>
      <c r="O616" s="85" t="str">
        <f>IF(AND(Tournament!I628&lt;&gt;"",Tournament!K628&lt;&gt;""),IF(Tournament!I628&gt;Tournament!K628,Tournament!M628,""),"")</f>
        <v/>
      </c>
      <c r="P616" s="85">
        <f>IF(AND(Tournament!I628&lt;&gt;"",Tournament!K628&lt;&gt;""),Tournament!I628,0)</f>
        <v>0</v>
      </c>
      <c r="Q616" s="85" t="str">
        <f>IF(AND(Tournament!I628&lt;&gt;"",Tournament!K628&lt;&gt;""),IF(Tournament!I628&lt;Tournament!K628,Tournament!M628,""),"")</f>
        <v/>
      </c>
      <c r="R616" s="85" t="str">
        <f>IF(AND(Tournament!I628&lt;&gt;"",Tournament!K628&lt;&gt;""),IF(Tournament!I628=Tournament!K628,Tournament!M628,""),"")</f>
        <v/>
      </c>
      <c r="S616" s="85" t="str">
        <f>IF(AND(Tournament!I628&lt;&gt;"",Tournament!K628&lt;&gt;""),IF(Tournament!I628&lt;Tournament!K628,Tournament!G628,""),"")</f>
        <v/>
      </c>
      <c r="T616" s="85">
        <f>IF(AND(Tournament!I628&lt;&gt;"",Tournament!K628&lt;&gt;""),Tournament!K628,0)</f>
        <v>0</v>
      </c>
      <c r="U616" s="85">
        <v>1</v>
      </c>
      <c r="V616" s="85">
        <v>613</v>
      </c>
      <c r="W616" s="85" t="str">
        <f>Tournament!G628</f>
        <v>Oklahoma City Thunder</v>
      </c>
      <c r="X616" s="85" t="str">
        <f>IF(Tournament!I628&lt;&gt;"",Tournament!I628,"")</f>
        <v/>
      </c>
      <c r="Y616" s="85" t="str">
        <f>IF(Tournament!K628&lt;&gt;"",Tournament!K628,"")</f>
        <v/>
      </c>
      <c r="Z616" s="85" t="str">
        <f>Tournament!M628</f>
        <v>L.A. Clippers</v>
      </c>
    </row>
    <row r="617" spans="12:26" ht="12.75">
      <c r="L617" s="85">
        <v>614</v>
      </c>
      <c r="M617" s="85" t="str">
        <f>IF(AND(Tournament!I629&lt;&gt;"",Tournament!K629&lt;&gt;""),IF(Tournament!I629&gt;Tournament!K629,Tournament!G629,""),"")</f>
        <v/>
      </c>
      <c r="N617" s="85" t="str">
        <f>IF(AND(Tournament!I629&lt;&gt;"",Tournament!K629&lt;&gt;""),IF(Tournament!I629=Tournament!K629,Tournament!G629,""),"")</f>
        <v/>
      </c>
      <c r="O617" s="85" t="str">
        <f>IF(AND(Tournament!I629&lt;&gt;"",Tournament!K629&lt;&gt;""),IF(Tournament!I629&gt;Tournament!K629,Tournament!M629,""),"")</f>
        <v/>
      </c>
      <c r="P617" s="85">
        <f>IF(AND(Tournament!I629&lt;&gt;"",Tournament!K629&lt;&gt;""),Tournament!I629,0)</f>
        <v>0</v>
      </c>
      <c r="Q617" s="85" t="str">
        <f>IF(AND(Tournament!I629&lt;&gt;"",Tournament!K629&lt;&gt;""),IF(Tournament!I629&lt;Tournament!K629,Tournament!M629,""),"")</f>
        <v/>
      </c>
      <c r="R617" s="85" t="str">
        <f>IF(AND(Tournament!I629&lt;&gt;"",Tournament!K629&lt;&gt;""),IF(Tournament!I629=Tournament!K629,Tournament!M629,""),"")</f>
        <v/>
      </c>
      <c r="S617" s="85" t="str">
        <f>IF(AND(Tournament!I629&lt;&gt;"",Tournament!K629&lt;&gt;""),IF(Tournament!I629&lt;Tournament!K629,Tournament!G629,""),"")</f>
        <v/>
      </c>
      <c r="T617" s="85">
        <f>IF(AND(Tournament!I629&lt;&gt;"",Tournament!K629&lt;&gt;""),Tournament!K629,0)</f>
        <v>0</v>
      </c>
      <c r="U617" s="85">
        <v>1</v>
      </c>
      <c r="V617" s="85">
        <v>614</v>
      </c>
      <c r="W617" s="85" t="str">
        <f>Tournament!G629</f>
        <v>Toronto Raptors</v>
      </c>
      <c r="X617" s="85" t="str">
        <f>IF(Tournament!I629&lt;&gt;"",Tournament!I629,"")</f>
        <v/>
      </c>
      <c r="Y617" s="85" t="str">
        <f>IF(Tournament!K629&lt;&gt;"",Tournament!K629,"")</f>
        <v/>
      </c>
      <c r="Z617" s="85" t="str">
        <f>Tournament!M629</f>
        <v>Brooklyn Nets</v>
      </c>
    </row>
    <row r="618" spans="12:26" ht="12.75">
      <c r="L618" s="85">
        <v>615</v>
      </c>
      <c r="M618" s="85" t="str">
        <f>IF(AND(Tournament!I630&lt;&gt;"",Tournament!K630&lt;&gt;""),IF(Tournament!I630&gt;Tournament!K630,Tournament!G630,""),"")</f>
        <v/>
      </c>
      <c r="N618" s="85" t="str">
        <f>IF(AND(Tournament!I630&lt;&gt;"",Tournament!K630&lt;&gt;""),IF(Tournament!I630=Tournament!K630,Tournament!G630,""),"")</f>
        <v/>
      </c>
      <c r="O618" s="85" t="str">
        <f>IF(AND(Tournament!I630&lt;&gt;"",Tournament!K630&lt;&gt;""),IF(Tournament!I630&gt;Tournament!K630,Tournament!M630,""),"")</f>
        <v/>
      </c>
      <c r="P618" s="85">
        <f>IF(AND(Tournament!I630&lt;&gt;"",Tournament!K630&lt;&gt;""),Tournament!I630,0)</f>
        <v>0</v>
      </c>
      <c r="Q618" s="85" t="str">
        <f>IF(AND(Tournament!I630&lt;&gt;"",Tournament!K630&lt;&gt;""),IF(Tournament!I630&lt;Tournament!K630,Tournament!M630,""),"")</f>
        <v/>
      </c>
      <c r="R618" s="85" t="str">
        <f>IF(AND(Tournament!I630&lt;&gt;"",Tournament!K630&lt;&gt;""),IF(Tournament!I630=Tournament!K630,Tournament!M630,""),"")</f>
        <v/>
      </c>
      <c r="S618" s="85" t="str">
        <f>IF(AND(Tournament!I630&lt;&gt;"",Tournament!K630&lt;&gt;""),IF(Tournament!I630&lt;Tournament!K630,Tournament!G630,""),"")</f>
        <v/>
      </c>
      <c r="T618" s="85">
        <f>IF(AND(Tournament!I630&lt;&gt;"",Tournament!K630&lt;&gt;""),Tournament!K630,0)</f>
        <v>0</v>
      </c>
      <c r="U618" s="85">
        <v>1</v>
      </c>
      <c r="V618" s="85">
        <v>615</v>
      </c>
      <c r="W618" s="85" t="str">
        <f>Tournament!G630</f>
        <v>Houston Rockets</v>
      </c>
      <c r="X618" s="85" t="str">
        <f>IF(Tournament!I630&lt;&gt;"",Tournament!I630,"")</f>
        <v/>
      </c>
      <c r="Y618" s="85" t="str">
        <f>IF(Tournament!K630&lt;&gt;"",Tournament!K630,"")</f>
        <v/>
      </c>
      <c r="Z618" s="85" t="str">
        <f>Tournament!M630</f>
        <v>Miami Heat</v>
      </c>
    </row>
    <row r="619" spans="12:26" ht="12.75">
      <c r="L619" s="85">
        <v>616</v>
      </c>
      <c r="M619" s="85" t="str">
        <f>IF(AND(Tournament!I631&lt;&gt;"",Tournament!K631&lt;&gt;""),IF(Tournament!I631&gt;Tournament!K631,Tournament!G631,""),"")</f>
        <v/>
      </c>
      <c r="N619" s="85" t="str">
        <f>IF(AND(Tournament!I631&lt;&gt;"",Tournament!K631&lt;&gt;""),IF(Tournament!I631=Tournament!K631,Tournament!G631,""),"")</f>
        <v/>
      </c>
      <c r="O619" s="85" t="str">
        <f>IF(AND(Tournament!I631&lt;&gt;"",Tournament!K631&lt;&gt;""),IF(Tournament!I631&gt;Tournament!K631,Tournament!M631,""),"")</f>
        <v/>
      </c>
      <c r="P619" s="85">
        <f>IF(AND(Tournament!I631&lt;&gt;"",Tournament!K631&lt;&gt;""),Tournament!I631,0)</f>
        <v>0</v>
      </c>
      <c r="Q619" s="85" t="str">
        <f>IF(AND(Tournament!I631&lt;&gt;"",Tournament!K631&lt;&gt;""),IF(Tournament!I631&lt;Tournament!K631,Tournament!M631,""),"")</f>
        <v/>
      </c>
      <c r="R619" s="85" t="str">
        <f>IF(AND(Tournament!I631&lt;&gt;"",Tournament!K631&lt;&gt;""),IF(Tournament!I631=Tournament!K631,Tournament!M631,""),"")</f>
        <v/>
      </c>
      <c r="S619" s="85" t="str">
        <f>IF(AND(Tournament!I631&lt;&gt;"",Tournament!K631&lt;&gt;""),IF(Tournament!I631&lt;Tournament!K631,Tournament!G631,""),"")</f>
        <v/>
      </c>
      <c r="T619" s="85">
        <f>IF(AND(Tournament!I631&lt;&gt;"",Tournament!K631&lt;&gt;""),Tournament!K631,0)</f>
        <v>0</v>
      </c>
      <c r="U619" s="85">
        <v>1</v>
      </c>
      <c r="V619" s="85">
        <v>616</v>
      </c>
      <c r="W619" s="85" t="str">
        <f>Tournament!G631</f>
        <v>Dallas Mavericks</v>
      </c>
      <c r="X619" s="85" t="str">
        <f>IF(Tournament!I631&lt;&gt;"",Tournament!I631,"")</f>
        <v/>
      </c>
      <c r="Y619" s="85" t="str">
        <f>IF(Tournament!K631&lt;&gt;"",Tournament!K631,"")</f>
        <v/>
      </c>
      <c r="Z619" s="85" t="str">
        <f>Tournament!M631</f>
        <v>Chicago Bulls</v>
      </c>
    </row>
    <row r="620" spans="12:26" ht="12.75">
      <c r="L620" s="85">
        <v>617</v>
      </c>
      <c r="M620" s="85" t="str">
        <f>IF(AND(Tournament!I632&lt;&gt;"",Tournament!K632&lt;&gt;""),IF(Tournament!I632&gt;Tournament!K632,Tournament!G632,""),"")</f>
        <v/>
      </c>
      <c r="N620" s="85" t="str">
        <f>IF(AND(Tournament!I632&lt;&gt;"",Tournament!K632&lt;&gt;""),IF(Tournament!I632=Tournament!K632,Tournament!G632,""),"")</f>
        <v/>
      </c>
      <c r="O620" s="85" t="str">
        <f>IF(AND(Tournament!I632&lt;&gt;"",Tournament!K632&lt;&gt;""),IF(Tournament!I632&gt;Tournament!K632,Tournament!M632,""),"")</f>
        <v/>
      </c>
      <c r="P620" s="85">
        <f>IF(AND(Tournament!I632&lt;&gt;"",Tournament!K632&lt;&gt;""),Tournament!I632,0)</f>
        <v>0</v>
      </c>
      <c r="Q620" s="85" t="str">
        <f>IF(AND(Tournament!I632&lt;&gt;"",Tournament!K632&lt;&gt;""),IF(Tournament!I632&lt;Tournament!K632,Tournament!M632,""),"")</f>
        <v/>
      </c>
      <c r="R620" s="85" t="str">
        <f>IF(AND(Tournament!I632&lt;&gt;"",Tournament!K632&lt;&gt;""),IF(Tournament!I632=Tournament!K632,Tournament!M632,""),"")</f>
        <v/>
      </c>
      <c r="S620" s="85" t="str">
        <f>IF(AND(Tournament!I632&lt;&gt;"",Tournament!K632&lt;&gt;""),IF(Tournament!I632&lt;Tournament!K632,Tournament!G632,""),"")</f>
        <v/>
      </c>
      <c r="T620" s="85">
        <f>IF(AND(Tournament!I632&lt;&gt;"",Tournament!K632&lt;&gt;""),Tournament!K632,0)</f>
        <v>0</v>
      </c>
      <c r="U620" s="85">
        <v>1</v>
      </c>
      <c r="V620" s="85">
        <v>617</v>
      </c>
      <c r="W620" s="85" t="str">
        <f>Tournament!G632</f>
        <v>Minnesota Timberwolves</v>
      </c>
      <c r="X620" s="85" t="str">
        <f>IF(Tournament!I632&lt;&gt;"",Tournament!I632,"")</f>
        <v/>
      </c>
      <c r="Y620" s="85" t="str">
        <f>IF(Tournament!K632&lt;&gt;"",Tournament!K632,"")</f>
        <v/>
      </c>
      <c r="Z620" s="85" t="str">
        <f>Tournament!M632</f>
        <v>San Antonio Spurs</v>
      </c>
    </row>
    <row r="621" spans="12:26" ht="12.75">
      <c r="L621" s="85">
        <v>618</v>
      </c>
      <c r="M621" s="85" t="str">
        <f>IF(AND(Tournament!I633&lt;&gt;"",Tournament!K633&lt;&gt;""),IF(Tournament!I633&gt;Tournament!K633,Tournament!G633,""),"")</f>
        <v/>
      </c>
      <c r="N621" s="85" t="str">
        <f>IF(AND(Tournament!I633&lt;&gt;"",Tournament!K633&lt;&gt;""),IF(Tournament!I633=Tournament!K633,Tournament!G633,""),"")</f>
        <v/>
      </c>
      <c r="O621" s="85" t="str">
        <f>IF(AND(Tournament!I633&lt;&gt;"",Tournament!K633&lt;&gt;""),IF(Tournament!I633&gt;Tournament!K633,Tournament!M633,""),"")</f>
        <v/>
      </c>
      <c r="P621" s="85">
        <f>IF(AND(Tournament!I633&lt;&gt;"",Tournament!K633&lt;&gt;""),Tournament!I633,0)</f>
        <v>0</v>
      </c>
      <c r="Q621" s="85" t="str">
        <f>IF(AND(Tournament!I633&lt;&gt;"",Tournament!K633&lt;&gt;""),IF(Tournament!I633&lt;Tournament!K633,Tournament!M633,""),"")</f>
        <v/>
      </c>
      <c r="R621" s="85" t="str">
        <f>IF(AND(Tournament!I633&lt;&gt;"",Tournament!K633&lt;&gt;""),IF(Tournament!I633=Tournament!K633,Tournament!M633,""),"")</f>
        <v/>
      </c>
      <c r="S621" s="85" t="str">
        <f>IF(AND(Tournament!I633&lt;&gt;"",Tournament!K633&lt;&gt;""),IF(Tournament!I633&lt;Tournament!K633,Tournament!G633,""),"")</f>
        <v/>
      </c>
      <c r="T621" s="85">
        <f>IF(AND(Tournament!I633&lt;&gt;"",Tournament!K633&lt;&gt;""),Tournament!K633,0)</f>
        <v>0</v>
      </c>
      <c r="U621" s="85">
        <v>1</v>
      </c>
      <c r="V621" s="85">
        <v>618</v>
      </c>
      <c r="W621" s="85" t="str">
        <f>Tournament!G633</f>
        <v>Denver Nuggets</v>
      </c>
      <c r="X621" s="85" t="str">
        <f>IF(Tournament!I633&lt;&gt;"",Tournament!I633,"")</f>
        <v/>
      </c>
      <c r="Y621" s="85" t="str">
        <f>IF(Tournament!K633&lt;&gt;"",Tournament!K633,"")</f>
        <v/>
      </c>
      <c r="Z621" s="85" t="str">
        <f>Tournament!M633</f>
        <v>L.A. Lakers</v>
      </c>
    </row>
    <row r="622" spans="12:26" ht="12.75">
      <c r="L622" s="85">
        <v>619</v>
      </c>
      <c r="M622" s="85" t="str">
        <f>IF(AND(Tournament!I634&lt;&gt;"",Tournament!K634&lt;&gt;""),IF(Tournament!I634&gt;Tournament!K634,Tournament!G634,""),"")</f>
        <v/>
      </c>
      <c r="N622" s="85" t="str">
        <f>IF(AND(Tournament!I634&lt;&gt;"",Tournament!K634&lt;&gt;""),IF(Tournament!I634=Tournament!K634,Tournament!G634,""),"")</f>
        <v/>
      </c>
      <c r="O622" s="85" t="str">
        <f>IF(AND(Tournament!I634&lt;&gt;"",Tournament!K634&lt;&gt;""),IF(Tournament!I634&gt;Tournament!K634,Tournament!M634,""),"")</f>
        <v/>
      </c>
      <c r="P622" s="85">
        <f>IF(AND(Tournament!I634&lt;&gt;"",Tournament!K634&lt;&gt;""),Tournament!I634,0)</f>
        <v>0</v>
      </c>
      <c r="Q622" s="85" t="str">
        <f>IF(AND(Tournament!I634&lt;&gt;"",Tournament!K634&lt;&gt;""),IF(Tournament!I634&lt;Tournament!K634,Tournament!M634,""),"")</f>
        <v/>
      </c>
      <c r="R622" s="85" t="str">
        <f>IF(AND(Tournament!I634&lt;&gt;"",Tournament!K634&lt;&gt;""),IF(Tournament!I634=Tournament!K634,Tournament!M634,""),"")</f>
        <v/>
      </c>
      <c r="S622" s="85" t="str">
        <f>IF(AND(Tournament!I634&lt;&gt;"",Tournament!K634&lt;&gt;""),IF(Tournament!I634&lt;Tournament!K634,Tournament!G634,""),"")</f>
        <v/>
      </c>
      <c r="T622" s="85">
        <f>IF(AND(Tournament!I634&lt;&gt;"",Tournament!K634&lt;&gt;""),Tournament!K634,0)</f>
        <v>0</v>
      </c>
      <c r="U622" s="85">
        <v>1</v>
      </c>
      <c r="V622" s="85">
        <v>619</v>
      </c>
      <c r="W622" s="85" t="str">
        <f>Tournament!G634</f>
        <v>Memphis Grizzlies</v>
      </c>
      <c r="X622" s="85" t="str">
        <f>IF(Tournament!I634&lt;&gt;"",Tournament!I634,"")</f>
        <v/>
      </c>
      <c r="Y622" s="85" t="str">
        <f>IF(Tournament!K634&lt;&gt;"",Tournament!K634,"")</f>
        <v/>
      </c>
      <c r="Z622" s="85" t="str">
        <f>Tournament!M634</f>
        <v>Washington Wizards</v>
      </c>
    </row>
    <row r="623" spans="12:26" ht="12.75">
      <c r="L623" s="85">
        <v>620</v>
      </c>
      <c r="M623" s="85" t="str">
        <f>IF(AND(Tournament!I635&lt;&gt;"",Tournament!K635&lt;&gt;""),IF(Tournament!I635&gt;Tournament!K635,Tournament!G635,""),"")</f>
        <v/>
      </c>
      <c r="N623" s="85" t="str">
        <f>IF(AND(Tournament!I635&lt;&gt;"",Tournament!K635&lt;&gt;""),IF(Tournament!I635=Tournament!K635,Tournament!G635,""),"")</f>
        <v/>
      </c>
      <c r="O623" s="85" t="str">
        <f>IF(AND(Tournament!I635&lt;&gt;"",Tournament!K635&lt;&gt;""),IF(Tournament!I635&gt;Tournament!K635,Tournament!M635,""),"")</f>
        <v/>
      </c>
      <c r="P623" s="85">
        <f>IF(AND(Tournament!I635&lt;&gt;"",Tournament!K635&lt;&gt;""),Tournament!I635,0)</f>
        <v>0</v>
      </c>
      <c r="Q623" s="85" t="str">
        <f>IF(AND(Tournament!I635&lt;&gt;"",Tournament!K635&lt;&gt;""),IF(Tournament!I635&lt;Tournament!K635,Tournament!M635,""),"")</f>
        <v/>
      </c>
      <c r="R623" s="85" t="str">
        <f>IF(AND(Tournament!I635&lt;&gt;"",Tournament!K635&lt;&gt;""),IF(Tournament!I635=Tournament!K635,Tournament!M635,""),"")</f>
        <v/>
      </c>
      <c r="S623" s="85" t="str">
        <f>IF(AND(Tournament!I635&lt;&gt;"",Tournament!K635&lt;&gt;""),IF(Tournament!I635&lt;Tournament!K635,Tournament!G635,""),"")</f>
        <v/>
      </c>
      <c r="T623" s="85">
        <f>IF(AND(Tournament!I635&lt;&gt;"",Tournament!K635&lt;&gt;""),Tournament!K635,0)</f>
        <v>0</v>
      </c>
      <c r="U623" s="85">
        <v>1</v>
      </c>
      <c r="V623" s="85">
        <v>620</v>
      </c>
      <c r="W623" s="85" t="str">
        <f>Tournament!G635</f>
        <v>Toronto Raptors</v>
      </c>
      <c r="X623" s="85" t="str">
        <f>IF(Tournament!I635&lt;&gt;"",Tournament!I635,"")</f>
        <v/>
      </c>
      <c r="Y623" s="85" t="str">
        <f>IF(Tournament!K635&lt;&gt;"",Tournament!K635,"")</f>
        <v/>
      </c>
      <c r="Z623" s="85" t="str">
        <f>Tournament!M635</f>
        <v>Philadelphia 76ers</v>
      </c>
    </row>
    <row r="624" spans="12:26" ht="12.75">
      <c r="L624" s="85">
        <v>621</v>
      </c>
      <c r="M624" s="85" t="str">
        <f>IF(AND(Tournament!I636&lt;&gt;"",Tournament!K636&lt;&gt;""),IF(Tournament!I636&gt;Tournament!K636,Tournament!G636,""),"")</f>
        <v/>
      </c>
      <c r="N624" s="85" t="str">
        <f>IF(AND(Tournament!I636&lt;&gt;"",Tournament!K636&lt;&gt;""),IF(Tournament!I636=Tournament!K636,Tournament!G636,""),"")</f>
        <v/>
      </c>
      <c r="O624" s="85" t="str">
        <f>IF(AND(Tournament!I636&lt;&gt;"",Tournament!K636&lt;&gt;""),IF(Tournament!I636&gt;Tournament!K636,Tournament!M636,""),"")</f>
        <v/>
      </c>
      <c r="P624" s="85">
        <f>IF(AND(Tournament!I636&lt;&gt;"",Tournament!K636&lt;&gt;""),Tournament!I636,0)</f>
        <v>0</v>
      </c>
      <c r="Q624" s="85" t="str">
        <f>IF(AND(Tournament!I636&lt;&gt;"",Tournament!K636&lt;&gt;""),IF(Tournament!I636&lt;Tournament!K636,Tournament!M636,""),"")</f>
        <v/>
      </c>
      <c r="R624" s="85" t="str">
        <f>IF(AND(Tournament!I636&lt;&gt;"",Tournament!K636&lt;&gt;""),IF(Tournament!I636=Tournament!K636,Tournament!M636,""),"")</f>
        <v/>
      </c>
      <c r="S624" s="85" t="str">
        <f>IF(AND(Tournament!I636&lt;&gt;"",Tournament!K636&lt;&gt;""),IF(Tournament!I636&lt;Tournament!K636,Tournament!G636,""),"")</f>
        <v/>
      </c>
      <c r="T624" s="85">
        <f>IF(AND(Tournament!I636&lt;&gt;"",Tournament!K636&lt;&gt;""),Tournament!K636,0)</f>
        <v>0</v>
      </c>
      <c r="U624" s="85">
        <v>1</v>
      </c>
      <c r="V624" s="85">
        <v>621</v>
      </c>
      <c r="W624" s="85" t="str">
        <f>Tournament!G636</f>
        <v>Portland Trail Blazers</v>
      </c>
      <c r="X624" s="85" t="str">
        <f>IF(Tournament!I636&lt;&gt;"",Tournament!I636,"")</f>
        <v/>
      </c>
      <c r="Y624" s="85" t="str">
        <f>IF(Tournament!K636&lt;&gt;"",Tournament!K636,"")</f>
        <v/>
      </c>
      <c r="Z624" s="85" t="str">
        <f>Tournament!M636</f>
        <v>Charlotte Hornets</v>
      </c>
    </row>
    <row r="625" spans="12:26" ht="12.75">
      <c r="L625" s="85">
        <v>622</v>
      </c>
      <c r="M625" s="85" t="str">
        <f>IF(AND(Tournament!I637&lt;&gt;"",Tournament!K637&lt;&gt;""),IF(Tournament!I637&gt;Tournament!K637,Tournament!G637,""),"")</f>
        <v/>
      </c>
      <c r="N625" s="85" t="str">
        <f>IF(AND(Tournament!I637&lt;&gt;"",Tournament!K637&lt;&gt;""),IF(Tournament!I637=Tournament!K637,Tournament!G637,""),"")</f>
        <v/>
      </c>
      <c r="O625" s="85" t="str">
        <f>IF(AND(Tournament!I637&lt;&gt;"",Tournament!K637&lt;&gt;""),IF(Tournament!I637&gt;Tournament!K637,Tournament!M637,""),"")</f>
        <v/>
      </c>
      <c r="P625" s="85">
        <f>IF(AND(Tournament!I637&lt;&gt;"",Tournament!K637&lt;&gt;""),Tournament!I637,0)</f>
        <v>0</v>
      </c>
      <c r="Q625" s="85" t="str">
        <f>IF(AND(Tournament!I637&lt;&gt;"",Tournament!K637&lt;&gt;""),IF(Tournament!I637&lt;Tournament!K637,Tournament!M637,""),"")</f>
        <v/>
      </c>
      <c r="R625" s="85" t="str">
        <f>IF(AND(Tournament!I637&lt;&gt;"",Tournament!K637&lt;&gt;""),IF(Tournament!I637=Tournament!K637,Tournament!M637,""),"")</f>
        <v/>
      </c>
      <c r="S625" s="85" t="str">
        <f>IF(AND(Tournament!I637&lt;&gt;"",Tournament!K637&lt;&gt;""),IF(Tournament!I637&lt;Tournament!K637,Tournament!G637,""),"")</f>
        <v/>
      </c>
      <c r="T625" s="85">
        <f>IF(AND(Tournament!I637&lt;&gt;"",Tournament!K637&lt;&gt;""),Tournament!K637,0)</f>
        <v>0</v>
      </c>
      <c r="U625" s="85">
        <v>1</v>
      </c>
      <c r="V625" s="85">
        <v>622</v>
      </c>
      <c r="W625" s="85" t="str">
        <f>Tournament!G637</f>
        <v>New York Knicks</v>
      </c>
      <c r="X625" s="85" t="str">
        <f>IF(Tournament!I637&lt;&gt;"",Tournament!I637,"")</f>
        <v/>
      </c>
      <c r="Y625" s="85" t="str">
        <f>IF(Tournament!K637&lt;&gt;"",Tournament!K637,"")</f>
        <v/>
      </c>
      <c r="Z625" s="85" t="str">
        <f>Tournament!M637</f>
        <v>Boston Celtics</v>
      </c>
    </row>
    <row r="626" spans="12:26" ht="12.75">
      <c r="L626" s="85">
        <v>623</v>
      </c>
      <c r="M626" s="85" t="str">
        <f>IF(AND(Tournament!I638&lt;&gt;"",Tournament!K638&lt;&gt;""),IF(Tournament!I638&gt;Tournament!K638,Tournament!G638,""),"")</f>
        <v/>
      </c>
      <c r="N626" s="85" t="str">
        <f>IF(AND(Tournament!I638&lt;&gt;"",Tournament!K638&lt;&gt;""),IF(Tournament!I638=Tournament!K638,Tournament!G638,""),"")</f>
        <v/>
      </c>
      <c r="O626" s="85" t="str">
        <f>IF(AND(Tournament!I638&lt;&gt;"",Tournament!K638&lt;&gt;""),IF(Tournament!I638&gt;Tournament!K638,Tournament!M638,""),"")</f>
        <v/>
      </c>
      <c r="P626" s="85">
        <f>IF(AND(Tournament!I638&lt;&gt;"",Tournament!K638&lt;&gt;""),Tournament!I638,0)</f>
        <v>0</v>
      </c>
      <c r="Q626" s="85" t="str">
        <f>IF(AND(Tournament!I638&lt;&gt;"",Tournament!K638&lt;&gt;""),IF(Tournament!I638&lt;Tournament!K638,Tournament!M638,""),"")</f>
        <v/>
      </c>
      <c r="R626" s="85" t="str">
        <f>IF(AND(Tournament!I638&lt;&gt;"",Tournament!K638&lt;&gt;""),IF(Tournament!I638=Tournament!K638,Tournament!M638,""),"")</f>
        <v/>
      </c>
      <c r="S626" s="85" t="str">
        <f>IF(AND(Tournament!I638&lt;&gt;"",Tournament!K638&lt;&gt;""),IF(Tournament!I638&lt;Tournament!K638,Tournament!G638,""),"")</f>
        <v/>
      </c>
      <c r="T626" s="85">
        <f>IF(AND(Tournament!I638&lt;&gt;"",Tournament!K638&lt;&gt;""),Tournament!K638,0)</f>
        <v>0</v>
      </c>
      <c r="U626" s="85">
        <v>1</v>
      </c>
      <c r="V626" s="85">
        <v>623</v>
      </c>
      <c r="W626" s="85" t="str">
        <f>Tournament!G638</f>
        <v>Orlando Magic</v>
      </c>
      <c r="X626" s="85" t="str">
        <f>IF(Tournament!I638&lt;&gt;"",Tournament!I638,"")</f>
        <v/>
      </c>
      <c r="Y626" s="85" t="str">
        <f>IF(Tournament!K638&lt;&gt;"",Tournament!K638,"")</f>
        <v/>
      </c>
      <c r="Z626" s="85" t="str">
        <f>Tournament!M638</f>
        <v>New Orleans Pelicans</v>
      </c>
    </row>
    <row r="627" spans="12:26" ht="12.75">
      <c r="L627" s="85">
        <v>624</v>
      </c>
      <c r="M627" s="85" t="str">
        <f>IF(AND(Tournament!I639&lt;&gt;"",Tournament!K639&lt;&gt;""),IF(Tournament!I639&gt;Tournament!K639,Tournament!G639,""),"")</f>
        <v/>
      </c>
      <c r="N627" s="85" t="str">
        <f>IF(AND(Tournament!I639&lt;&gt;"",Tournament!K639&lt;&gt;""),IF(Tournament!I639=Tournament!K639,Tournament!G639,""),"")</f>
        <v/>
      </c>
      <c r="O627" s="85" t="str">
        <f>IF(AND(Tournament!I639&lt;&gt;"",Tournament!K639&lt;&gt;""),IF(Tournament!I639&gt;Tournament!K639,Tournament!M639,""),"")</f>
        <v/>
      </c>
      <c r="P627" s="85">
        <f>IF(AND(Tournament!I639&lt;&gt;"",Tournament!K639&lt;&gt;""),Tournament!I639,0)</f>
        <v>0</v>
      </c>
      <c r="Q627" s="85" t="str">
        <f>IF(AND(Tournament!I639&lt;&gt;"",Tournament!K639&lt;&gt;""),IF(Tournament!I639&lt;Tournament!K639,Tournament!M639,""),"")</f>
        <v/>
      </c>
      <c r="R627" s="85" t="str">
        <f>IF(AND(Tournament!I639&lt;&gt;"",Tournament!K639&lt;&gt;""),IF(Tournament!I639=Tournament!K639,Tournament!M639,""),"")</f>
        <v/>
      </c>
      <c r="S627" s="85" t="str">
        <f>IF(AND(Tournament!I639&lt;&gt;"",Tournament!K639&lt;&gt;""),IF(Tournament!I639&lt;Tournament!K639,Tournament!G639,""),"")</f>
        <v/>
      </c>
      <c r="T627" s="85">
        <f>IF(AND(Tournament!I639&lt;&gt;"",Tournament!K639&lt;&gt;""),Tournament!K639,0)</f>
        <v>0</v>
      </c>
      <c r="U627" s="85">
        <v>1</v>
      </c>
      <c r="V627" s="85">
        <v>624</v>
      </c>
      <c r="W627" s="85" t="str">
        <f>Tournament!G639</f>
        <v>Atlanta Hawks</v>
      </c>
      <c r="X627" s="85" t="str">
        <f>IF(Tournament!I639&lt;&gt;"",Tournament!I639,"")</f>
        <v/>
      </c>
      <c r="Y627" s="85" t="str">
        <f>IF(Tournament!K639&lt;&gt;"",Tournament!K639,"")</f>
        <v/>
      </c>
      <c r="Z627" s="85" t="str">
        <f>Tournament!M639</f>
        <v>Detroit Pistons</v>
      </c>
    </row>
    <row r="628" spans="12:26" ht="12.75">
      <c r="L628" s="85">
        <v>625</v>
      </c>
      <c r="M628" s="85" t="str">
        <f>IF(AND(Tournament!I640&lt;&gt;"",Tournament!K640&lt;&gt;""),IF(Tournament!I640&gt;Tournament!K640,Tournament!G640,""),"")</f>
        <v/>
      </c>
      <c r="N628" s="85" t="str">
        <f>IF(AND(Tournament!I640&lt;&gt;"",Tournament!K640&lt;&gt;""),IF(Tournament!I640=Tournament!K640,Tournament!G640,""),"")</f>
        <v/>
      </c>
      <c r="O628" s="85" t="str">
        <f>IF(AND(Tournament!I640&lt;&gt;"",Tournament!K640&lt;&gt;""),IF(Tournament!I640&gt;Tournament!K640,Tournament!M640,""),"")</f>
        <v/>
      </c>
      <c r="P628" s="85">
        <f>IF(AND(Tournament!I640&lt;&gt;"",Tournament!K640&lt;&gt;""),Tournament!I640,0)</f>
        <v>0</v>
      </c>
      <c r="Q628" s="85" t="str">
        <f>IF(AND(Tournament!I640&lt;&gt;"",Tournament!K640&lt;&gt;""),IF(Tournament!I640&lt;Tournament!K640,Tournament!M640,""),"")</f>
        <v/>
      </c>
      <c r="R628" s="85" t="str">
        <f>IF(AND(Tournament!I640&lt;&gt;"",Tournament!K640&lt;&gt;""),IF(Tournament!I640=Tournament!K640,Tournament!M640,""),"")</f>
        <v/>
      </c>
      <c r="S628" s="85" t="str">
        <f>IF(AND(Tournament!I640&lt;&gt;"",Tournament!K640&lt;&gt;""),IF(Tournament!I640&lt;Tournament!K640,Tournament!G640,""),"")</f>
        <v/>
      </c>
      <c r="T628" s="85">
        <f>IF(AND(Tournament!I640&lt;&gt;"",Tournament!K640&lt;&gt;""),Tournament!K640,0)</f>
        <v>0</v>
      </c>
      <c r="U628" s="85">
        <v>1</v>
      </c>
      <c r="V628" s="85">
        <v>625</v>
      </c>
      <c r="W628" s="85" t="str">
        <f>Tournament!G640</f>
        <v>Milwaukee Bucks</v>
      </c>
      <c r="X628" s="85" t="str">
        <f>IF(Tournament!I640&lt;&gt;"",Tournament!I640,"")</f>
        <v/>
      </c>
      <c r="Y628" s="85" t="str">
        <f>IF(Tournament!K640&lt;&gt;"",Tournament!K640,"")</f>
        <v/>
      </c>
      <c r="Z628" s="85" t="str">
        <f>Tournament!M640</f>
        <v>Houston Rockets</v>
      </c>
    </row>
    <row r="629" spans="12:26" ht="12.75">
      <c r="L629" s="85">
        <v>626</v>
      </c>
      <c r="M629" s="85" t="str">
        <f>IF(AND(Tournament!I641&lt;&gt;"",Tournament!K641&lt;&gt;""),IF(Tournament!I641&gt;Tournament!K641,Tournament!G641,""),"")</f>
        <v/>
      </c>
      <c r="N629" s="85" t="str">
        <f>IF(AND(Tournament!I641&lt;&gt;"",Tournament!K641&lt;&gt;""),IF(Tournament!I641=Tournament!K641,Tournament!G641,""),"")</f>
        <v/>
      </c>
      <c r="O629" s="85" t="str">
        <f>IF(AND(Tournament!I641&lt;&gt;"",Tournament!K641&lt;&gt;""),IF(Tournament!I641&gt;Tournament!K641,Tournament!M641,""),"")</f>
        <v/>
      </c>
      <c r="P629" s="85">
        <f>IF(AND(Tournament!I641&lt;&gt;"",Tournament!K641&lt;&gt;""),Tournament!I641,0)</f>
        <v>0</v>
      </c>
      <c r="Q629" s="85" t="str">
        <f>IF(AND(Tournament!I641&lt;&gt;"",Tournament!K641&lt;&gt;""),IF(Tournament!I641&lt;Tournament!K641,Tournament!M641,""),"")</f>
        <v/>
      </c>
      <c r="R629" s="85" t="str">
        <f>IF(AND(Tournament!I641&lt;&gt;"",Tournament!K641&lt;&gt;""),IF(Tournament!I641=Tournament!K641,Tournament!M641,""),"")</f>
        <v/>
      </c>
      <c r="S629" s="85" t="str">
        <f>IF(AND(Tournament!I641&lt;&gt;"",Tournament!K641&lt;&gt;""),IF(Tournament!I641&lt;Tournament!K641,Tournament!G641,""),"")</f>
        <v/>
      </c>
      <c r="T629" s="85">
        <f>IF(AND(Tournament!I641&lt;&gt;"",Tournament!K641&lt;&gt;""),Tournament!K641,0)</f>
        <v>0</v>
      </c>
      <c r="U629" s="85">
        <v>1</v>
      </c>
      <c r="V629" s="85">
        <v>626</v>
      </c>
      <c r="W629" s="85" t="str">
        <f>Tournament!G641</f>
        <v>Oklahoma City Thunder</v>
      </c>
      <c r="X629" s="85" t="str">
        <f>IF(Tournament!I641&lt;&gt;"",Tournament!I641,"")</f>
        <v/>
      </c>
      <c r="Y629" s="85" t="str">
        <f>IF(Tournament!K641&lt;&gt;"",Tournament!K641,"")</f>
        <v/>
      </c>
      <c r="Z629" s="85" t="str">
        <f>Tournament!M641</f>
        <v>Golden State Warriors</v>
      </c>
    </row>
    <row r="630" spans="12:26" ht="12.75">
      <c r="L630" s="85">
        <v>627</v>
      </c>
      <c r="M630" s="85" t="str">
        <f>IF(AND(Tournament!I642&lt;&gt;"",Tournament!K642&lt;&gt;""),IF(Tournament!I642&gt;Tournament!K642,Tournament!G642,""),"")</f>
        <v/>
      </c>
      <c r="N630" s="85" t="str">
        <f>IF(AND(Tournament!I642&lt;&gt;"",Tournament!K642&lt;&gt;""),IF(Tournament!I642=Tournament!K642,Tournament!G642,""),"")</f>
        <v/>
      </c>
      <c r="O630" s="85" t="str">
        <f>IF(AND(Tournament!I642&lt;&gt;"",Tournament!K642&lt;&gt;""),IF(Tournament!I642&gt;Tournament!K642,Tournament!M642,""),"")</f>
        <v/>
      </c>
      <c r="P630" s="85">
        <f>IF(AND(Tournament!I642&lt;&gt;"",Tournament!K642&lt;&gt;""),Tournament!I642,0)</f>
        <v>0</v>
      </c>
      <c r="Q630" s="85" t="str">
        <f>IF(AND(Tournament!I642&lt;&gt;"",Tournament!K642&lt;&gt;""),IF(Tournament!I642&lt;Tournament!K642,Tournament!M642,""),"")</f>
        <v/>
      </c>
      <c r="R630" s="85" t="str">
        <f>IF(AND(Tournament!I642&lt;&gt;"",Tournament!K642&lt;&gt;""),IF(Tournament!I642=Tournament!K642,Tournament!M642,""),"")</f>
        <v/>
      </c>
      <c r="S630" s="85" t="str">
        <f>IF(AND(Tournament!I642&lt;&gt;"",Tournament!K642&lt;&gt;""),IF(Tournament!I642&lt;Tournament!K642,Tournament!G642,""),"")</f>
        <v/>
      </c>
      <c r="T630" s="85">
        <f>IF(AND(Tournament!I642&lt;&gt;"",Tournament!K642&lt;&gt;""),Tournament!K642,0)</f>
        <v>0</v>
      </c>
      <c r="U630" s="85">
        <v>1</v>
      </c>
      <c r="V630" s="85">
        <v>627</v>
      </c>
      <c r="W630" s="85" t="str">
        <f>Tournament!G642</f>
        <v>Indiana Pacers</v>
      </c>
      <c r="X630" s="85" t="str">
        <f>IF(Tournament!I642&lt;&gt;"",Tournament!I642,"")</f>
        <v/>
      </c>
      <c r="Y630" s="85" t="str">
        <f>IF(Tournament!K642&lt;&gt;"",Tournament!K642,"")</f>
        <v/>
      </c>
      <c r="Z630" s="85" t="str">
        <f>Tournament!M642</f>
        <v>Sacramento Kings</v>
      </c>
    </row>
    <row r="631" spans="12:26" ht="12.75">
      <c r="L631" s="85">
        <v>628</v>
      </c>
      <c r="M631" s="85" t="str">
        <f>IF(AND(Tournament!I643&lt;&gt;"",Tournament!K643&lt;&gt;""),IF(Tournament!I643&gt;Tournament!K643,Tournament!G643,""),"")</f>
        <v/>
      </c>
      <c r="N631" s="85" t="str">
        <f>IF(AND(Tournament!I643&lt;&gt;"",Tournament!K643&lt;&gt;""),IF(Tournament!I643=Tournament!K643,Tournament!G643,""),"")</f>
        <v/>
      </c>
      <c r="O631" s="85" t="str">
        <f>IF(AND(Tournament!I643&lt;&gt;"",Tournament!K643&lt;&gt;""),IF(Tournament!I643&gt;Tournament!K643,Tournament!M643,""),"")</f>
        <v/>
      </c>
      <c r="P631" s="85">
        <f>IF(AND(Tournament!I643&lt;&gt;"",Tournament!K643&lt;&gt;""),Tournament!I643,0)</f>
        <v>0</v>
      </c>
      <c r="Q631" s="85" t="str">
        <f>IF(AND(Tournament!I643&lt;&gt;"",Tournament!K643&lt;&gt;""),IF(Tournament!I643&lt;Tournament!K643,Tournament!M643,""),"")</f>
        <v/>
      </c>
      <c r="R631" s="85" t="str">
        <f>IF(AND(Tournament!I643&lt;&gt;"",Tournament!K643&lt;&gt;""),IF(Tournament!I643=Tournament!K643,Tournament!M643,""),"")</f>
        <v/>
      </c>
      <c r="S631" s="85" t="str">
        <f>IF(AND(Tournament!I643&lt;&gt;"",Tournament!K643&lt;&gt;""),IF(Tournament!I643&lt;Tournament!K643,Tournament!G643,""),"")</f>
        <v/>
      </c>
      <c r="T631" s="85">
        <f>IF(AND(Tournament!I643&lt;&gt;"",Tournament!K643&lt;&gt;""),Tournament!K643,0)</f>
        <v>0</v>
      </c>
      <c r="U631" s="85">
        <v>1</v>
      </c>
      <c r="V631" s="85">
        <v>628</v>
      </c>
      <c r="W631" s="85" t="str">
        <f>Tournament!G643</f>
        <v>Phoenix Suns</v>
      </c>
      <c r="X631" s="85" t="str">
        <f>IF(Tournament!I643&lt;&gt;"",Tournament!I643,"")</f>
        <v/>
      </c>
      <c r="Y631" s="85" t="str">
        <f>IF(Tournament!K643&lt;&gt;"",Tournament!K643,"")</f>
        <v/>
      </c>
      <c r="Z631" s="85" t="str">
        <f>Tournament!M643</f>
        <v>Cleveland Cavaliers</v>
      </c>
    </row>
    <row r="632" spans="12:26" ht="12.75">
      <c r="L632" s="85">
        <v>629</v>
      </c>
      <c r="M632" s="85" t="str">
        <f>IF(AND(Tournament!I644&lt;&gt;"",Tournament!K644&lt;&gt;""),IF(Tournament!I644&gt;Tournament!K644,Tournament!G644,""),"")</f>
        <v/>
      </c>
      <c r="N632" s="85" t="str">
        <f>IF(AND(Tournament!I644&lt;&gt;"",Tournament!K644&lt;&gt;""),IF(Tournament!I644=Tournament!K644,Tournament!G644,""),"")</f>
        <v/>
      </c>
      <c r="O632" s="85" t="str">
        <f>IF(AND(Tournament!I644&lt;&gt;"",Tournament!K644&lt;&gt;""),IF(Tournament!I644&gt;Tournament!K644,Tournament!M644,""),"")</f>
        <v/>
      </c>
      <c r="P632" s="85">
        <f>IF(AND(Tournament!I644&lt;&gt;"",Tournament!K644&lt;&gt;""),Tournament!I644,0)</f>
        <v>0</v>
      </c>
      <c r="Q632" s="85" t="str">
        <f>IF(AND(Tournament!I644&lt;&gt;"",Tournament!K644&lt;&gt;""),IF(Tournament!I644&lt;Tournament!K644,Tournament!M644,""),"")</f>
        <v/>
      </c>
      <c r="R632" s="85" t="str">
        <f>IF(AND(Tournament!I644&lt;&gt;"",Tournament!K644&lt;&gt;""),IF(Tournament!I644=Tournament!K644,Tournament!M644,""),"")</f>
        <v/>
      </c>
      <c r="S632" s="85" t="str">
        <f>IF(AND(Tournament!I644&lt;&gt;"",Tournament!K644&lt;&gt;""),IF(Tournament!I644&lt;Tournament!K644,Tournament!G644,""),"")</f>
        <v/>
      </c>
      <c r="T632" s="85">
        <f>IF(AND(Tournament!I644&lt;&gt;"",Tournament!K644&lt;&gt;""),Tournament!K644,0)</f>
        <v>0</v>
      </c>
      <c r="U632" s="85">
        <v>1</v>
      </c>
      <c r="V632" s="85">
        <v>629</v>
      </c>
      <c r="W632" s="85" t="str">
        <f>Tournament!G644</f>
        <v>Dallas Mavericks</v>
      </c>
      <c r="X632" s="85" t="str">
        <f>IF(Tournament!I644&lt;&gt;"",Tournament!I644,"")</f>
        <v/>
      </c>
      <c r="Y632" s="85" t="str">
        <f>IF(Tournament!K644&lt;&gt;"",Tournament!K644,"")</f>
        <v/>
      </c>
      <c r="Z632" s="85" t="str">
        <f>Tournament!M644</f>
        <v>Miami Heat</v>
      </c>
    </row>
    <row r="633" spans="12:26" ht="12.75">
      <c r="L633" s="85">
        <v>630</v>
      </c>
      <c r="M633" s="85" t="str">
        <f>IF(AND(Tournament!I645&lt;&gt;"",Tournament!K645&lt;&gt;""),IF(Tournament!I645&gt;Tournament!K645,Tournament!G645,""),"")</f>
        <v/>
      </c>
      <c r="N633" s="85" t="str">
        <f>IF(AND(Tournament!I645&lt;&gt;"",Tournament!K645&lt;&gt;""),IF(Tournament!I645=Tournament!K645,Tournament!G645,""),"")</f>
        <v/>
      </c>
      <c r="O633" s="85" t="str">
        <f>IF(AND(Tournament!I645&lt;&gt;"",Tournament!K645&lt;&gt;""),IF(Tournament!I645&gt;Tournament!K645,Tournament!M645,""),"")</f>
        <v/>
      </c>
      <c r="P633" s="85">
        <f>IF(AND(Tournament!I645&lt;&gt;"",Tournament!K645&lt;&gt;""),Tournament!I645,0)</f>
        <v>0</v>
      </c>
      <c r="Q633" s="85" t="str">
        <f>IF(AND(Tournament!I645&lt;&gt;"",Tournament!K645&lt;&gt;""),IF(Tournament!I645&lt;Tournament!K645,Tournament!M645,""),"")</f>
        <v/>
      </c>
      <c r="R633" s="85" t="str">
        <f>IF(AND(Tournament!I645&lt;&gt;"",Tournament!K645&lt;&gt;""),IF(Tournament!I645=Tournament!K645,Tournament!M645,""),"")</f>
        <v/>
      </c>
      <c r="S633" s="85" t="str">
        <f>IF(AND(Tournament!I645&lt;&gt;"",Tournament!K645&lt;&gt;""),IF(Tournament!I645&lt;Tournament!K645,Tournament!G645,""),"")</f>
        <v/>
      </c>
      <c r="T633" s="85">
        <f>IF(AND(Tournament!I645&lt;&gt;"",Tournament!K645&lt;&gt;""),Tournament!K645,0)</f>
        <v>0</v>
      </c>
      <c r="U633" s="85">
        <v>1</v>
      </c>
      <c r="V633" s="85">
        <v>630</v>
      </c>
      <c r="W633" s="85" t="str">
        <f>Tournament!G645</f>
        <v>Washington Wizards</v>
      </c>
      <c r="X633" s="85" t="str">
        <f>IF(Tournament!I645&lt;&gt;"",Tournament!I645,"")</f>
        <v/>
      </c>
      <c r="Y633" s="85" t="str">
        <f>IF(Tournament!K645&lt;&gt;"",Tournament!K645,"")</f>
        <v/>
      </c>
      <c r="Z633" s="85" t="str">
        <f>Tournament!M645</f>
        <v>New York Knicks</v>
      </c>
    </row>
    <row r="634" spans="12:26" ht="12.75">
      <c r="L634" s="85">
        <v>631</v>
      </c>
      <c r="M634" s="85" t="str">
        <f>IF(AND(Tournament!I646&lt;&gt;"",Tournament!K646&lt;&gt;""),IF(Tournament!I646&gt;Tournament!K646,Tournament!G646,""),"")</f>
        <v/>
      </c>
      <c r="N634" s="85" t="str">
        <f>IF(AND(Tournament!I646&lt;&gt;"",Tournament!K646&lt;&gt;""),IF(Tournament!I646=Tournament!K646,Tournament!G646,""),"")</f>
        <v/>
      </c>
      <c r="O634" s="85" t="str">
        <f>IF(AND(Tournament!I646&lt;&gt;"",Tournament!K646&lt;&gt;""),IF(Tournament!I646&gt;Tournament!K646,Tournament!M646,""),"")</f>
        <v/>
      </c>
      <c r="P634" s="85">
        <f>IF(AND(Tournament!I646&lt;&gt;"",Tournament!K646&lt;&gt;""),Tournament!I646,0)</f>
        <v>0</v>
      </c>
      <c r="Q634" s="85" t="str">
        <f>IF(AND(Tournament!I646&lt;&gt;"",Tournament!K646&lt;&gt;""),IF(Tournament!I646&lt;Tournament!K646,Tournament!M646,""),"")</f>
        <v/>
      </c>
      <c r="R634" s="85" t="str">
        <f>IF(AND(Tournament!I646&lt;&gt;"",Tournament!K646&lt;&gt;""),IF(Tournament!I646=Tournament!K646,Tournament!M646,""),"")</f>
        <v/>
      </c>
      <c r="S634" s="85" t="str">
        <f>IF(AND(Tournament!I646&lt;&gt;"",Tournament!K646&lt;&gt;""),IF(Tournament!I646&lt;Tournament!K646,Tournament!G646,""),"")</f>
        <v/>
      </c>
      <c r="T634" s="85">
        <f>IF(AND(Tournament!I646&lt;&gt;"",Tournament!K646&lt;&gt;""),Tournament!K646,0)</f>
        <v>0</v>
      </c>
      <c r="U634" s="85">
        <v>1</v>
      </c>
      <c r="V634" s="85">
        <v>631</v>
      </c>
      <c r="W634" s="85" t="str">
        <f>Tournament!G646</f>
        <v>Denver Nuggets</v>
      </c>
      <c r="X634" s="85" t="str">
        <f>IF(Tournament!I646&lt;&gt;"",Tournament!I646,"")</f>
        <v/>
      </c>
      <c r="Y634" s="85" t="str">
        <f>IF(Tournament!K646&lt;&gt;"",Tournament!K646,"")</f>
        <v/>
      </c>
      <c r="Z634" s="85" t="str">
        <f>Tournament!M646</f>
        <v>San Antonio Spurs</v>
      </c>
    </row>
    <row r="635" spans="12:26" ht="12.75">
      <c r="L635" s="85">
        <v>632</v>
      </c>
      <c r="M635" s="85" t="str">
        <f>IF(AND(Tournament!I647&lt;&gt;"",Tournament!K647&lt;&gt;""),IF(Tournament!I647&gt;Tournament!K647,Tournament!G647,""),"")</f>
        <v/>
      </c>
      <c r="N635" s="85" t="str">
        <f>IF(AND(Tournament!I647&lt;&gt;"",Tournament!K647&lt;&gt;""),IF(Tournament!I647=Tournament!K647,Tournament!G647,""),"")</f>
        <v/>
      </c>
      <c r="O635" s="85" t="str">
        <f>IF(AND(Tournament!I647&lt;&gt;"",Tournament!K647&lt;&gt;""),IF(Tournament!I647&gt;Tournament!K647,Tournament!M647,""),"")</f>
        <v/>
      </c>
      <c r="P635" s="85">
        <f>IF(AND(Tournament!I647&lt;&gt;"",Tournament!K647&lt;&gt;""),Tournament!I647,0)</f>
        <v>0</v>
      </c>
      <c r="Q635" s="85" t="str">
        <f>IF(AND(Tournament!I647&lt;&gt;"",Tournament!K647&lt;&gt;""),IF(Tournament!I647&lt;Tournament!K647,Tournament!M647,""),"")</f>
        <v/>
      </c>
      <c r="R635" s="85" t="str">
        <f>IF(AND(Tournament!I647&lt;&gt;"",Tournament!K647&lt;&gt;""),IF(Tournament!I647=Tournament!K647,Tournament!M647,""),"")</f>
        <v/>
      </c>
      <c r="S635" s="85" t="str">
        <f>IF(AND(Tournament!I647&lt;&gt;"",Tournament!K647&lt;&gt;""),IF(Tournament!I647&lt;Tournament!K647,Tournament!G647,""),"")</f>
        <v/>
      </c>
      <c r="T635" s="85">
        <f>IF(AND(Tournament!I647&lt;&gt;"",Tournament!K647&lt;&gt;""),Tournament!K647,0)</f>
        <v>0</v>
      </c>
      <c r="U635" s="85">
        <v>1</v>
      </c>
      <c r="V635" s="85">
        <v>632</v>
      </c>
      <c r="W635" s="85" t="str">
        <f>Tournament!G647</f>
        <v>Minnesota Timberwolves</v>
      </c>
      <c r="X635" s="85" t="str">
        <f>IF(Tournament!I647&lt;&gt;"",Tournament!I647,"")</f>
        <v/>
      </c>
      <c r="Y635" s="85" t="str">
        <f>IF(Tournament!K647&lt;&gt;"",Tournament!K647,"")</f>
        <v/>
      </c>
      <c r="Z635" s="85" t="str">
        <f>Tournament!M647</f>
        <v>L.A. Clippers</v>
      </c>
    </row>
    <row r="636" spans="12:26" ht="12.75">
      <c r="L636" s="85">
        <v>633</v>
      </c>
      <c r="M636" s="85" t="str">
        <f>IF(AND(Tournament!I648&lt;&gt;"",Tournament!K648&lt;&gt;""),IF(Tournament!I648&gt;Tournament!K648,Tournament!G648,""),"")</f>
        <v/>
      </c>
      <c r="N636" s="85" t="str">
        <f>IF(AND(Tournament!I648&lt;&gt;"",Tournament!K648&lt;&gt;""),IF(Tournament!I648=Tournament!K648,Tournament!G648,""),"")</f>
        <v/>
      </c>
      <c r="O636" s="85" t="str">
        <f>IF(AND(Tournament!I648&lt;&gt;"",Tournament!K648&lt;&gt;""),IF(Tournament!I648&gt;Tournament!K648,Tournament!M648,""),"")</f>
        <v/>
      </c>
      <c r="P636" s="85">
        <f>IF(AND(Tournament!I648&lt;&gt;"",Tournament!K648&lt;&gt;""),Tournament!I648,0)</f>
        <v>0</v>
      </c>
      <c r="Q636" s="85" t="str">
        <f>IF(AND(Tournament!I648&lt;&gt;"",Tournament!K648&lt;&gt;""),IF(Tournament!I648&lt;Tournament!K648,Tournament!M648,""),"")</f>
        <v/>
      </c>
      <c r="R636" s="85" t="str">
        <f>IF(AND(Tournament!I648&lt;&gt;"",Tournament!K648&lt;&gt;""),IF(Tournament!I648=Tournament!K648,Tournament!M648,""),"")</f>
        <v/>
      </c>
      <c r="S636" s="85" t="str">
        <f>IF(AND(Tournament!I648&lt;&gt;"",Tournament!K648&lt;&gt;""),IF(Tournament!I648&lt;Tournament!K648,Tournament!G648,""),"")</f>
        <v/>
      </c>
      <c r="T636" s="85">
        <f>IF(AND(Tournament!I648&lt;&gt;"",Tournament!K648&lt;&gt;""),Tournament!K648,0)</f>
        <v>0</v>
      </c>
      <c r="U636" s="85">
        <v>1</v>
      </c>
      <c r="V636" s="85">
        <v>633</v>
      </c>
      <c r="W636" s="85" t="str">
        <f>Tournament!G648</f>
        <v>Portland Trail Blazers</v>
      </c>
      <c r="X636" s="85" t="str">
        <f>IF(Tournament!I648&lt;&gt;"",Tournament!I648,"")</f>
        <v/>
      </c>
      <c r="Y636" s="85" t="str">
        <f>IF(Tournament!K648&lt;&gt;"",Tournament!K648,"")</f>
        <v/>
      </c>
      <c r="Z636" s="85" t="str">
        <f>Tournament!M648</f>
        <v>Philadelphia 76ers</v>
      </c>
    </row>
    <row r="637" spans="12:26" ht="12.75">
      <c r="L637" s="85">
        <v>634</v>
      </c>
      <c r="M637" s="85" t="str">
        <f>IF(AND(Tournament!I649&lt;&gt;"",Tournament!K649&lt;&gt;""),IF(Tournament!I649&gt;Tournament!K649,Tournament!G649,""),"")</f>
        <v/>
      </c>
      <c r="N637" s="85" t="str">
        <f>IF(AND(Tournament!I649&lt;&gt;"",Tournament!K649&lt;&gt;""),IF(Tournament!I649=Tournament!K649,Tournament!G649,""),"")</f>
        <v/>
      </c>
      <c r="O637" s="85" t="str">
        <f>IF(AND(Tournament!I649&lt;&gt;"",Tournament!K649&lt;&gt;""),IF(Tournament!I649&gt;Tournament!K649,Tournament!M649,""),"")</f>
        <v/>
      </c>
      <c r="P637" s="85">
        <f>IF(AND(Tournament!I649&lt;&gt;"",Tournament!K649&lt;&gt;""),Tournament!I649,0)</f>
        <v>0</v>
      </c>
      <c r="Q637" s="85" t="str">
        <f>IF(AND(Tournament!I649&lt;&gt;"",Tournament!K649&lt;&gt;""),IF(Tournament!I649&lt;Tournament!K649,Tournament!M649,""),"")</f>
        <v/>
      </c>
      <c r="R637" s="85" t="str">
        <f>IF(AND(Tournament!I649&lt;&gt;"",Tournament!K649&lt;&gt;""),IF(Tournament!I649=Tournament!K649,Tournament!M649,""),"")</f>
        <v/>
      </c>
      <c r="S637" s="85" t="str">
        <f>IF(AND(Tournament!I649&lt;&gt;"",Tournament!K649&lt;&gt;""),IF(Tournament!I649&lt;Tournament!K649,Tournament!G649,""),"")</f>
        <v/>
      </c>
      <c r="T637" s="85">
        <f>IF(AND(Tournament!I649&lt;&gt;"",Tournament!K649&lt;&gt;""),Tournament!K649,0)</f>
        <v>0</v>
      </c>
      <c r="U637" s="85">
        <v>1</v>
      </c>
      <c r="V637" s="85">
        <v>634</v>
      </c>
      <c r="W637" s="85" t="str">
        <f>Tournament!G649</f>
        <v>Toronto Raptors</v>
      </c>
      <c r="X637" s="85" t="str">
        <f>IF(Tournament!I649&lt;&gt;"",Tournament!I649,"")</f>
        <v/>
      </c>
      <c r="Y637" s="85" t="str">
        <f>IF(Tournament!K649&lt;&gt;"",Tournament!K649,"")</f>
        <v/>
      </c>
      <c r="Z637" s="85" t="str">
        <f>Tournament!M649</f>
        <v>Charlotte Hornets</v>
      </c>
    </row>
    <row r="638" spans="12:26" ht="12.75">
      <c r="L638" s="85">
        <v>635</v>
      </c>
      <c r="M638" s="85" t="str">
        <f>IF(AND(Tournament!I650&lt;&gt;"",Tournament!K650&lt;&gt;""),IF(Tournament!I650&gt;Tournament!K650,Tournament!G650,""),"")</f>
        <v/>
      </c>
      <c r="N638" s="85" t="str">
        <f>IF(AND(Tournament!I650&lt;&gt;"",Tournament!K650&lt;&gt;""),IF(Tournament!I650=Tournament!K650,Tournament!G650,""),"")</f>
        <v/>
      </c>
      <c r="O638" s="85" t="str">
        <f>IF(AND(Tournament!I650&lt;&gt;"",Tournament!K650&lt;&gt;""),IF(Tournament!I650&gt;Tournament!K650,Tournament!M650,""),"")</f>
        <v/>
      </c>
      <c r="P638" s="85">
        <f>IF(AND(Tournament!I650&lt;&gt;"",Tournament!K650&lt;&gt;""),Tournament!I650,0)</f>
        <v>0</v>
      </c>
      <c r="Q638" s="85" t="str">
        <f>IF(AND(Tournament!I650&lt;&gt;"",Tournament!K650&lt;&gt;""),IF(Tournament!I650&lt;Tournament!K650,Tournament!M650,""),"")</f>
        <v/>
      </c>
      <c r="R638" s="85" t="str">
        <f>IF(AND(Tournament!I650&lt;&gt;"",Tournament!K650&lt;&gt;""),IF(Tournament!I650=Tournament!K650,Tournament!M650,""),"")</f>
        <v/>
      </c>
      <c r="S638" s="85" t="str">
        <f>IF(AND(Tournament!I650&lt;&gt;"",Tournament!K650&lt;&gt;""),IF(Tournament!I650&lt;Tournament!K650,Tournament!G650,""),"")</f>
        <v/>
      </c>
      <c r="T638" s="85">
        <f>IF(AND(Tournament!I650&lt;&gt;"",Tournament!K650&lt;&gt;""),Tournament!K650,0)</f>
        <v>0</v>
      </c>
      <c r="U638" s="85">
        <v>1</v>
      </c>
      <c r="V638" s="85">
        <v>635</v>
      </c>
      <c r="W638" s="85" t="str">
        <f>Tournament!G650</f>
        <v>Milwaukee Bucks</v>
      </c>
      <c r="X638" s="85" t="str">
        <f>IF(Tournament!I650&lt;&gt;"",Tournament!I650,"")</f>
        <v/>
      </c>
      <c r="Y638" s="85" t="str">
        <f>IF(Tournament!K650&lt;&gt;"",Tournament!K650,"")</f>
        <v/>
      </c>
      <c r="Z638" s="85" t="str">
        <f>Tournament!M650</f>
        <v>Orlando Magic</v>
      </c>
    </row>
    <row r="639" spans="12:26" ht="12.75">
      <c r="L639" s="85">
        <v>636</v>
      </c>
      <c r="M639" s="85" t="str">
        <f>IF(AND(Tournament!I651&lt;&gt;"",Tournament!K651&lt;&gt;""),IF(Tournament!I651&gt;Tournament!K651,Tournament!G651,""),"")</f>
        <v/>
      </c>
      <c r="N639" s="85" t="str">
        <f>IF(AND(Tournament!I651&lt;&gt;"",Tournament!K651&lt;&gt;""),IF(Tournament!I651=Tournament!K651,Tournament!G651,""),"")</f>
        <v/>
      </c>
      <c r="O639" s="85" t="str">
        <f>IF(AND(Tournament!I651&lt;&gt;"",Tournament!K651&lt;&gt;""),IF(Tournament!I651&gt;Tournament!K651,Tournament!M651,""),"")</f>
        <v/>
      </c>
      <c r="P639" s="85">
        <f>IF(AND(Tournament!I651&lt;&gt;"",Tournament!K651&lt;&gt;""),Tournament!I651,0)</f>
        <v>0</v>
      </c>
      <c r="Q639" s="85" t="str">
        <f>IF(AND(Tournament!I651&lt;&gt;"",Tournament!K651&lt;&gt;""),IF(Tournament!I651&lt;Tournament!K651,Tournament!M651,""),"")</f>
        <v/>
      </c>
      <c r="R639" s="85" t="str">
        <f>IF(AND(Tournament!I651&lt;&gt;"",Tournament!K651&lt;&gt;""),IF(Tournament!I651=Tournament!K651,Tournament!M651,""),"")</f>
        <v/>
      </c>
      <c r="S639" s="85" t="str">
        <f>IF(AND(Tournament!I651&lt;&gt;"",Tournament!K651&lt;&gt;""),IF(Tournament!I651&lt;Tournament!K651,Tournament!G651,""),"")</f>
        <v/>
      </c>
      <c r="T639" s="85">
        <f>IF(AND(Tournament!I651&lt;&gt;"",Tournament!K651&lt;&gt;""),Tournament!K651,0)</f>
        <v>0</v>
      </c>
      <c r="U639" s="85">
        <v>1</v>
      </c>
      <c r="V639" s="85">
        <v>636</v>
      </c>
      <c r="W639" s="85" t="str">
        <f>Tournament!G651</f>
        <v>Brooklyn Nets</v>
      </c>
      <c r="X639" s="85" t="str">
        <f>IF(Tournament!I651&lt;&gt;"",Tournament!I651,"")</f>
        <v/>
      </c>
      <c r="Y639" s="85" t="str">
        <f>IF(Tournament!K651&lt;&gt;"",Tournament!K651,"")</f>
        <v/>
      </c>
      <c r="Z639" s="85" t="str">
        <f>Tournament!M651</f>
        <v>New Orleans Pelicans</v>
      </c>
    </row>
    <row r="640" spans="12:26" ht="12.75">
      <c r="L640" s="85">
        <v>637</v>
      </c>
      <c r="M640" s="85" t="str">
        <f>IF(AND(Tournament!I652&lt;&gt;"",Tournament!K652&lt;&gt;""),IF(Tournament!I652&gt;Tournament!K652,Tournament!G652,""),"")</f>
        <v/>
      </c>
      <c r="N640" s="85" t="str">
        <f>IF(AND(Tournament!I652&lt;&gt;"",Tournament!K652&lt;&gt;""),IF(Tournament!I652=Tournament!K652,Tournament!G652,""),"")</f>
        <v/>
      </c>
      <c r="O640" s="85" t="str">
        <f>IF(AND(Tournament!I652&lt;&gt;"",Tournament!K652&lt;&gt;""),IF(Tournament!I652&gt;Tournament!K652,Tournament!M652,""),"")</f>
        <v/>
      </c>
      <c r="P640" s="85">
        <f>IF(AND(Tournament!I652&lt;&gt;"",Tournament!K652&lt;&gt;""),Tournament!I652,0)</f>
        <v>0</v>
      </c>
      <c r="Q640" s="85" t="str">
        <f>IF(AND(Tournament!I652&lt;&gt;"",Tournament!K652&lt;&gt;""),IF(Tournament!I652&lt;Tournament!K652,Tournament!M652,""),"")</f>
        <v/>
      </c>
      <c r="R640" s="85" t="str">
        <f>IF(AND(Tournament!I652&lt;&gt;"",Tournament!K652&lt;&gt;""),IF(Tournament!I652=Tournament!K652,Tournament!M652,""),"")</f>
        <v/>
      </c>
      <c r="S640" s="85" t="str">
        <f>IF(AND(Tournament!I652&lt;&gt;"",Tournament!K652&lt;&gt;""),IF(Tournament!I652&lt;Tournament!K652,Tournament!G652,""),"")</f>
        <v/>
      </c>
      <c r="T640" s="85">
        <f>IF(AND(Tournament!I652&lt;&gt;"",Tournament!K652&lt;&gt;""),Tournament!K652,0)</f>
        <v>0</v>
      </c>
      <c r="U640" s="85">
        <v>1</v>
      </c>
      <c r="V640" s="85">
        <v>637</v>
      </c>
      <c r="W640" s="85" t="str">
        <f>Tournament!G652</f>
        <v>Sacramento Kings</v>
      </c>
      <c r="X640" s="85" t="str">
        <f>IF(Tournament!I652&lt;&gt;"",Tournament!I652,"")</f>
        <v/>
      </c>
      <c r="Y640" s="85" t="str">
        <f>IF(Tournament!K652&lt;&gt;"",Tournament!K652,"")</f>
        <v/>
      </c>
      <c r="Z640" s="85" t="str">
        <f>Tournament!M652</f>
        <v>Memphis Grizzlies</v>
      </c>
    </row>
    <row r="641" spans="12:26" ht="12.75">
      <c r="L641" s="85">
        <v>638</v>
      </c>
      <c r="M641" s="85" t="str">
        <f>IF(AND(Tournament!I653&lt;&gt;"",Tournament!K653&lt;&gt;""),IF(Tournament!I653&gt;Tournament!K653,Tournament!G653,""),"")</f>
        <v/>
      </c>
      <c r="N641" s="85" t="str">
        <f>IF(AND(Tournament!I653&lt;&gt;"",Tournament!K653&lt;&gt;""),IF(Tournament!I653=Tournament!K653,Tournament!G653,""),"")</f>
        <v/>
      </c>
      <c r="O641" s="85" t="str">
        <f>IF(AND(Tournament!I653&lt;&gt;"",Tournament!K653&lt;&gt;""),IF(Tournament!I653&gt;Tournament!K653,Tournament!M653,""),"")</f>
        <v/>
      </c>
      <c r="P641" s="85">
        <f>IF(AND(Tournament!I653&lt;&gt;"",Tournament!K653&lt;&gt;""),Tournament!I653,0)</f>
        <v>0</v>
      </c>
      <c r="Q641" s="85" t="str">
        <f>IF(AND(Tournament!I653&lt;&gt;"",Tournament!K653&lt;&gt;""),IF(Tournament!I653&lt;Tournament!K653,Tournament!M653,""),"")</f>
        <v/>
      </c>
      <c r="R641" s="85" t="str">
        <f>IF(AND(Tournament!I653&lt;&gt;"",Tournament!K653&lt;&gt;""),IF(Tournament!I653=Tournament!K653,Tournament!M653,""),"")</f>
        <v/>
      </c>
      <c r="S641" s="85" t="str">
        <f>IF(AND(Tournament!I653&lt;&gt;"",Tournament!K653&lt;&gt;""),IF(Tournament!I653&lt;Tournament!K653,Tournament!G653,""),"")</f>
        <v/>
      </c>
      <c r="T641" s="85">
        <f>IF(AND(Tournament!I653&lt;&gt;"",Tournament!K653&lt;&gt;""),Tournament!K653,0)</f>
        <v>0</v>
      </c>
      <c r="U641" s="85">
        <v>1</v>
      </c>
      <c r="V641" s="85">
        <v>638</v>
      </c>
      <c r="W641" s="85" t="str">
        <f>Tournament!G653</f>
        <v>Chicago Bulls</v>
      </c>
      <c r="X641" s="85" t="str">
        <f>IF(Tournament!I653&lt;&gt;"",Tournament!I653,"")</f>
        <v/>
      </c>
      <c r="Y641" s="85" t="str">
        <f>IF(Tournament!K653&lt;&gt;"",Tournament!K653,"")</f>
        <v/>
      </c>
      <c r="Z641" s="85" t="str">
        <f>Tournament!M653</f>
        <v>Atlanta Hawks</v>
      </c>
    </row>
    <row r="642" spans="12:26" ht="12.75">
      <c r="L642" s="85">
        <v>639</v>
      </c>
      <c r="M642" s="85" t="str">
        <f>IF(AND(Tournament!I654&lt;&gt;"",Tournament!K654&lt;&gt;""),IF(Tournament!I654&gt;Tournament!K654,Tournament!G654,""),"")</f>
        <v/>
      </c>
      <c r="N642" s="85" t="str">
        <f>IF(AND(Tournament!I654&lt;&gt;"",Tournament!K654&lt;&gt;""),IF(Tournament!I654=Tournament!K654,Tournament!G654,""),"")</f>
        <v/>
      </c>
      <c r="O642" s="85" t="str">
        <f>IF(AND(Tournament!I654&lt;&gt;"",Tournament!K654&lt;&gt;""),IF(Tournament!I654&gt;Tournament!K654,Tournament!M654,""),"")</f>
        <v/>
      </c>
      <c r="P642" s="85">
        <f>IF(AND(Tournament!I654&lt;&gt;"",Tournament!K654&lt;&gt;""),Tournament!I654,0)</f>
        <v>0</v>
      </c>
      <c r="Q642" s="85" t="str">
        <f>IF(AND(Tournament!I654&lt;&gt;"",Tournament!K654&lt;&gt;""),IF(Tournament!I654&lt;Tournament!K654,Tournament!M654,""),"")</f>
        <v/>
      </c>
      <c r="R642" s="85" t="str">
        <f>IF(AND(Tournament!I654&lt;&gt;"",Tournament!K654&lt;&gt;""),IF(Tournament!I654=Tournament!K654,Tournament!M654,""),"")</f>
        <v/>
      </c>
      <c r="S642" s="85" t="str">
        <f>IF(AND(Tournament!I654&lt;&gt;"",Tournament!K654&lt;&gt;""),IF(Tournament!I654&lt;Tournament!K654,Tournament!G654,""),"")</f>
        <v/>
      </c>
      <c r="T642" s="85">
        <f>IF(AND(Tournament!I654&lt;&gt;"",Tournament!K654&lt;&gt;""),Tournament!K654,0)</f>
        <v>0</v>
      </c>
      <c r="U642" s="85">
        <v>1</v>
      </c>
      <c r="V642" s="85">
        <v>639</v>
      </c>
      <c r="W642" s="85" t="str">
        <f>Tournament!G654</f>
        <v>Golden State Warriors</v>
      </c>
      <c r="X642" s="85" t="str">
        <f>IF(Tournament!I654&lt;&gt;"",Tournament!I654,"")</f>
        <v/>
      </c>
      <c r="Y642" s="85" t="str">
        <f>IF(Tournament!K654&lt;&gt;"",Tournament!K654,"")</f>
        <v/>
      </c>
      <c r="Z642" s="85" t="str">
        <f>Tournament!M654</f>
        <v>Houston Rockets</v>
      </c>
    </row>
    <row r="643" spans="12:26" ht="12.75">
      <c r="L643" s="85">
        <v>640</v>
      </c>
      <c r="M643" s="85" t="str">
        <f>IF(AND(Tournament!I655&lt;&gt;"",Tournament!K655&lt;&gt;""),IF(Tournament!I655&gt;Tournament!K655,Tournament!G655,""),"")</f>
        <v/>
      </c>
      <c r="N643" s="85" t="str">
        <f>IF(AND(Tournament!I655&lt;&gt;"",Tournament!K655&lt;&gt;""),IF(Tournament!I655=Tournament!K655,Tournament!G655,""),"")</f>
        <v/>
      </c>
      <c r="O643" s="85" t="str">
        <f>IF(AND(Tournament!I655&lt;&gt;"",Tournament!K655&lt;&gt;""),IF(Tournament!I655&gt;Tournament!K655,Tournament!M655,""),"")</f>
        <v/>
      </c>
      <c r="P643" s="85">
        <f>IF(AND(Tournament!I655&lt;&gt;"",Tournament!K655&lt;&gt;""),Tournament!I655,0)</f>
        <v>0</v>
      </c>
      <c r="Q643" s="85" t="str">
        <f>IF(AND(Tournament!I655&lt;&gt;"",Tournament!K655&lt;&gt;""),IF(Tournament!I655&lt;Tournament!K655,Tournament!M655,""),"")</f>
        <v/>
      </c>
      <c r="R643" s="85" t="str">
        <f>IF(AND(Tournament!I655&lt;&gt;"",Tournament!K655&lt;&gt;""),IF(Tournament!I655=Tournament!K655,Tournament!M655,""),"")</f>
        <v/>
      </c>
      <c r="S643" s="85" t="str">
        <f>IF(AND(Tournament!I655&lt;&gt;"",Tournament!K655&lt;&gt;""),IF(Tournament!I655&lt;Tournament!K655,Tournament!G655,""),"")</f>
        <v/>
      </c>
      <c r="T643" s="85">
        <f>IF(AND(Tournament!I655&lt;&gt;"",Tournament!K655&lt;&gt;""),Tournament!K655,0)</f>
        <v>0</v>
      </c>
      <c r="U643" s="85">
        <v>1</v>
      </c>
      <c r="V643" s="85">
        <v>640</v>
      </c>
      <c r="W643" s="85" t="str">
        <f>Tournament!G655</f>
        <v>Utah Jazz</v>
      </c>
      <c r="X643" s="85" t="str">
        <f>IF(Tournament!I655&lt;&gt;"",Tournament!I655,"")</f>
        <v/>
      </c>
      <c r="Y643" s="85" t="str">
        <f>IF(Tournament!K655&lt;&gt;"",Tournament!K655,"")</f>
        <v/>
      </c>
      <c r="Z643" s="85" t="str">
        <f>Tournament!M655</f>
        <v>Dallas Mavericks</v>
      </c>
    </row>
    <row r="644" spans="12:26" ht="12.75">
      <c r="L644" s="85">
        <v>641</v>
      </c>
      <c r="M644" s="85" t="str">
        <f>IF(AND(Tournament!I656&lt;&gt;"",Tournament!K656&lt;&gt;""),IF(Tournament!I656&gt;Tournament!K656,Tournament!G656,""),"")</f>
        <v/>
      </c>
      <c r="N644" s="85" t="str">
        <f>IF(AND(Tournament!I656&lt;&gt;"",Tournament!K656&lt;&gt;""),IF(Tournament!I656=Tournament!K656,Tournament!G656,""),"")</f>
        <v/>
      </c>
      <c r="O644" s="85" t="str">
        <f>IF(AND(Tournament!I656&lt;&gt;"",Tournament!K656&lt;&gt;""),IF(Tournament!I656&gt;Tournament!K656,Tournament!M656,""),"")</f>
        <v/>
      </c>
      <c r="P644" s="85">
        <f>IF(AND(Tournament!I656&lt;&gt;"",Tournament!K656&lt;&gt;""),Tournament!I656,0)</f>
        <v>0</v>
      </c>
      <c r="Q644" s="85" t="str">
        <f>IF(AND(Tournament!I656&lt;&gt;"",Tournament!K656&lt;&gt;""),IF(Tournament!I656&lt;Tournament!K656,Tournament!M656,""),"")</f>
        <v/>
      </c>
      <c r="R644" s="85" t="str">
        <f>IF(AND(Tournament!I656&lt;&gt;"",Tournament!K656&lt;&gt;""),IF(Tournament!I656=Tournament!K656,Tournament!M656,""),"")</f>
        <v/>
      </c>
      <c r="S644" s="85" t="str">
        <f>IF(AND(Tournament!I656&lt;&gt;"",Tournament!K656&lt;&gt;""),IF(Tournament!I656&lt;Tournament!K656,Tournament!G656,""),"")</f>
        <v/>
      </c>
      <c r="T644" s="85">
        <f>IF(AND(Tournament!I656&lt;&gt;"",Tournament!K656&lt;&gt;""),Tournament!K656,0)</f>
        <v>0</v>
      </c>
      <c r="U644" s="85">
        <v>1</v>
      </c>
      <c r="V644" s="85">
        <v>641</v>
      </c>
      <c r="W644" s="85" t="str">
        <f>Tournament!G656</f>
        <v>Indiana Pacers</v>
      </c>
      <c r="X644" s="85" t="str">
        <f>IF(Tournament!I656&lt;&gt;"",Tournament!I656,"")</f>
        <v/>
      </c>
      <c r="Y644" s="85" t="str">
        <f>IF(Tournament!K656&lt;&gt;"",Tournament!K656,"")</f>
        <v/>
      </c>
      <c r="Z644" s="85" t="str">
        <f>Tournament!M656</f>
        <v>L.A. Lakers</v>
      </c>
    </row>
    <row r="645" spans="12:26" ht="12.75">
      <c r="L645" s="85">
        <v>642</v>
      </c>
      <c r="M645" s="85" t="str">
        <f>IF(AND(Tournament!I657&lt;&gt;"",Tournament!K657&lt;&gt;""),IF(Tournament!I657&gt;Tournament!K657,Tournament!G657,""),"")</f>
        <v/>
      </c>
      <c r="N645" s="85" t="str">
        <f>IF(AND(Tournament!I657&lt;&gt;"",Tournament!K657&lt;&gt;""),IF(Tournament!I657=Tournament!K657,Tournament!G657,""),"")</f>
        <v/>
      </c>
      <c r="O645" s="85" t="str">
        <f>IF(AND(Tournament!I657&lt;&gt;"",Tournament!K657&lt;&gt;""),IF(Tournament!I657&gt;Tournament!K657,Tournament!M657,""),"")</f>
        <v/>
      </c>
      <c r="P645" s="85">
        <f>IF(AND(Tournament!I657&lt;&gt;"",Tournament!K657&lt;&gt;""),Tournament!I657,0)</f>
        <v>0</v>
      </c>
      <c r="Q645" s="85" t="str">
        <f>IF(AND(Tournament!I657&lt;&gt;"",Tournament!K657&lt;&gt;""),IF(Tournament!I657&lt;Tournament!K657,Tournament!M657,""),"")</f>
        <v/>
      </c>
      <c r="R645" s="85" t="str">
        <f>IF(AND(Tournament!I657&lt;&gt;"",Tournament!K657&lt;&gt;""),IF(Tournament!I657=Tournament!K657,Tournament!M657,""),"")</f>
        <v/>
      </c>
      <c r="S645" s="85" t="str">
        <f>IF(AND(Tournament!I657&lt;&gt;"",Tournament!K657&lt;&gt;""),IF(Tournament!I657&lt;Tournament!K657,Tournament!G657,""),"")</f>
        <v/>
      </c>
      <c r="T645" s="85">
        <f>IF(AND(Tournament!I657&lt;&gt;"",Tournament!K657&lt;&gt;""),Tournament!K657,0)</f>
        <v>0</v>
      </c>
      <c r="U645" s="85">
        <v>1</v>
      </c>
      <c r="V645" s="85">
        <v>642</v>
      </c>
      <c r="W645" s="85" t="str">
        <f>Tournament!G657</f>
        <v>Portland Trail Blazers</v>
      </c>
      <c r="X645" s="85" t="str">
        <f>IF(Tournament!I657&lt;&gt;"",Tournament!I657,"")</f>
        <v/>
      </c>
      <c r="Y645" s="85" t="str">
        <f>IF(Tournament!K657&lt;&gt;"",Tournament!K657,"")</f>
        <v/>
      </c>
      <c r="Z645" s="85" t="str">
        <f>Tournament!M657</f>
        <v>Boston Celtics</v>
      </c>
    </row>
    <row r="646" spans="12:26" ht="12.75">
      <c r="L646" s="85">
        <v>643</v>
      </c>
      <c r="M646" s="85" t="str">
        <f>IF(AND(Tournament!I658&lt;&gt;"",Tournament!K658&lt;&gt;""),IF(Tournament!I658&gt;Tournament!K658,Tournament!G658,""),"")</f>
        <v/>
      </c>
      <c r="N646" s="85" t="str">
        <f>IF(AND(Tournament!I658&lt;&gt;"",Tournament!K658&lt;&gt;""),IF(Tournament!I658=Tournament!K658,Tournament!G658,""),"")</f>
        <v/>
      </c>
      <c r="O646" s="85" t="str">
        <f>IF(AND(Tournament!I658&lt;&gt;"",Tournament!K658&lt;&gt;""),IF(Tournament!I658&gt;Tournament!K658,Tournament!M658,""),"")</f>
        <v/>
      </c>
      <c r="P646" s="85">
        <f>IF(AND(Tournament!I658&lt;&gt;"",Tournament!K658&lt;&gt;""),Tournament!I658,0)</f>
        <v>0</v>
      </c>
      <c r="Q646" s="85" t="str">
        <f>IF(AND(Tournament!I658&lt;&gt;"",Tournament!K658&lt;&gt;""),IF(Tournament!I658&lt;Tournament!K658,Tournament!M658,""),"")</f>
        <v/>
      </c>
      <c r="R646" s="85" t="str">
        <f>IF(AND(Tournament!I658&lt;&gt;"",Tournament!K658&lt;&gt;""),IF(Tournament!I658=Tournament!K658,Tournament!M658,""),"")</f>
        <v/>
      </c>
      <c r="S646" s="85" t="str">
        <f>IF(AND(Tournament!I658&lt;&gt;"",Tournament!K658&lt;&gt;""),IF(Tournament!I658&lt;Tournament!K658,Tournament!G658,""),"")</f>
        <v/>
      </c>
      <c r="T646" s="85">
        <f>IF(AND(Tournament!I658&lt;&gt;"",Tournament!K658&lt;&gt;""),Tournament!K658,0)</f>
        <v>0</v>
      </c>
      <c r="U646" s="85">
        <v>1</v>
      </c>
      <c r="V646" s="85">
        <v>643</v>
      </c>
      <c r="W646" s="85" t="str">
        <f>Tournament!G658</f>
        <v>Washington Wizards</v>
      </c>
      <c r="X646" s="85" t="str">
        <f>IF(Tournament!I658&lt;&gt;"",Tournament!I658,"")</f>
        <v/>
      </c>
      <c r="Y646" s="85" t="str">
        <f>IF(Tournament!K658&lt;&gt;"",Tournament!K658,"")</f>
        <v/>
      </c>
      <c r="Z646" s="85" t="str">
        <f>Tournament!M658</f>
        <v>Detroit Pistons</v>
      </c>
    </row>
    <row r="647" spans="12:26" ht="12.75">
      <c r="L647" s="85">
        <v>644</v>
      </c>
      <c r="M647" s="85" t="str">
        <f>IF(AND(Tournament!I659&lt;&gt;"",Tournament!K659&lt;&gt;""),IF(Tournament!I659&gt;Tournament!K659,Tournament!G659,""),"")</f>
        <v/>
      </c>
      <c r="N647" s="85" t="str">
        <f>IF(AND(Tournament!I659&lt;&gt;"",Tournament!K659&lt;&gt;""),IF(Tournament!I659=Tournament!K659,Tournament!G659,""),"")</f>
        <v/>
      </c>
      <c r="O647" s="85" t="str">
        <f>IF(AND(Tournament!I659&lt;&gt;"",Tournament!K659&lt;&gt;""),IF(Tournament!I659&gt;Tournament!K659,Tournament!M659,""),"")</f>
        <v/>
      </c>
      <c r="P647" s="85">
        <f>IF(AND(Tournament!I659&lt;&gt;"",Tournament!K659&lt;&gt;""),Tournament!I659,0)</f>
        <v>0</v>
      </c>
      <c r="Q647" s="85" t="str">
        <f>IF(AND(Tournament!I659&lt;&gt;"",Tournament!K659&lt;&gt;""),IF(Tournament!I659&lt;Tournament!K659,Tournament!M659,""),"")</f>
        <v/>
      </c>
      <c r="R647" s="85" t="str">
        <f>IF(AND(Tournament!I659&lt;&gt;"",Tournament!K659&lt;&gt;""),IF(Tournament!I659=Tournament!K659,Tournament!M659,""),"")</f>
        <v/>
      </c>
      <c r="S647" s="85" t="str">
        <f>IF(AND(Tournament!I659&lt;&gt;"",Tournament!K659&lt;&gt;""),IF(Tournament!I659&lt;Tournament!K659,Tournament!G659,""),"")</f>
        <v/>
      </c>
      <c r="T647" s="85">
        <f>IF(AND(Tournament!I659&lt;&gt;"",Tournament!K659&lt;&gt;""),Tournament!K659,0)</f>
        <v>0</v>
      </c>
      <c r="U647" s="85">
        <v>1</v>
      </c>
      <c r="V647" s="85">
        <v>644</v>
      </c>
      <c r="W647" s="85" t="str">
        <f>Tournament!G659</f>
        <v>Philadelphia 76ers</v>
      </c>
      <c r="X647" s="85" t="str">
        <f>IF(Tournament!I659&lt;&gt;"",Tournament!I659,"")</f>
        <v/>
      </c>
      <c r="Y647" s="85" t="str">
        <f>IF(Tournament!K659&lt;&gt;"",Tournament!K659,"")</f>
        <v/>
      </c>
      <c r="Z647" s="85" t="str">
        <f>Tournament!M659</f>
        <v>Atlanta Hawks</v>
      </c>
    </row>
    <row r="648" spans="12:26" ht="12.75">
      <c r="L648" s="85">
        <v>645</v>
      </c>
      <c r="M648" s="85" t="str">
        <f>IF(AND(Tournament!I660&lt;&gt;"",Tournament!K660&lt;&gt;""),IF(Tournament!I660&gt;Tournament!K660,Tournament!G660,""),"")</f>
        <v/>
      </c>
      <c r="N648" s="85" t="str">
        <f>IF(AND(Tournament!I660&lt;&gt;"",Tournament!K660&lt;&gt;""),IF(Tournament!I660=Tournament!K660,Tournament!G660,""),"")</f>
        <v/>
      </c>
      <c r="O648" s="85" t="str">
        <f>IF(AND(Tournament!I660&lt;&gt;"",Tournament!K660&lt;&gt;""),IF(Tournament!I660&gt;Tournament!K660,Tournament!M660,""),"")</f>
        <v/>
      </c>
      <c r="P648" s="85">
        <f>IF(AND(Tournament!I660&lt;&gt;"",Tournament!K660&lt;&gt;""),Tournament!I660,0)</f>
        <v>0</v>
      </c>
      <c r="Q648" s="85" t="str">
        <f>IF(AND(Tournament!I660&lt;&gt;"",Tournament!K660&lt;&gt;""),IF(Tournament!I660&lt;Tournament!K660,Tournament!M660,""),"")</f>
        <v/>
      </c>
      <c r="R648" s="85" t="str">
        <f>IF(AND(Tournament!I660&lt;&gt;"",Tournament!K660&lt;&gt;""),IF(Tournament!I660=Tournament!K660,Tournament!M660,""),"")</f>
        <v/>
      </c>
      <c r="S648" s="85" t="str">
        <f>IF(AND(Tournament!I660&lt;&gt;"",Tournament!K660&lt;&gt;""),IF(Tournament!I660&lt;Tournament!K660,Tournament!G660,""),"")</f>
        <v/>
      </c>
      <c r="T648" s="85">
        <f>IF(AND(Tournament!I660&lt;&gt;"",Tournament!K660&lt;&gt;""),Tournament!K660,0)</f>
        <v>0</v>
      </c>
      <c r="U648" s="85">
        <v>1</v>
      </c>
      <c r="V648" s="85">
        <v>645</v>
      </c>
      <c r="W648" s="85" t="str">
        <f>Tournament!G660</f>
        <v>Brooklyn Nets</v>
      </c>
      <c r="X648" s="85" t="str">
        <f>IF(Tournament!I660&lt;&gt;"",Tournament!I660,"")</f>
        <v/>
      </c>
      <c r="Y648" s="85" t="str">
        <f>IF(Tournament!K660&lt;&gt;"",Tournament!K660,"")</f>
        <v/>
      </c>
      <c r="Z648" s="85" t="str">
        <f>Tournament!M660</f>
        <v>Charlotte Hornets</v>
      </c>
    </row>
    <row r="649" spans="12:26" ht="12.75">
      <c r="L649" s="85">
        <v>646</v>
      </c>
      <c r="M649" s="85" t="str">
        <f>IF(AND(Tournament!I661&lt;&gt;"",Tournament!K661&lt;&gt;""),IF(Tournament!I661&gt;Tournament!K661,Tournament!G661,""),"")</f>
        <v/>
      </c>
      <c r="N649" s="85" t="str">
        <f>IF(AND(Tournament!I661&lt;&gt;"",Tournament!K661&lt;&gt;""),IF(Tournament!I661=Tournament!K661,Tournament!G661,""),"")</f>
        <v/>
      </c>
      <c r="O649" s="85" t="str">
        <f>IF(AND(Tournament!I661&lt;&gt;"",Tournament!K661&lt;&gt;""),IF(Tournament!I661&gt;Tournament!K661,Tournament!M661,""),"")</f>
        <v/>
      </c>
      <c r="P649" s="85">
        <f>IF(AND(Tournament!I661&lt;&gt;"",Tournament!K661&lt;&gt;""),Tournament!I661,0)</f>
        <v>0</v>
      </c>
      <c r="Q649" s="85" t="str">
        <f>IF(AND(Tournament!I661&lt;&gt;"",Tournament!K661&lt;&gt;""),IF(Tournament!I661&lt;Tournament!K661,Tournament!M661,""),"")</f>
        <v/>
      </c>
      <c r="R649" s="85" t="str">
        <f>IF(AND(Tournament!I661&lt;&gt;"",Tournament!K661&lt;&gt;""),IF(Tournament!I661=Tournament!K661,Tournament!M661,""),"")</f>
        <v/>
      </c>
      <c r="S649" s="85" t="str">
        <f>IF(AND(Tournament!I661&lt;&gt;"",Tournament!K661&lt;&gt;""),IF(Tournament!I661&lt;Tournament!K661,Tournament!G661,""),"")</f>
        <v/>
      </c>
      <c r="T649" s="85">
        <f>IF(AND(Tournament!I661&lt;&gt;"",Tournament!K661&lt;&gt;""),Tournament!K661,0)</f>
        <v>0</v>
      </c>
      <c r="U649" s="85">
        <v>1</v>
      </c>
      <c r="V649" s="85">
        <v>646</v>
      </c>
      <c r="W649" s="85" t="str">
        <f>Tournament!G661</f>
        <v>Phoenix Suns</v>
      </c>
      <c r="X649" s="85" t="str">
        <f>IF(Tournament!I661&lt;&gt;"",Tournament!I661,"")</f>
        <v/>
      </c>
      <c r="Y649" s="85" t="str">
        <f>IF(Tournament!K661&lt;&gt;"",Tournament!K661,"")</f>
        <v/>
      </c>
      <c r="Z649" s="85" t="str">
        <f>Tournament!M661</f>
        <v>New York Knicks</v>
      </c>
    </row>
    <row r="650" spans="12:26" ht="12.75">
      <c r="L650" s="85">
        <v>647</v>
      </c>
      <c r="M650" s="85" t="str">
        <f>IF(AND(Tournament!I662&lt;&gt;"",Tournament!K662&lt;&gt;""),IF(Tournament!I662&gt;Tournament!K662,Tournament!G662,""),"")</f>
        <v/>
      </c>
      <c r="N650" s="85" t="str">
        <f>IF(AND(Tournament!I662&lt;&gt;"",Tournament!K662&lt;&gt;""),IF(Tournament!I662=Tournament!K662,Tournament!G662,""),"")</f>
        <v/>
      </c>
      <c r="O650" s="85" t="str">
        <f>IF(AND(Tournament!I662&lt;&gt;"",Tournament!K662&lt;&gt;""),IF(Tournament!I662&gt;Tournament!K662,Tournament!M662,""),"")</f>
        <v/>
      </c>
      <c r="P650" s="85">
        <f>IF(AND(Tournament!I662&lt;&gt;"",Tournament!K662&lt;&gt;""),Tournament!I662,0)</f>
        <v>0</v>
      </c>
      <c r="Q650" s="85" t="str">
        <f>IF(AND(Tournament!I662&lt;&gt;"",Tournament!K662&lt;&gt;""),IF(Tournament!I662&lt;Tournament!K662,Tournament!M662,""),"")</f>
        <v/>
      </c>
      <c r="R650" s="85" t="str">
        <f>IF(AND(Tournament!I662&lt;&gt;"",Tournament!K662&lt;&gt;""),IF(Tournament!I662=Tournament!K662,Tournament!M662,""),"")</f>
        <v/>
      </c>
      <c r="S650" s="85" t="str">
        <f>IF(AND(Tournament!I662&lt;&gt;"",Tournament!K662&lt;&gt;""),IF(Tournament!I662&lt;Tournament!K662,Tournament!G662,""),"")</f>
        <v/>
      </c>
      <c r="T650" s="85">
        <f>IF(AND(Tournament!I662&lt;&gt;"",Tournament!K662&lt;&gt;""),Tournament!K662,0)</f>
        <v>0</v>
      </c>
      <c r="U650" s="85">
        <v>1</v>
      </c>
      <c r="V650" s="85">
        <v>647</v>
      </c>
      <c r="W650" s="85" t="str">
        <f>Tournament!G662</f>
        <v>Milwaukee Bucks</v>
      </c>
      <c r="X650" s="85" t="str">
        <f>IF(Tournament!I662&lt;&gt;"",Tournament!I662,"")</f>
        <v/>
      </c>
      <c r="Y650" s="85" t="str">
        <f>IF(Tournament!K662&lt;&gt;"",Tournament!K662,"")</f>
        <v/>
      </c>
      <c r="Z650" s="85" t="str">
        <f>Tournament!M662</f>
        <v>Miami Heat</v>
      </c>
    </row>
    <row r="651" spans="12:26" ht="12.75">
      <c r="L651" s="85">
        <v>648</v>
      </c>
      <c r="M651" s="85" t="str">
        <f>IF(AND(Tournament!I663&lt;&gt;"",Tournament!K663&lt;&gt;""),IF(Tournament!I663&gt;Tournament!K663,Tournament!G663,""),"")</f>
        <v/>
      </c>
      <c r="N651" s="85" t="str">
        <f>IF(AND(Tournament!I663&lt;&gt;"",Tournament!K663&lt;&gt;""),IF(Tournament!I663=Tournament!K663,Tournament!G663,""),"")</f>
        <v/>
      </c>
      <c r="O651" s="85" t="str">
        <f>IF(AND(Tournament!I663&lt;&gt;"",Tournament!K663&lt;&gt;""),IF(Tournament!I663&gt;Tournament!K663,Tournament!M663,""),"")</f>
        <v/>
      </c>
      <c r="P651" s="85">
        <f>IF(AND(Tournament!I663&lt;&gt;"",Tournament!K663&lt;&gt;""),Tournament!I663,0)</f>
        <v>0</v>
      </c>
      <c r="Q651" s="85" t="str">
        <f>IF(AND(Tournament!I663&lt;&gt;"",Tournament!K663&lt;&gt;""),IF(Tournament!I663&lt;Tournament!K663,Tournament!M663,""),"")</f>
        <v/>
      </c>
      <c r="R651" s="85" t="str">
        <f>IF(AND(Tournament!I663&lt;&gt;"",Tournament!K663&lt;&gt;""),IF(Tournament!I663=Tournament!K663,Tournament!M663,""),"")</f>
        <v/>
      </c>
      <c r="S651" s="85" t="str">
        <f>IF(AND(Tournament!I663&lt;&gt;"",Tournament!K663&lt;&gt;""),IF(Tournament!I663&lt;Tournament!K663,Tournament!G663,""),"")</f>
        <v/>
      </c>
      <c r="T651" s="85">
        <f>IF(AND(Tournament!I663&lt;&gt;"",Tournament!K663&lt;&gt;""),Tournament!K663,0)</f>
        <v>0</v>
      </c>
      <c r="U651" s="85">
        <v>1</v>
      </c>
      <c r="V651" s="85">
        <v>648</v>
      </c>
      <c r="W651" s="85" t="str">
        <f>Tournament!G663</f>
        <v>Houston Rockets</v>
      </c>
      <c r="X651" s="85" t="str">
        <f>IF(Tournament!I663&lt;&gt;"",Tournament!I663,"")</f>
        <v/>
      </c>
      <c r="Y651" s="85" t="str">
        <f>IF(Tournament!K663&lt;&gt;"",Tournament!K663,"")</f>
        <v/>
      </c>
      <c r="Z651" s="85" t="str">
        <f>Tournament!M663</f>
        <v>Memphis Grizzlies</v>
      </c>
    </row>
    <row r="652" spans="12:26" ht="12.75">
      <c r="L652" s="85">
        <v>649</v>
      </c>
      <c r="M652" s="85" t="str">
        <f>IF(AND(Tournament!I664&lt;&gt;"",Tournament!K664&lt;&gt;""),IF(Tournament!I664&gt;Tournament!K664,Tournament!G664,""),"")</f>
        <v/>
      </c>
      <c r="N652" s="85" t="str">
        <f>IF(AND(Tournament!I664&lt;&gt;"",Tournament!K664&lt;&gt;""),IF(Tournament!I664=Tournament!K664,Tournament!G664,""),"")</f>
        <v/>
      </c>
      <c r="O652" s="85" t="str">
        <f>IF(AND(Tournament!I664&lt;&gt;"",Tournament!K664&lt;&gt;""),IF(Tournament!I664&gt;Tournament!K664,Tournament!M664,""),"")</f>
        <v/>
      </c>
      <c r="P652" s="85">
        <f>IF(AND(Tournament!I664&lt;&gt;"",Tournament!K664&lt;&gt;""),Tournament!I664,0)</f>
        <v>0</v>
      </c>
      <c r="Q652" s="85" t="str">
        <f>IF(AND(Tournament!I664&lt;&gt;"",Tournament!K664&lt;&gt;""),IF(Tournament!I664&lt;Tournament!K664,Tournament!M664,""),"")</f>
        <v/>
      </c>
      <c r="R652" s="85" t="str">
        <f>IF(AND(Tournament!I664&lt;&gt;"",Tournament!K664&lt;&gt;""),IF(Tournament!I664=Tournament!K664,Tournament!M664,""),"")</f>
        <v/>
      </c>
      <c r="S652" s="85" t="str">
        <f>IF(AND(Tournament!I664&lt;&gt;"",Tournament!K664&lt;&gt;""),IF(Tournament!I664&lt;Tournament!K664,Tournament!G664,""),"")</f>
        <v/>
      </c>
      <c r="T652" s="85">
        <f>IF(AND(Tournament!I664&lt;&gt;"",Tournament!K664&lt;&gt;""),Tournament!K664,0)</f>
        <v>0</v>
      </c>
      <c r="U652" s="85">
        <v>1</v>
      </c>
      <c r="V652" s="85">
        <v>649</v>
      </c>
      <c r="W652" s="85" t="str">
        <f>Tournament!G664</f>
        <v>San Antonio Spurs</v>
      </c>
      <c r="X652" s="85" t="str">
        <f>IF(Tournament!I664&lt;&gt;"",Tournament!I664,"")</f>
        <v/>
      </c>
      <c r="Y652" s="85" t="str">
        <f>IF(Tournament!K664&lt;&gt;"",Tournament!K664,"")</f>
        <v/>
      </c>
      <c r="Z652" s="85" t="str">
        <f>Tournament!M664</f>
        <v>Cleveland Cavaliers</v>
      </c>
    </row>
    <row r="653" spans="12:26" ht="12.75">
      <c r="L653" s="85">
        <v>650</v>
      </c>
      <c r="M653" s="85" t="str">
        <f>IF(AND(Tournament!I665&lt;&gt;"",Tournament!K665&lt;&gt;""),IF(Tournament!I665&gt;Tournament!K665,Tournament!G665,""),"")</f>
        <v/>
      </c>
      <c r="N653" s="85" t="str">
        <f>IF(AND(Tournament!I665&lt;&gt;"",Tournament!K665&lt;&gt;""),IF(Tournament!I665=Tournament!K665,Tournament!G665,""),"")</f>
        <v/>
      </c>
      <c r="O653" s="85" t="str">
        <f>IF(AND(Tournament!I665&lt;&gt;"",Tournament!K665&lt;&gt;""),IF(Tournament!I665&gt;Tournament!K665,Tournament!M665,""),"")</f>
        <v/>
      </c>
      <c r="P653" s="85">
        <f>IF(AND(Tournament!I665&lt;&gt;"",Tournament!K665&lt;&gt;""),Tournament!I665,0)</f>
        <v>0</v>
      </c>
      <c r="Q653" s="85" t="str">
        <f>IF(AND(Tournament!I665&lt;&gt;"",Tournament!K665&lt;&gt;""),IF(Tournament!I665&lt;Tournament!K665,Tournament!M665,""),"")</f>
        <v/>
      </c>
      <c r="R653" s="85" t="str">
        <f>IF(AND(Tournament!I665&lt;&gt;"",Tournament!K665&lt;&gt;""),IF(Tournament!I665=Tournament!K665,Tournament!M665,""),"")</f>
        <v/>
      </c>
      <c r="S653" s="85" t="str">
        <f>IF(AND(Tournament!I665&lt;&gt;"",Tournament!K665&lt;&gt;""),IF(Tournament!I665&lt;Tournament!K665,Tournament!G665,""),"")</f>
        <v/>
      </c>
      <c r="T653" s="85">
        <f>IF(AND(Tournament!I665&lt;&gt;"",Tournament!K665&lt;&gt;""),Tournament!K665,0)</f>
        <v>0</v>
      </c>
      <c r="U653" s="85">
        <v>1</v>
      </c>
      <c r="V653" s="85">
        <v>650</v>
      </c>
      <c r="W653" s="85" t="str">
        <f>Tournament!G665</f>
        <v>L.A. Clippers</v>
      </c>
      <c r="X653" s="85" t="str">
        <f>IF(Tournament!I665&lt;&gt;"",Tournament!I665,"")</f>
        <v/>
      </c>
      <c r="Y653" s="85" t="str">
        <f>IF(Tournament!K665&lt;&gt;"",Tournament!K665,"")</f>
        <v/>
      </c>
      <c r="Z653" s="85" t="str">
        <f>Tournament!M665</f>
        <v>Denver Nuggets</v>
      </c>
    </row>
    <row r="654" spans="12:26" ht="12.75">
      <c r="L654" s="85">
        <v>651</v>
      </c>
      <c r="M654" s="85" t="str">
        <f>IF(AND(Tournament!I666&lt;&gt;"",Tournament!K666&lt;&gt;""),IF(Tournament!I666&gt;Tournament!K666,Tournament!G666,""),"")</f>
        <v/>
      </c>
      <c r="N654" s="85" t="str">
        <f>IF(AND(Tournament!I666&lt;&gt;"",Tournament!K666&lt;&gt;""),IF(Tournament!I666=Tournament!K666,Tournament!G666,""),"")</f>
        <v/>
      </c>
      <c r="O654" s="85" t="str">
        <f>IF(AND(Tournament!I666&lt;&gt;"",Tournament!K666&lt;&gt;""),IF(Tournament!I666&gt;Tournament!K666,Tournament!M666,""),"")</f>
        <v/>
      </c>
      <c r="P654" s="85">
        <f>IF(AND(Tournament!I666&lt;&gt;"",Tournament!K666&lt;&gt;""),Tournament!I666,0)</f>
        <v>0</v>
      </c>
      <c r="Q654" s="85" t="str">
        <f>IF(AND(Tournament!I666&lt;&gt;"",Tournament!K666&lt;&gt;""),IF(Tournament!I666&lt;Tournament!K666,Tournament!M666,""),"")</f>
        <v/>
      </c>
      <c r="R654" s="85" t="str">
        <f>IF(AND(Tournament!I666&lt;&gt;"",Tournament!K666&lt;&gt;""),IF(Tournament!I666=Tournament!K666,Tournament!M666,""),"")</f>
        <v/>
      </c>
      <c r="S654" s="85" t="str">
        <f>IF(AND(Tournament!I666&lt;&gt;"",Tournament!K666&lt;&gt;""),IF(Tournament!I666&lt;Tournament!K666,Tournament!G666,""),"")</f>
        <v/>
      </c>
      <c r="T654" s="85">
        <f>IF(AND(Tournament!I666&lt;&gt;"",Tournament!K666&lt;&gt;""),Tournament!K666,0)</f>
        <v>0</v>
      </c>
      <c r="U654" s="85">
        <v>1</v>
      </c>
      <c r="V654" s="85">
        <v>651</v>
      </c>
      <c r="W654" s="85" t="str">
        <f>Tournament!G666</f>
        <v>Sacramento Kings</v>
      </c>
      <c r="X654" s="85" t="str">
        <f>IF(Tournament!I666&lt;&gt;"",Tournament!I666,"")</f>
        <v/>
      </c>
      <c r="Y654" s="85" t="str">
        <f>IF(Tournament!K666&lt;&gt;"",Tournament!K666,"")</f>
        <v/>
      </c>
      <c r="Z654" s="85" t="str">
        <f>Tournament!M666</f>
        <v>Chicago Bulls</v>
      </c>
    </row>
    <row r="655" spans="12:26" ht="12.75">
      <c r="L655" s="85">
        <v>652</v>
      </c>
      <c r="M655" s="85" t="str">
        <f>IF(AND(Tournament!I667&lt;&gt;"",Tournament!K667&lt;&gt;""),IF(Tournament!I667&gt;Tournament!K667,Tournament!G667,""),"")</f>
        <v/>
      </c>
      <c r="N655" s="85" t="str">
        <f>IF(AND(Tournament!I667&lt;&gt;"",Tournament!K667&lt;&gt;""),IF(Tournament!I667=Tournament!K667,Tournament!G667,""),"")</f>
        <v/>
      </c>
      <c r="O655" s="85" t="str">
        <f>IF(AND(Tournament!I667&lt;&gt;"",Tournament!K667&lt;&gt;""),IF(Tournament!I667&gt;Tournament!K667,Tournament!M667,""),"")</f>
        <v/>
      </c>
      <c r="P655" s="85">
        <f>IF(AND(Tournament!I667&lt;&gt;"",Tournament!K667&lt;&gt;""),Tournament!I667,0)</f>
        <v>0</v>
      </c>
      <c r="Q655" s="85" t="str">
        <f>IF(AND(Tournament!I667&lt;&gt;"",Tournament!K667&lt;&gt;""),IF(Tournament!I667&lt;Tournament!K667,Tournament!M667,""),"")</f>
        <v/>
      </c>
      <c r="R655" s="85" t="str">
        <f>IF(AND(Tournament!I667&lt;&gt;"",Tournament!K667&lt;&gt;""),IF(Tournament!I667=Tournament!K667,Tournament!M667,""),"")</f>
        <v/>
      </c>
      <c r="S655" s="85" t="str">
        <f>IF(AND(Tournament!I667&lt;&gt;"",Tournament!K667&lt;&gt;""),IF(Tournament!I667&lt;Tournament!K667,Tournament!G667,""),"")</f>
        <v/>
      </c>
      <c r="T655" s="85">
        <f>IF(AND(Tournament!I667&lt;&gt;"",Tournament!K667&lt;&gt;""),Tournament!K667,0)</f>
        <v>0</v>
      </c>
      <c r="U655" s="85">
        <v>1</v>
      </c>
      <c r="V655" s="85">
        <v>652</v>
      </c>
      <c r="W655" s="85" t="str">
        <f>Tournament!G667</f>
        <v>Indiana Pacers</v>
      </c>
      <c r="X655" s="85" t="str">
        <f>IF(Tournament!I667&lt;&gt;"",Tournament!I667,"")</f>
        <v/>
      </c>
      <c r="Y655" s="85" t="str">
        <f>IF(Tournament!K667&lt;&gt;"",Tournament!K667,"")</f>
        <v/>
      </c>
      <c r="Z655" s="85" t="str">
        <f>Tournament!M667</f>
        <v>Utah Jazz</v>
      </c>
    </row>
    <row r="656" spans="12:26" ht="12.75">
      <c r="L656" s="85">
        <v>653</v>
      </c>
      <c r="M656" s="85" t="str">
        <f>IF(AND(Tournament!I668&lt;&gt;"",Tournament!K668&lt;&gt;""),IF(Tournament!I668&gt;Tournament!K668,Tournament!G668,""),"")</f>
        <v/>
      </c>
      <c r="N656" s="85" t="str">
        <f>IF(AND(Tournament!I668&lt;&gt;"",Tournament!K668&lt;&gt;""),IF(Tournament!I668=Tournament!K668,Tournament!G668,""),"")</f>
        <v/>
      </c>
      <c r="O656" s="85" t="str">
        <f>IF(AND(Tournament!I668&lt;&gt;"",Tournament!K668&lt;&gt;""),IF(Tournament!I668&gt;Tournament!K668,Tournament!M668,""),"")</f>
        <v/>
      </c>
      <c r="P656" s="85">
        <f>IF(AND(Tournament!I668&lt;&gt;"",Tournament!K668&lt;&gt;""),Tournament!I668,0)</f>
        <v>0</v>
      </c>
      <c r="Q656" s="85" t="str">
        <f>IF(AND(Tournament!I668&lt;&gt;"",Tournament!K668&lt;&gt;""),IF(Tournament!I668&lt;Tournament!K668,Tournament!M668,""),"")</f>
        <v/>
      </c>
      <c r="R656" s="85" t="str">
        <f>IF(AND(Tournament!I668&lt;&gt;"",Tournament!K668&lt;&gt;""),IF(Tournament!I668=Tournament!K668,Tournament!M668,""),"")</f>
        <v/>
      </c>
      <c r="S656" s="85" t="str">
        <f>IF(AND(Tournament!I668&lt;&gt;"",Tournament!K668&lt;&gt;""),IF(Tournament!I668&lt;Tournament!K668,Tournament!G668,""),"")</f>
        <v/>
      </c>
      <c r="T656" s="85">
        <f>IF(AND(Tournament!I668&lt;&gt;"",Tournament!K668&lt;&gt;""),Tournament!K668,0)</f>
        <v>0</v>
      </c>
      <c r="U656" s="85">
        <v>1</v>
      </c>
      <c r="V656" s="85">
        <v>653</v>
      </c>
      <c r="W656" s="85" t="str">
        <f>Tournament!G668</f>
        <v>Golden State Warriors</v>
      </c>
      <c r="X656" s="85" t="str">
        <f>IF(Tournament!I668&lt;&gt;"",Tournament!I668,"")</f>
        <v/>
      </c>
      <c r="Y656" s="85" t="str">
        <f>IF(Tournament!K668&lt;&gt;"",Tournament!K668,"")</f>
        <v/>
      </c>
      <c r="Z656" s="85" t="str">
        <f>Tournament!M668</f>
        <v>Orlando Magic</v>
      </c>
    </row>
    <row r="657" spans="12:26" ht="12.75">
      <c r="L657" s="85">
        <v>654</v>
      </c>
      <c r="M657" s="85" t="str">
        <f>IF(AND(Tournament!I669&lt;&gt;"",Tournament!K669&lt;&gt;""),IF(Tournament!I669&gt;Tournament!K669,Tournament!G669,""),"")</f>
        <v/>
      </c>
      <c r="N657" s="85" t="str">
        <f>IF(AND(Tournament!I669&lt;&gt;"",Tournament!K669&lt;&gt;""),IF(Tournament!I669=Tournament!K669,Tournament!G669,""),"")</f>
        <v/>
      </c>
      <c r="O657" s="85" t="str">
        <f>IF(AND(Tournament!I669&lt;&gt;"",Tournament!K669&lt;&gt;""),IF(Tournament!I669&gt;Tournament!K669,Tournament!M669,""),"")</f>
        <v/>
      </c>
      <c r="P657" s="85">
        <f>IF(AND(Tournament!I669&lt;&gt;"",Tournament!K669&lt;&gt;""),Tournament!I669,0)</f>
        <v>0</v>
      </c>
      <c r="Q657" s="85" t="str">
        <f>IF(AND(Tournament!I669&lt;&gt;"",Tournament!K669&lt;&gt;""),IF(Tournament!I669&lt;Tournament!K669,Tournament!M669,""),"")</f>
        <v/>
      </c>
      <c r="R657" s="85" t="str">
        <f>IF(AND(Tournament!I669&lt;&gt;"",Tournament!K669&lt;&gt;""),IF(Tournament!I669=Tournament!K669,Tournament!M669,""),"")</f>
        <v/>
      </c>
      <c r="S657" s="85" t="str">
        <f>IF(AND(Tournament!I669&lt;&gt;"",Tournament!K669&lt;&gt;""),IF(Tournament!I669&lt;Tournament!K669,Tournament!G669,""),"")</f>
        <v/>
      </c>
      <c r="T657" s="85">
        <f>IF(AND(Tournament!I669&lt;&gt;"",Tournament!K669&lt;&gt;""),Tournament!K669,0)</f>
        <v>0</v>
      </c>
      <c r="U657" s="85">
        <v>1</v>
      </c>
      <c r="V657" s="85">
        <v>654</v>
      </c>
      <c r="W657" s="85" t="str">
        <f>Tournament!G669</f>
        <v>L.A. Lakers</v>
      </c>
      <c r="X657" s="85" t="str">
        <f>IF(Tournament!I669&lt;&gt;"",Tournament!I669,"")</f>
        <v/>
      </c>
      <c r="Y657" s="85" t="str">
        <f>IF(Tournament!K669&lt;&gt;"",Tournament!K669,"")</f>
        <v/>
      </c>
      <c r="Z657" s="85" t="str">
        <f>Tournament!M669</f>
        <v>Dallas Mavericks</v>
      </c>
    </row>
    <row r="658" spans="12:26" ht="12.75">
      <c r="L658" s="85">
        <v>655</v>
      </c>
      <c r="M658" s="85" t="str">
        <f>IF(AND(Tournament!I670&lt;&gt;"",Tournament!K670&lt;&gt;""),IF(Tournament!I670&gt;Tournament!K670,Tournament!G670,""),"")</f>
        <v/>
      </c>
      <c r="N658" s="85" t="str">
        <f>IF(AND(Tournament!I670&lt;&gt;"",Tournament!K670&lt;&gt;""),IF(Tournament!I670=Tournament!K670,Tournament!G670,""),"")</f>
        <v/>
      </c>
      <c r="O658" s="85" t="str">
        <f>IF(AND(Tournament!I670&lt;&gt;"",Tournament!K670&lt;&gt;""),IF(Tournament!I670&gt;Tournament!K670,Tournament!M670,""),"")</f>
        <v/>
      </c>
      <c r="P658" s="85">
        <f>IF(AND(Tournament!I670&lt;&gt;"",Tournament!K670&lt;&gt;""),Tournament!I670,0)</f>
        <v>0</v>
      </c>
      <c r="Q658" s="85" t="str">
        <f>IF(AND(Tournament!I670&lt;&gt;"",Tournament!K670&lt;&gt;""),IF(Tournament!I670&lt;Tournament!K670,Tournament!M670,""),"")</f>
        <v/>
      </c>
      <c r="R658" s="85" t="str">
        <f>IF(AND(Tournament!I670&lt;&gt;"",Tournament!K670&lt;&gt;""),IF(Tournament!I670=Tournament!K670,Tournament!M670,""),"")</f>
        <v/>
      </c>
      <c r="S658" s="85" t="str">
        <f>IF(AND(Tournament!I670&lt;&gt;"",Tournament!K670&lt;&gt;""),IF(Tournament!I670&lt;Tournament!K670,Tournament!G670,""),"")</f>
        <v/>
      </c>
      <c r="T658" s="85">
        <f>IF(AND(Tournament!I670&lt;&gt;"",Tournament!K670&lt;&gt;""),Tournament!K670,0)</f>
        <v>0</v>
      </c>
      <c r="U658" s="85">
        <v>1</v>
      </c>
      <c r="V658" s="85">
        <v>655</v>
      </c>
      <c r="W658" s="85" t="str">
        <f>Tournament!G670</f>
        <v>Phoenix Suns</v>
      </c>
      <c r="X658" s="85" t="str">
        <f>IF(Tournament!I670&lt;&gt;"",Tournament!I670,"")</f>
        <v/>
      </c>
      <c r="Y658" s="85" t="str">
        <f>IF(Tournament!K670&lt;&gt;"",Tournament!K670,"")</f>
        <v/>
      </c>
      <c r="Z658" s="85" t="str">
        <f>Tournament!M670</f>
        <v>Toronto Raptors</v>
      </c>
    </row>
    <row r="659" spans="12:26" ht="12.75">
      <c r="L659" s="85">
        <v>656</v>
      </c>
      <c r="M659" s="85" t="str">
        <f>IF(AND(Tournament!I671&lt;&gt;"",Tournament!K671&lt;&gt;""),IF(Tournament!I671&gt;Tournament!K671,Tournament!G671,""),"")</f>
        <v/>
      </c>
      <c r="N659" s="85" t="str">
        <f>IF(AND(Tournament!I671&lt;&gt;"",Tournament!K671&lt;&gt;""),IF(Tournament!I671=Tournament!K671,Tournament!G671,""),"")</f>
        <v/>
      </c>
      <c r="O659" s="85" t="str">
        <f>IF(AND(Tournament!I671&lt;&gt;"",Tournament!K671&lt;&gt;""),IF(Tournament!I671&gt;Tournament!K671,Tournament!M671,""),"")</f>
        <v/>
      </c>
      <c r="P659" s="85">
        <f>IF(AND(Tournament!I671&lt;&gt;"",Tournament!K671&lt;&gt;""),Tournament!I671,0)</f>
        <v>0</v>
      </c>
      <c r="Q659" s="85" t="str">
        <f>IF(AND(Tournament!I671&lt;&gt;"",Tournament!K671&lt;&gt;""),IF(Tournament!I671&lt;Tournament!K671,Tournament!M671,""),"")</f>
        <v/>
      </c>
      <c r="R659" s="85" t="str">
        <f>IF(AND(Tournament!I671&lt;&gt;"",Tournament!K671&lt;&gt;""),IF(Tournament!I671=Tournament!K671,Tournament!M671,""),"")</f>
        <v/>
      </c>
      <c r="S659" s="85" t="str">
        <f>IF(AND(Tournament!I671&lt;&gt;"",Tournament!K671&lt;&gt;""),IF(Tournament!I671&lt;Tournament!K671,Tournament!G671,""),"")</f>
        <v/>
      </c>
      <c r="T659" s="85">
        <f>IF(AND(Tournament!I671&lt;&gt;"",Tournament!K671&lt;&gt;""),Tournament!K671,0)</f>
        <v>0</v>
      </c>
      <c r="U659" s="85">
        <v>1</v>
      </c>
      <c r="V659" s="85">
        <v>656</v>
      </c>
      <c r="W659" s="85" t="str">
        <f>Tournament!G671</f>
        <v>Denver Nuggets</v>
      </c>
      <c r="X659" s="85" t="str">
        <f>IF(Tournament!I671&lt;&gt;"",Tournament!I671,"")</f>
        <v/>
      </c>
      <c r="Y659" s="85" t="str">
        <f>IF(Tournament!K671&lt;&gt;"",Tournament!K671,"")</f>
        <v/>
      </c>
      <c r="Z659" s="85" t="str">
        <f>Tournament!M671</f>
        <v>Minnesota Timberwolves</v>
      </c>
    </row>
    <row r="660" spans="12:26" ht="12.75">
      <c r="L660" s="85">
        <v>657</v>
      </c>
      <c r="M660" s="85" t="str">
        <f>IF(AND(Tournament!I672&lt;&gt;"",Tournament!K672&lt;&gt;""),IF(Tournament!I672&gt;Tournament!K672,Tournament!G672,""),"")</f>
        <v/>
      </c>
      <c r="N660" s="85" t="str">
        <f>IF(AND(Tournament!I672&lt;&gt;"",Tournament!K672&lt;&gt;""),IF(Tournament!I672=Tournament!K672,Tournament!G672,""),"")</f>
        <v/>
      </c>
      <c r="O660" s="85" t="str">
        <f>IF(AND(Tournament!I672&lt;&gt;"",Tournament!K672&lt;&gt;""),IF(Tournament!I672&gt;Tournament!K672,Tournament!M672,""),"")</f>
        <v/>
      </c>
      <c r="P660" s="85">
        <f>IF(AND(Tournament!I672&lt;&gt;"",Tournament!K672&lt;&gt;""),Tournament!I672,0)</f>
        <v>0</v>
      </c>
      <c r="Q660" s="85" t="str">
        <f>IF(AND(Tournament!I672&lt;&gt;"",Tournament!K672&lt;&gt;""),IF(Tournament!I672&lt;Tournament!K672,Tournament!M672,""),"")</f>
        <v/>
      </c>
      <c r="R660" s="85" t="str">
        <f>IF(AND(Tournament!I672&lt;&gt;"",Tournament!K672&lt;&gt;""),IF(Tournament!I672=Tournament!K672,Tournament!M672,""),"")</f>
        <v/>
      </c>
      <c r="S660" s="85" t="str">
        <f>IF(AND(Tournament!I672&lt;&gt;"",Tournament!K672&lt;&gt;""),IF(Tournament!I672&lt;Tournament!K672,Tournament!G672,""),"")</f>
        <v/>
      </c>
      <c r="T660" s="85">
        <f>IF(AND(Tournament!I672&lt;&gt;"",Tournament!K672&lt;&gt;""),Tournament!K672,0)</f>
        <v>0</v>
      </c>
      <c r="U660" s="85">
        <v>1</v>
      </c>
      <c r="V660" s="85">
        <v>657</v>
      </c>
      <c r="W660" s="85" t="str">
        <f>Tournament!G672</f>
        <v>Washington Wizards</v>
      </c>
      <c r="X660" s="85" t="str">
        <f>IF(Tournament!I672&lt;&gt;"",Tournament!I672,"")</f>
        <v/>
      </c>
      <c r="Y660" s="85" t="str">
        <f>IF(Tournament!K672&lt;&gt;"",Tournament!K672,"")</f>
        <v/>
      </c>
      <c r="Z660" s="85" t="str">
        <f>Tournament!M672</f>
        <v>Charlotte Hornets</v>
      </c>
    </row>
    <row r="661" spans="12:26" ht="12.75">
      <c r="L661" s="85">
        <v>658</v>
      </c>
      <c r="M661" s="85" t="str">
        <f>IF(AND(Tournament!I673&lt;&gt;"",Tournament!K673&lt;&gt;""),IF(Tournament!I673&gt;Tournament!K673,Tournament!G673,""),"")</f>
        <v/>
      </c>
      <c r="N661" s="85" t="str">
        <f>IF(AND(Tournament!I673&lt;&gt;"",Tournament!K673&lt;&gt;""),IF(Tournament!I673=Tournament!K673,Tournament!G673,""),"")</f>
        <v/>
      </c>
      <c r="O661" s="85" t="str">
        <f>IF(AND(Tournament!I673&lt;&gt;"",Tournament!K673&lt;&gt;""),IF(Tournament!I673&gt;Tournament!K673,Tournament!M673,""),"")</f>
        <v/>
      </c>
      <c r="P661" s="85">
        <f>IF(AND(Tournament!I673&lt;&gt;"",Tournament!K673&lt;&gt;""),Tournament!I673,0)</f>
        <v>0</v>
      </c>
      <c r="Q661" s="85" t="str">
        <f>IF(AND(Tournament!I673&lt;&gt;"",Tournament!K673&lt;&gt;""),IF(Tournament!I673&lt;Tournament!K673,Tournament!M673,""),"")</f>
        <v/>
      </c>
      <c r="R661" s="85" t="str">
        <f>IF(AND(Tournament!I673&lt;&gt;"",Tournament!K673&lt;&gt;""),IF(Tournament!I673=Tournament!K673,Tournament!M673,""),"")</f>
        <v/>
      </c>
      <c r="S661" s="85" t="str">
        <f>IF(AND(Tournament!I673&lt;&gt;"",Tournament!K673&lt;&gt;""),IF(Tournament!I673&lt;Tournament!K673,Tournament!G673,""),"")</f>
        <v/>
      </c>
      <c r="T661" s="85">
        <f>IF(AND(Tournament!I673&lt;&gt;"",Tournament!K673&lt;&gt;""),Tournament!K673,0)</f>
        <v>0</v>
      </c>
      <c r="U661" s="85">
        <v>1</v>
      </c>
      <c r="V661" s="85">
        <v>658</v>
      </c>
      <c r="W661" s="85" t="str">
        <f>Tournament!G673</f>
        <v>L.A. Clippers</v>
      </c>
      <c r="X661" s="85" t="str">
        <f>IF(Tournament!I673&lt;&gt;"",Tournament!I673,"")</f>
        <v/>
      </c>
      <c r="Y661" s="85" t="str">
        <f>IF(Tournament!K673&lt;&gt;"",Tournament!K673,"")</f>
        <v/>
      </c>
      <c r="Z661" s="85" t="str">
        <f>Tournament!M673</f>
        <v>Atlanta Hawks</v>
      </c>
    </row>
    <row r="662" spans="12:26" ht="12.75">
      <c r="L662" s="85">
        <v>659</v>
      </c>
      <c r="M662" s="85" t="str">
        <f>IF(AND(Tournament!I674&lt;&gt;"",Tournament!K674&lt;&gt;""),IF(Tournament!I674&gt;Tournament!K674,Tournament!G674,""),"")</f>
        <v/>
      </c>
      <c r="N662" s="85" t="str">
        <f>IF(AND(Tournament!I674&lt;&gt;"",Tournament!K674&lt;&gt;""),IF(Tournament!I674=Tournament!K674,Tournament!G674,""),"")</f>
        <v/>
      </c>
      <c r="O662" s="85" t="str">
        <f>IF(AND(Tournament!I674&lt;&gt;"",Tournament!K674&lt;&gt;""),IF(Tournament!I674&gt;Tournament!K674,Tournament!M674,""),"")</f>
        <v/>
      </c>
      <c r="P662" s="85">
        <f>IF(AND(Tournament!I674&lt;&gt;"",Tournament!K674&lt;&gt;""),Tournament!I674,0)</f>
        <v>0</v>
      </c>
      <c r="Q662" s="85" t="str">
        <f>IF(AND(Tournament!I674&lt;&gt;"",Tournament!K674&lt;&gt;""),IF(Tournament!I674&lt;Tournament!K674,Tournament!M674,""),"")</f>
        <v/>
      </c>
      <c r="R662" s="85" t="str">
        <f>IF(AND(Tournament!I674&lt;&gt;"",Tournament!K674&lt;&gt;""),IF(Tournament!I674=Tournament!K674,Tournament!M674,""),"")</f>
        <v/>
      </c>
      <c r="S662" s="85" t="str">
        <f>IF(AND(Tournament!I674&lt;&gt;"",Tournament!K674&lt;&gt;""),IF(Tournament!I674&lt;Tournament!K674,Tournament!G674,""),"")</f>
        <v/>
      </c>
      <c r="T662" s="85">
        <f>IF(AND(Tournament!I674&lt;&gt;"",Tournament!K674&lt;&gt;""),Tournament!K674,0)</f>
        <v>0</v>
      </c>
      <c r="U662" s="85">
        <v>1</v>
      </c>
      <c r="V662" s="85">
        <v>659</v>
      </c>
      <c r="W662" s="85" t="str">
        <f>Tournament!G674</f>
        <v>San Antonio Spurs</v>
      </c>
      <c r="X662" s="85" t="str">
        <f>IF(Tournament!I674&lt;&gt;"",Tournament!I674,"")</f>
        <v/>
      </c>
      <c r="Y662" s="85" t="str">
        <f>IF(Tournament!K674&lt;&gt;"",Tournament!K674,"")</f>
        <v/>
      </c>
      <c r="Z662" s="85" t="str">
        <f>Tournament!M674</f>
        <v>Brooklyn Nets</v>
      </c>
    </row>
    <row r="663" spans="12:26" ht="12.75">
      <c r="L663" s="85">
        <v>660</v>
      </c>
      <c r="M663" s="85" t="str">
        <f>IF(AND(Tournament!I675&lt;&gt;"",Tournament!K675&lt;&gt;""),IF(Tournament!I675&gt;Tournament!K675,Tournament!G675,""),"")</f>
        <v/>
      </c>
      <c r="N663" s="85" t="str">
        <f>IF(AND(Tournament!I675&lt;&gt;"",Tournament!K675&lt;&gt;""),IF(Tournament!I675=Tournament!K675,Tournament!G675,""),"")</f>
        <v/>
      </c>
      <c r="O663" s="85" t="str">
        <f>IF(AND(Tournament!I675&lt;&gt;"",Tournament!K675&lt;&gt;""),IF(Tournament!I675&gt;Tournament!K675,Tournament!M675,""),"")</f>
        <v/>
      </c>
      <c r="P663" s="85">
        <f>IF(AND(Tournament!I675&lt;&gt;"",Tournament!K675&lt;&gt;""),Tournament!I675,0)</f>
        <v>0</v>
      </c>
      <c r="Q663" s="85" t="str">
        <f>IF(AND(Tournament!I675&lt;&gt;"",Tournament!K675&lt;&gt;""),IF(Tournament!I675&lt;Tournament!K675,Tournament!M675,""),"")</f>
        <v/>
      </c>
      <c r="R663" s="85" t="str">
        <f>IF(AND(Tournament!I675&lt;&gt;"",Tournament!K675&lt;&gt;""),IF(Tournament!I675=Tournament!K675,Tournament!M675,""),"")</f>
        <v/>
      </c>
      <c r="S663" s="85" t="str">
        <f>IF(AND(Tournament!I675&lt;&gt;"",Tournament!K675&lt;&gt;""),IF(Tournament!I675&lt;Tournament!K675,Tournament!G675,""),"")</f>
        <v/>
      </c>
      <c r="T663" s="85">
        <f>IF(AND(Tournament!I675&lt;&gt;"",Tournament!K675&lt;&gt;""),Tournament!K675,0)</f>
        <v>0</v>
      </c>
      <c r="U663" s="85">
        <v>1</v>
      </c>
      <c r="V663" s="85">
        <v>660</v>
      </c>
      <c r="W663" s="85" t="str">
        <f>Tournament!G675</f>
        <v>Golden State Warriors</v>
      </c>
      <c r="X663" s="85" t="str">
        <f>IF(Tournament!I675&lt;&gt;"",Tournament!I675,"")</f>
        <v/>
      </c>
      <c r="Y663" s="85" t="str">
        <f>IF(Tournament!K675&lt;&gt;"",Tournament!K675,"")</f>
        <v/>
      </c>
      <c r="Z663" s="85" t="str">
        <f>Tournament!M675</f>
        <v>Miami Heat</v>
      </c>
    </row>
    <row r="664" spans="12:26" ht="12.75">
      <c r="L664" s="85">
        <v>661</v>
      </c>
      <c r="M664" s="85" t="str">
        <f>IF(AND(Tournament!I676&lt;&gt;"",Tournament!K676&lt;&gt;""),IF(Tournament!I676&gt;Tournament!K676,Tournament!G676,""),"")</f>
        <v/>
      </c>
      <c r="N664" s="85" t="str">
        <f>IF(AND(Tournament!I676&lt;&gt;"",Tournament!K676&lt;&gt;""),IF(Tournament!I676=Tournament!K676,Tournament!G676,""),"")</f>
        <v/>
      </c>
      <c r="O664" s="85" t="str">
        <f>IF(AND(Tournament!I676&lt;&gt;"",Tournament!K676&lt;&gt;""),IF(Tournament!I676&gt;Tournament!K676,Tournament!M676,""),"")</f>
        <v/>
      </c>
      <c r="P664" s="85">
        <f>IF(AND(Tournament!I676&lt;&gt;"",Tournament!K676&lt;&gt;""),Tournament!I676,0)</f>
        <v>0</v>
      </c>
      <c r="Q664" s="85" t="str">
        <f>IF(AND(Tournament!I676&lt;&gt;"",Tournament!K676&lt;&gt;""),IF(Tournament!I676&lt;Tournament!K676,Tournament!M676,""),"")</f>
        <v/>
      </c>
      <c r="R664" s="85" t="str">
        <f>IF(AND(Tournament!I676&lt;&gt;"",Tournament!K676&lt;&gt;""),IF(Tournament!I676=Tournament!K676,Tournament!M676,""),"")</f>
        <v/>
      </c>
      <c r="S664" s="85" t="str">
        <f>IF(AND(Tournament!I676&lt;&gt;"",Tournament!K676&lt;&gt;""),IF(Tournament!I676&lt;Tournament!K676,Tournament!G676,""),"")</f>
        <v/>
      </c>
      <c r="T664" s="85">
        <f>IF(AND(Tournament!I676&lt;&gt;"",Tournament!K676&lt;&gt;""),Tournament!K676,0)</f>
        <v>0</v>
      </c>
      <c r="U664" s="85">
        <v>1</v>
      </c>
      <c r="V664" s="85">
        <v>661</v>
      </c>
      <c r="W664" s="85" t="str">
        <f>Tournament!G676</f>
        <v>Sacramento Kings</v>
      </c>
      <c r="X664" s="85" t="str">
        <f>IF(Tournament!I676&lt;&gt;"",Tournament!I676,"")</f>
        <v/>
      </c>
      <c r="Y664" s="85" t="str">
        <f>IF(Tournament!K676&lt;&gt;"",Tournament!K676,"")</f>
        <v/>
      </c>
      <c r="Z664" s="85" t="str">
        <f>Tournament!M676</f>
        <v>Detroit Pistons</v>
      </c>
    </row>
    <row r="665" spans="12:26" ht="12.75">
      <c r="L665" s="85">
        <v>662</v>
      </c>
      <c r="M665" s="85" t="str">
        <f>IF(AND(Tournament!I677&lt;&gt;"",Tournament!K677&lt;&gt;""),IF(Tournament!I677&gt;Tournament!K677,Tournament!G677,""),"")</f>
        <v/>
      </c>
      <c r="N665" s="85" t="str">
        <f>IF(AND(Tournament!I677&lt;&gt;"",Tournament!K677&lt;&gt;""),IF(Tournament!I677=Tournament!K677,Tournament!G677,""),"")</f>
        <v/>
      </c>
      <c r="O665" s="85" t="str">
        <f>IF(AND(Tournament!I677&lt;&gt;"",Tournament!K677&lt;&gt;""),IF(Tournament!I677&gt;Tournament!K677,Tournament!M677,""),"")</f>
        <v/>
      </c>
      <c r="P665" s="85">
        <f>IF(AND(Tournament!I677&lt;&gt;"",Tournament!K677&lt;&gt;""),Tournament!I677,0)</f>
        <v>0</v>
      </c>
      <c r="Q665" s="85" t="str">
        <f>IF(AND(Tournament!I677&lt;&gt;"",Tournament!K677&lt;&gt;""),IF(Tournament!I677&lt;Tournament!K677,Tournament!M677,""),"")</f>
        <v/>
      </c>
      <c r="R665" s="85" t="str">
        <f>IF(AND(Tournament!I677&lt;&gt;"",Tournament!K677&lt;&gt;""),IF(Tournament!I677=Tournament!K677,Tournament!M677,""),"")</f>
        <v/>
      </c>
      <c r="S665" s="85" t="str">
        <f>IF(AND(Tournament!I677&lt;&gt;"",Tournament!K677&lt;&gt;""),IF(Tournament!I677&lt;Tournament!K677,Tournament!G677,""),"")</f>
        <v/>
      </c>
      <c r="T665" s="85">
        <f>IF(AND(Tournament!I677&lt;&gt;"",Tournament!K677&lt;&gt;""),Tournament!K677,0)</f>
        <v>0</v>
      </c>
      <c r="U665" s="85">
        <v>1</v>
      </c>
      <c r="V665" s="85">
        <v>662</v>
      </c>
      <c r="W665" s="85" t="str">
        <f>Tournament!G677</f>
        <v>New York Knicks</v>
      </c>
      <c r="X665" s="85" t="str">
        <f>IF(Tournament!I677&lt;&gt;"",Tournament!I677,"")</f>
        <v/>
      </c>
      <c r="Y665" s="85" t="str">
        <f>IF(Tournament!K677&lt;&gt;"",Tournament!K677,"")</f>
        <v/>
      </c>
      <c r="Z665" s="85" t="str">
        <f>Tournament!M677</f>
        <v>Indiana Pacers</v>
      </c>
    </row>
    <row r="666" spans="12:26" ht="12.75">
      <c r="L666" s="85">
        <v>663</v>
      </c>
      <c r="M666" s="85" t="str">
        <f>IF(AND(Tournament!I678&lt;&gt;"",Tournament!K678&lt;&gt;""),IF(Tournament!I678&gt;Tournament!K678,Tournament!G678,""),"")</f>
        <v/>
      </c>
      <c r="N666" s="85" t="str">
        <f>IF(AND(Tournament!I678&lt;&gt;"",Tournament!K678&lt;&gt;""),IF(Tournament!I678=Tournament!K678,Tournament!G678,""),"")</f>
        <v/>
      </c>
      <c r="O666" s="85" t="str">
        <f>IF(AND(Tournament!I678&lt;&gt;"",Tournament!K678&lt;&gt;""),IF(Tournament!I678&gt;Tournament!K678,Tournament!M678,""),"")</f>
        <v/>
      </c>
      <c r="P666" s="85">
        <f>IF(AND(Tournament!I678&lt;&gt;"",Tournament!K678&lt;&gt;""),Tournament!I678,0)</f>
        <v>0</v>
      </c>
      <c r="Q666" s="85" t="str">
        <f>IF(AND(Tournament!I678&lt;&gt;"",Tournament!K678&lt;&gt;""),IF(Tournament!I678&lt;Tournament!K678,Tournament!M678,""),"")</f>
        <v/>
      </c>
      <c r="R666" s="85" t="str">
        <f>IF(AND(Tournament!I678&lt;&gt;"",Tournament!K678&lt;&gt;""),IF(Tournament!I678=Tournament!K678,Tournament!M678,""),"")</f>
        <v/>
      </c>
      <c r="S666" s="85" t="str">
        <f>IF(AND(Tournament!I678&lt;&gt;"",Tournament!K678&lt;&gt;""),IF(Tournament!I678&lt;Tournament!K678,Tournament!G678,""),"")</f>
        <v/>
      </c>
      <c r="T666" s="85">
        <f>IF(AND(Tournament!I678&lt;&gt;"",Tournament!K678&lt;&gt;""),Tournament!K678,0)</f>
        <v>0</v>
      </c>
      <c r="U666" s="85">
        <v>1</v>
      </c>
      <c r="V666" s="85">
        <v>663</v>
      </c>
      <c r="W666" s="85" t="str">
        <f>Tournament!G678</f>
        <v>Cleveland Cavaliers</v>
      </c>
      <c r="X666" s="85" t="str">
        <f>IF(Tournament!I678&lt;&gt;"",Tournament!I678,"")</f>
        <v/>
      </c>
      <c r="Y666" s="85" t="str">
        <f>IF(Tournament!K678&lt;&gt;"",Tournament!K678,"")</f>
        <v/>
      </c>
      <c r="Z666" s="85" t="str">
        <f>Tournament!M678</f>
        <v>New Orleans Pelicans</v>
      </c>
    </row>
    <row r="667" spans="12:26" ht="12.75">
      <c r="L667" s="85">
        <v>664</v>
      </c>
      <c r="M667" s="85" t="str">
        <f>IF(AND(Tournament!I679&lt;&gt;"",Tournament!K679&lt;&gt;""),IF(Tournament!I679&gt;Tournament!K679,Tournament!G679,""),"")</f>
        <v/>
      </c>
      <c r="N667" s="85" t="str">
        <f>IF(AND(Tournament!I679&lt;&gt;"",Tournament!K679&lt;&gt;""),IF(Tournament!I679=Tournament!K679,Tournament!G679,""),"")</f>
        <v/>
      </c>
      <c r="O667" s="85" t="str">
        <f>IF(AND(Tournament!I679&lt;&gt;"",Tournament!K679&lt;&gt;""),IF(Tournament!I679&gt;Tournament!K679,Tournament!M679,""),"")</f>
        <v/>
      </c>
      <c r="P667" s="85">
        <f>IF(AND(Tournament!I679&lt;&gt;"",Tournament!K679&lt;&gt;""),Tournament!I679,0)</f>
        <v>0</v>
      </c>
      <c r="Q667" s="85" t="str">
        <f>IF(AND(Tournament!I679&lt;&gt;"",Tournament!K679&lt;&gt;""),IF(Tournament!I679&lt;Tournament!K679,Tournament!M679,""),"")</f>
        <v/>
      </c>
      <c r="R667" s="85" t="str">
        <f>IF(AND(Tournament!I679&lt;&gt;"",Tournament!K679&lt;&gt;""),IF(Tournament!I679=Tournament!K679,Tournament!M679,""),"")</f>
        <v/>
      </c>
      <c r="S667" s="85" t="str">
        <f>IF(AND(Tournament!I679&lt;&gt;"",Tournament!K679&lt;&gt;""),IF(Tournament!I679&lt;Tournament!K679,Tournament!G679,""),"")</f>
        <v/>
      </c>
      <c r="T667" s="85">
        <f>IF(AND(Tournament!I679&lt;&gt;"",Tournament!K679&lt;&gt;""),Tournament!K679,0)</f>
        <v>0</v>
      </c>
      <c r="U667" s="85">
        <v>1</v>
      </c>
      <c r="V667" s="85">
        <v>664</v>
      </c>
      <c r="W667" s="85" t="str">
        <f>Tournament!G679</f>
        <v>Houston Rockets</v>
      </c>
      <c r="X667" s="85" t="str">
        <f>IF(Tournament!I679&lt;&gt;"",Tournament!I679,"")</f>
        <v/>
      </c>
      <c r="Y667" s="85" t="str">
        <f>IF(Tournament!K679&lt;&gt;"",Tournament!K679,"")</f>
        <v/>
      </c>
      <c r="Z667" s="85" t="str">
        <f>Tournament!M679</f>
        <v>Milwaukee Bucks</v>
      </c>
    </row>
    <row r="668" spans="12:26" ht="12.75">
      <c r="L668" s="85">
        <v>665</v>
      </c>
      <c r="M668" s="85" t="str">
        <f>IF(AND(Tournament!I680&lt;&gt;"",Tournament!K680&lt;&gt;""),IF(Tournament!I680&gt;Tournament!K680,Tournament!G680,""),"")</f>
        <v/>
      </c>
      <c r="N668" s="85" t="str">
        <f>IF(AND(Tournament!I680&lt;&gt;"",Tournament!K680&lt;&gt;""),IF(Tournament!I680=Tournament!K680,Tournament!G680,""),"")</f>
        <v/>
      </c>
      <c r="O668" s="85" t="str">
        <f>IF(AND(Tournament!I680&lt;&gt;"",Tournament!K680&lt;&gt;""),IF(Tournament!I680&gt;Tournament!K680,Tournament!M680,""),"")</f>
        <v/>
      </c>
      <c r="P668" s="85">
        <f>IF(AND(Tournament!I680&lt;&gt;"",Tournament!K680&lt;&gt;""),Tournament!I680,0)</f>
        <v>0</v>
      </c>
      <c r="Q668" s="85" t="str">
        <f>IF(AND(Tournament!I680&lt;&gt;"",Tournament!K680&lt;&gt;""),IF(Tournament!I680&lt;Tournament!K680,Tournament!M680,""),"")</f>
        <v/>
      </c>
      <c r="R668" s="85" t="str">
        <f>IF(AND(Tournament!I680&lt;&gt;"",Tournament!K680&lt;&gt;""),IF(Tournament!I680=Tournament!K680,Tournament!M680,""),"")</f>
        <v/>
      </c>
      <c r="S668" s="85" t="str">
        <f>IF(AND(Tournament!I680&lt;&gt;"",Tournament!K680&lt;&gt;""),IF(Tournament!I680&lt;Tournament!K680,Tournament!G680,""),"")</f>
        <v/>
      </c>
      <c r="T668" s="85">
        <f>IF(AND(Tournament!I680&lt;&gt;"",Tournament!K680&lt;&gt;""),Tournament!K680,0)</f>
        <v>0</v>
      </c>
      <c r="U668" s="85">
        <v>1</v>
      </c>
      <c r="V668" s="85">
        <v>665</v>
      </c>
      <c r="W668" s="85" t="str">
        <f>Tournament!G680</f>
        <v>Oklahoma City Thunder</v>
      </c>
      <c r="X668" s="85" t="str">
        <f>IF(Tournament!I680&lt;&gt;"",Tournament!I680,"")</f>
        <v/>
      </c>
      <c r="Y668" s="85" t="str">
        <f>IF(Tournament!K680&lt;&gt;"",Tournament!K680,"")</f>
        <v/>
      </c>
      <c r="Z668" s="85" t="str">
        <f>Tournament!M680</f>
        <v>Utah Jazz</v>
      </c>
    </row>
    <row r="669" spans="12:26" ht="12.75">
      <c r="L669" s="85">
        <v>666</v>
      </c>
      <c r="M669" s="85" t="str">
        <f>IF(AND(Tournament!I681&lt;&gt;"",Tournament!K681&lt;&gt;""),IF(Tournament!I681&gt;Tournament!K681,Tournament!G681,""),"")</f>
        <v/>
      </c>
      <c r="N669" s="85" t="str">
        <f>IF(AND(Tournament!I681&lt;&gt;"",Tournament!K681&lt;&gt;""),IF(Tournament!I681=Tournament!K681,Tournament!G681,""),"")</f>
        <v/>
      </c>
      <c r="O669" s="85" t="str">
        <f>IF(AND(Tournament!I681&lt;&gt;"",Tournament!K681&lt;&gt;""),IF(Tournament!I681&gt;Tournament!K681,Tournament!M681,""),"")</f>
        <v/>
      </c>
      <c r="P669" s="85">
        <f>IF(AND(Tournament!I681&lt;&gt;"",Tournament!K681&lt;&gt;""),Tournament!I681,0)</f>
        <v>0</v>
      </c>
      <c r="Q669" s="85" t="str">
        <f>IF(AND(Tournament!I681&lt;&gt;"",Tournament!K681&lt;&gt;""),IF(Tournament!I681&lt;Tournament!K681,Tournament!M681,""),"")</f>
        <v/>
      </c>
      <c r="R669" s="85" t="str">
        <f>IF(AND(Tournament!I681&lt;&gt;"",Tournament!K681&lt;&gt;""),IF(Tournament!I681=Tournament!K681,Tournament!M681,""),"")</f>
        <v/>
      </c>
      <c r="S669" s="85" t="str">
        <f>IF(AND(Tournament!I681&lt;&gt;"",Tournament!K681&lt;&gt;""),IF(Tournament!I681&lt;Tournament!K681,Tournament!G681,""),"")</f>
        <v/>
      </c>
      <c r="T669" s="85">
        <f>IF(AND(Tournament!I681&lt;&gt;"",Tournament!K681&lt;&gt;""),Tournament!K681,0)</f>
        <v>0</v>
      </c>
      <c r="U669" s="85">
        <v>1</v>
      </c>
      <c r="V669" s="85">
        <v>666</v>
      </c>
      <c r="W669" s="85" t="str">
        <f>Tournament!G681</f>
        <v>Boston Celtics</v>
      </c>
      <c r="X669" s="85" t="str">
        <f>IF(Tournament!I681&lt;&gt;"",Tournament!I681,"")</f>
        <v/>
      </c>
      <c r="Y669" s="85" t="str">
        <f>IF(Tournament!K681&lt;&gt;"",Tournament!K681,"")</f>
        <v/>
      </c>
      <c r="Z669" s="85" t="str">
        <f>Tournament!M681</f>
        <v>Washington Wizards</v>
      </c>
    </row>
    <row r="670" spans="12:26" ht="12.75">
      <c r="L670" s="85">
        <v>667</v>
      </c>
      <c r="M670" s="85" t="str">
        <f>IF(AND(Tournament!I682&lt;&gt;"",Tournament!K682&lt;&gt;""),IF(Tournament!I682&gt;Tournament!K682,Tournament!G682,""),"")</f>
        <v/>
      </c>
      <c r="N670" s="85" t="str">
        <f>IF(AND(Tournament!I682&lt;&gt;"",Tournament!K682&lt;&gt;""),IF(Tournament!I682=Tournament!K682,Tournament!G682,""),"")</f>
        <v/>
      </c>
      <c r="O670" s="85" t="str">
        <f>IF(AND(Tournament!I682&lt;&gt;"",Tournament!K682&lt;&gt;""),IF(Tournament!I682&gt;Tournament!K682,Tournament!M682,""),"")</f>
        <v/>
      </c>
      <c r="P670" s="85">
        <f>IF(AND(Tournament!I682&lt;&gt;"",Tournament!K682&lt;&gt;""),Tournament!I682,0)</f>
        <v>0</v>
      </c>
      <c r="Q670" s="85" t="str">
        <f>IF(AND(Tournament!I682&lt;&gt;"",Tournament!K682&lt;&gt;""),IF(Tournament!I682&lt;Tournament!K682,Tournament!M682,""),"")</f>
        <v/>
      </c>
      <c r="R670" s="85" t="str">
        <f>IF(AND(Tournament!I682&lt;&gt;"",Tournament!K682&lt;&gt;""),IF(Tournament!I682=Tournament!K682,Tournament!M682,""),"")</f>
        <v/>
      </c>
      <c r="S670" s="85" t="str">
        <f>IF(AND(Tournament!I682&lt;&gt;"",Tournament!K682&lt;&gt;""),IF(Tournament!I682&lt;Tournament!K682,Tournament!G682,""),"")</f>
        <v/>
      </c>
      <c r="T670" s="85">
        <f>IF(AND(Tournament!I682&lt;&gt;"",Tournament!K682&lt;&gt;""),Tournament!K682,0)</f>
        <v>0</v>
      </c>
      <c r="U670" s="85">
        <v>1</v>
      </c>
      <c r="V670" s="85">
        <v>667</v>
      </c>
      <c r="W670" s="85" t="str">
        <f>Tournament!G682</f>
        <v>L.A. Clippers</v>
      </c>
      <c r="X670" s="85" t="str">
        <f>IF(Tournament!I682&lt;&gt;"",Tournament!I682,"")</f>
        <v/>
      </c>
      <c r="Y670" s="85" t="str">
        <f>IF(Tournament!K682&lt;&gt;"",Tournament!K682,"")</f>
        <v/>
      </c>
      <c r="Z670" s="85" t="str">
        <f>Tournament!M682</f>
        <v>Philadelphia 76ers</v>
      </c>
    </row>
    <row r="671" spans="12:26" ht="12.75">
      <c r="L671" s="85">
        <v>668</v>
      </c>
      <c r="M671" s="85" t="str">
        <f>IF(AND(Tournament!I683&lt;&gt;"",Tournament!K683&lt;&gt;""),IF(Tournament!I683&gt;Tournament!K683,Tournament!G683,""),"")</f>
        <v/>
      </c>
      <c r="N671" s="85" t="str">
        <f>IF(AND(Tournament!I683&lt;&gt;"",Tournament!K683&lt;&gt;""),IF(Tournament!I683=Tournament!K683,Tournament!G683,""),"")</f>
        <v/>
      </c>
      <c r="O671" s="85" t="str">
        <f>IF(AND(Tournament!I683&lt;&gt;"",Tournament!K683&lt;&gt;""),IF(Tournament!I683&gt;Tournament!K683,Tournament!M683,""),"")</f>
        <v/>
      </c>
      <c r="P671" s="85">
        <f>IF(AND(Tournament!I683&lt;&gt;"",Tournament!K683&lt;&gt;""),Tournament!I683,0)</f>
        <v>0</v>
      </c>
      <c r="Q671" s="85" t="str">
        <f>IF(AND(Tournament!I683&lt;&gt;"",Tournament!K683&lt;&gt;""),IF(Tournament!I683&lt;Tournament!K683,Tournament!M683,""),"")</f>
        <v/>
      </c>
      <c r="R671" s="85" t="str">
        <f>IF(AND(Tournament!I683&lt;&gt;"",Tournament!K683&lt;&gt;""),IF(Tournament!I683=Tournament!K683,Tournament!M683,""),"")</f>
        <v/>
      </c>
      <c r="S671" s="85" t="str">
        <f>IF(AND(Tournament!I683&lt;&gt;"",Tournament!K683&lt;&gt;""),IF(Tournament!I683&lt;Tournament!K683,Tournament!G683,""),"")</f>
        <v/>
      </c>
      <c r="T671" s="85">
        <f>IF(AND(Tournament!I683&lt;&gt;"",Tournament!K683&lt;&gt;""),Tournament!K683,0)</f>
        <v>0</v>
      </c>
      <c r="U671" s="85">
        <v>1</v>
      </c>
      <c r="V671" s="85">
        <v>668</v>
      </c>
      <c r="W671" s="85" t="str">
        <f>Tournament!G683</f>
        <v>Chicago Bulls</v>
      </c>
      <c r="X671" s="85" t="str">
        <f>IF(Tournament!I683&lt;&gt;"",Tournament!I683,"")</f>
        <v/>
      </c>
      <c r="Y671" s="85" t="str">
        <f>IF(Tournament!K683&lt;&gt;"",Tournament!K683,"")</f>
        <v/>
      </c>
      <c r="Z671" s="85" t="str">
        <f>Tournament!M683</f>
        <v>Orlando Magic</v>
      </c>
    </row>
    <row r="672" spans="12:26" ht="12.75">
      <c r="L672" s="85">
        <v>669</v>
      </c>
      <c r="M672" s="85" t="str">
        <f>IF(AND(Tournament!I684&lt;&gt;"",Tournament!K684&lt;&gt;""),IF(Tournament!I684&gt;Tournament!K684,Tournament!G684,""),"")</f>
        <v/>
      </c>
      <c r="N672" s="85" t="str">
        <f>IF(AND(Tournament!I684&lt;&gt;"",Tournament!K684&lt;&gt;""),IF(Tournament!I684=Tournament!K684,Tournament!G684,""),"")</f>
        <v/>
      </c>
      <c r="O672" s="85" t="str">
        <f>IF(AND(Tournament!I684&lt;&gt;"",Tournament!K684&lt;&gt;""),IF(Tournament!I684&gt;Tournament!K684,Tournament!M684,""),"")</f>
        <v/>
      </c>
      <c r="P672" s="85">
        <f>IF(AND(Tournament!I684&lt;&gt;"",Tournament!K684&lt;&gt;""),Tournament!I684,0)</f>
        <v>0</v>
      </c>
      <c r="Q672" s="85" t="str">
        <f>IF(AND(Tournament!I684&lt;&gt;"",Tournament!K684&lt;&gt;""),IF(Tournament!I684&lt;Tournament!K684,Tournament!M684,""),"")</f>
        <v/>
      </c>
      <c r="R672" s="85" t="str">
        <f>IF(AND(Tournament!I684&lt;&gt;"",Tournament!K684&lt;&gt;""),IF(Tournament!I684=Tournament!K684,Tournament!M684,""),"")</f>
        <v/>
      </c>
      <c r="S672" s="85" t="str">
        <f>IF(AND(Tournament!I684&lt;&gt;"",Tournament!K684&lt;&gt;""),IF(Tournament!I684&lt;Tournament!K684,Tournament!G684,""),"")</f>
        <v/>
      </c>
      <c r="T672" s="85">
        <f>IF(AND(Tournament!I684&lt;&gt;"",Tournament!K684&lt;&gt;""),Tournament!K684,0)</f>
        <v>0</v>
      </c>
      <c r="U672" s="85">
        <v>1</v>
      </c>
      <c r="V672" s="85">
        <v>669</v>
      </c>
      <c r="W672" s="85" t="str">
        <f>Tournament!G684</f>
        <v>San Antonio Spurs</v>
      </c>
      <c r="X672" s="85" t="str">
        <f>IF(Tournament!I684&lt;&gt;"",Tournament!I684,"")</f>
        <v/>
      </c>
      <c r="Y672" s="85" t="str">
        <f>IF(Tournament!K684&lt;&gt;"",Tournament!K684,"")</f>
        <v/>
      </c>
      <c r="Z672" s="85" t="str">
        <f>Tournament!M684</f>
        <v>Toronto Raptors</v>
      </c>
    </row>
    <row r="673" spans="12:26" ht="12.75">
      <c r="L673" s="85">
        <v>670</v>
      </c>
      <c r="M673" s="85" t="str">
        <f>IF(AND(Tournament!I685&lt;&gt;"",Tournament!K685&lt;&gt;""),IF(Tournament!I685&gt;Tournament!K685,Tournament!G685,""),"")</f>
        <v/>
      </c>
      <c r="N673" s="85" t="str">
        <f>IF(AND(Tournament!I685&lt;&gt;"",Tournament!K685&lt;&gt;""),IF(Tournament!I685=Tournament!K685,Tournament!G685,""),"")</f>
        <v/>
      </c>
      <c r="O673" s="85" t="str">
        <f>IF(AND(Tournament!I685&lt;&gt;"",Tournament!K685&lt;&gt;""),IF(Tournament!I685&gt;Tournament!K685,Tournament!M685,""),"")</f>
        <v/>
      </c>
      <c r="P673" s="85">
        <f>IF(AND(Tournament!I685&lt;&gt;"",Tournament!K685&lt;&gt;""),Tournament!I685,0)</f>
        <v>0</v>
      </c>
      <c r="Q673" s="85" t="str">
        <f>IF(AND(Tournament!I685&lt;&gt;"",Tournament!K685&lt;&gt;""),IF(Tournament!I685&lt;Tournament!K685,Tournament!M685,""),"")</f>
        <v/>
      </c>
      <c r="R673" s="85" t="str">
        <f>IF(AND(Tournament!I685&lt;&gt;"",Tournament!K685&lt;&gt;""),IF(Tournament!I685=Tournament!K685,Tournament!M685,""),"")</f>
        <v/>
      </c>
      <c r="S673" s="85" t="str">
        <f>IF(AND(Tournament!I685&lt;&gt;"",Tournament!K685&lt;&gt;""),IF(Tournament!I685&lt;Tournament!K685,Tournament!G685,""),"")</f>
        <v/>
      </c>
      <c r="T673" s="85">
        <f>IF(AND(Tournament!I685&lt;&gt;"",Tournament!K685&lt;&gt;""),Tournament!K685,0)</f>
        <v>0</v>
      </c>
      <c r="U673" s="85">
        <v>1</v>
      </c>
      <c r="V673" s="85">
        <v>670</v>
      </c>
      <c r="W673" s="85" t="str">
        <f>Tournament!G685</f>
        <v>Utah Jazz</v>
      </c>
      <c r="X673" s="85" t="str">
        <f>IF(Tournament!I685&lt;&gt;"",Tournament!I685,"")</f>
        <v/>
      </c>
      <c r="Y673" s="85" t="str">
        <f>IF(Tournament!K685&lt;&gt;"",Tournament!K685,"")</f>
        <v/>
      </c>
      <c r="Z673" s="85" t="str">
        <f>Tournament!M685</f>
        <v>Denver Nuggets</v>
      </c>
    </row>
    <row r="674" spans="12:26" ht="12.75">
      <c r="L674" s="85">
        <v>671</v>
      </c>
      <c r="M674" s="85" t="str">
        <f>IF(AND(Tournament!I686&lt;&gt;"",Tournament!K686&lt;&gt;""),IF(Tournament!I686&gt;Tournament!K686,Tournament!G686,""),"")</f>
        <v/>
      </c>
      <c r="N674" s="85" t="str">
        <f>IF(AND(Tournament!I686&lt;&gt;"",Tournament!K686&lt;&gt;""),IF(Tournament!I686=Tournament!K686,Tournament!G686,""),"")</f>
        <v/>
      </c>
      <c r="O674" s="85" t="str">
        <f>IF(AND(Tournament!I686&lt;&gt;"",Tournament!K686&lt;&gt;""),IF(Tournament!I686&gt;Tournament!K686,Tournament!M686,""),"")</f>
        <v/>
      </c>
      <c r="P674" s="85">
        <f>IF(AND(Tournament!I686&lt;&gt;"",Tournament!K686&lt;&gt;""),Tournament!I686,0)</f>
        <v>0</v>
      </c>
      <c r="Q674" s="85" t="str">
        <f>IF(AND(Tournament!I686&lt;&gt;"",Tournament!K686&lt;&gt;""),IF(Tournament!I686&lt;Tournament!K686,Tournament!M686,""),"")</f>
        <v/>
      </c>
      <c r="R674" s="85" t="str">
        <f>IF(AND(Tournament!I686&lt;&gt;"",Tournament!K686&lt;&gt;""),IF(Tournament!I686=Tournament!K686,Tournament!M686,""),"")</f>
        <v/>
      </c>
      <c r="S674" s="85" t="str">
        <f>IF(AND(Tournament!I686&lt;&gt;"",Tournament!K686&lt;&gt;""),IF(Tournament!I686&lt;Tournament!K686,Tournament!G686,""),"")</f>
        <v/>
      </c>
      <c r="T674" s="85">
        <f>IF(AND(Tournament!I686&lt;&gt;"",Tournament!K686&lt;&gt;""),Tournament!K686,0)</f>
        <v>0</v>
      </c>
      <c r="U674" s="85">
        <v>1</v>
      </c>
      <c r="V674" s="85">
        <v>671</v>
      </c>
      <c r="W674" s="85" t="str">
        <f>Tournament!G686</f>
        <v>Minnesota Timberwolves</v>
      </c>
      <c r="X674" s="85" t="str">
        <f>IF(Tournament!I686&lt;&gt;"",Tournament!I686,"")</f>
        <v/>
      </c>
      <c r="Y674" s="85" t="str">
        <f>IF(Tournament!K686&lt;&gt;"",Tournament!K686,"")</f>
        <v/>
      </c>
      <c r="Z674" s="85" t="str">
        <f>Tournament!M686</f>
        <v>Phoenix Suns</v>
      </c>
    </row>
    <row r="675" spans="12:26" ht="12.75">
      <c r="L675" s="85">
        <v>672</v>
      </c>
      <c r="M675" s="85" t="str">
        <f>IF(AND(Tournament!I687&lt;&gt;"",Tournament!K687&lt;&gt;""),IF(Tournament!I687&gt;Tournament!K687,Tournament!G687,""),"")</f>
        <v/>
      </c>
      <c r="N675" s="85" t="str">
        <f>IF(AND(Tournament!I687&lt;&gt;"",Tournament!K687&lt;&gt;""),IF(Tournament!I687=Tournament!K687,Tournament!G687,""),"")</f>
        <v/>
      </c>
      <c r="O675" s="85" t="str">
        <f>IF(AND(Tournament!I687&lt;&gt;"",Tournament!K687&lt;&gt;""),IF(Tournament!I687&gt;Tournament!K687,Tournament!M687,""),"")</f>
        <v/>
      </c>
      <c r="P675" s="85">
        <f>IF(AND(Tournament!I687&lt;&gt;"",Tournament!K687&lt;&gt;""),Tournament!I687,0)</f>
        <v>0</v>
      </c>
      <c r="Q675" s="85" t="str">
        <f>IF(AND(Tournament!I687&lt;&gt;"",Tournament!K687&lt;&gt;""),IF(Tournament!I687&lt;Tournament!K687,Tournament!M687,""),"")</f>
        <v/>
      </c>
      <c r="R675" s="85" t="str">
        <f>IF(AND(Tournament!I687&lt;&gt;"",Tournament!K687&lt;&gt;""),IF(Tournament!I687=Tournament!K687,Tournament!M687,""),"")</f>
        <v/>
      </c>
      <c r="S675" s="85" t="str">
        <f>IF(AND(Tournament!I687&lt;&gt;"",Tournament!K687&lt;&gt;""),IF(Tournament!I687&lt;Tournament!K687,Tournament!G687,""),"")</f>
        <v/>
      </c>
      <c r="T675" s="85">
        <f>IF(AND(Tournament!I687&lt;&gt;"",Tournament!K687&lt;&gt;""),Tournament!K687,0)</f>
        <v>0</v>
      </c>
      <c r="U675" s="85">
        <v>1</v>
      </c>
      <c r="V675" s="85">
        <v>672</v>
      </c>
      <c r="W675" s="85" t="str">
        <f>Tournament!G687</f>
        <v>Sacramento Kings</v>
      </c>
      <c r="X675" s="85" t="str">
        <f>IF(Tournament!I687&lt;&gt;"",Tournament!I687,"")</f>
        <v/>
      </c>
      <c r="Y675" s="85" t="str">
        <f>IF(Tournament!K687&lt;&gt;"",Tournament!K687,"")</f>
        <v/>
      </c>
      <c r="Z675" s="85" t="str">
        <f>Tournament!M687</f>
        <v>Cleveland Cavaliers</v>
      </c>
    </row>
    <row r="676" spans="12:26" ht="12.75">
      <c r="L676" s="85">
        <v>673</v>
      </c>
      <c r="M676" s="85" t="str">
        <f>IF(AND(Tournament!I688&lt;&gt;"",Tournament!K688&lt;&gt;""),IF(Tournament!I688&gt;Tournament!K688,Tournament!G688,""),"")</f>
        <v/>
      </c>
      <c r="N676" s="85" t="str">
        <f>IF(AND(Tournament!I688&lt;&gt;"",Tournament!K688&lt;&gt;""),IF(Tournament!I688=Tournament!K688,Tournament!G688,""),"")</f>
        <v/>
      </c>
      <c r="O676" s="85" t="str">
        <f>IF(AND(Tournament!I688&lt;&gt;"",Tournament!K688&lt;&gt;""),IF(Tournament!I688&gt;Tournament!K688,Tournament!M688,""),"")</f>
        <v/>
      </c>
      <c r="P676" s="85">
        <f>IF(AND(Tournament!I688&lt;&gt;"",Tournament!K688&lt;&gt;""),Tournament!I688,0)</f>
        <v>0</v>
      </c>
      <c r="Q676" s="85" t="str">
        <f>IF(AND(Tournament!I688&lt;&gt;"",Tournament!K688&lt;&gt;""),IF(Tournament!I688&lt;Tournament!K688,Tournament!M688,""),"")</f>
        <v/>
      </c>
      <c r="R676" s="85" t="str">
        <f>IF(AND(Tournament!I688&lt;&gt;"",Tournament!K688&lt;&gt;""),IF(Tournament!I688=Tournament!K688,Tournament!M688,""),"")</f>
        <v/>
      </c>
      <c r="S676" s="85" t="str">
        <f>IF(AND(Tournament!I688&lt;&gt;"",Tournament!K688&lt;&gt;""),IF(Tournament!I688&lt;Tournament!K688,Tournament!G688,""),"")</f>
        <v/>
      </c>
      <c r="T676" s="85">
        <f>IF(AND(Tournament!I688&lt;&gt;"",Tournament!K688&lt;&gt;""),Tournament!K688,0)</f>
        <v>0</v>
      </c>
      <c r="U676" s="85">
        <v>1</v>
      </c>
      <c r="V676" s="85">
        <v>673</v>
      </c>
      <c r="W676" s="85" t="str">
        <f>Tournament!G688</f>
        <v>Miami Heat</v>
      </c>
      <c r="X676" s="85" t="str">
        <f>IF(Tournament!I688&lt;&gt;"",Tournament!I688,"")</f>
        <v/>
      </c>
      <c r="Y676" s="85" t="str">
        <f>IF(Tournament!K688&lt;&gt;"",Tournament!K688,"")</f>
        <v/>
      </c>
      <c r="Z676" s="85" t="str">
        <f>Tournament!M688</f>
        <v>Brooklyn Nets</v>
      </c>
    </row>
    <row r="677" spans="12:26" ht="12.75">
      <c r="L677" s="85">
        <v>674</v>
      </c>
      <c r="M677" s="85" t="str">
        <f>IF(AND(Tournament!I689&lt;&gt;"",Tournament!K689&lt;&gt;""),IF(Tournament!I689&gt;Tournament!K689,Tournament!G689,""),"")</f>
        <v/>
      </c>
      <c r="N677" s="85" t="str">
        <f>IF(AND(Tournament!I689&lt;&gt;"",Tournament!K689&lt;&gt;""),IF(Tournament!I689=Tournament!K689,Tournament!G689,""),"")</f>
        <v/>
      </c>
      <c r="O677" s="85" t="str">
        <f>IF(AND(Tournament!I689&lt;&gt;"",Tournament!K689&lt;&gt;""),IF(Tournament!I689&gt;Tournament!K689,Tournament!M689,""),"")</f>
        <v/>
      </c>
      <c r="P677" s="85">
        <f>IF(AND(Tournament!I689&lt;&gt;"",Tournament!K689&lt;&gt;""),Tournament!I689,0)</f>
        <v>0</v>
      </c>
      <c r="Q677" s="85" t="str">
        <f>IF(AND(Tournament!I689&lt;&gt;"",Tournament!K689&lt;&gt;""),IF(Tournament!I689&lt;Tournament!K689,Tournament!M689,""),"")</f>
        <v/>
      </c>
      <c r="R677" s="85" t="str">
        <f>IF(AND(Tournament!I689&lt;&gt;"",Tournament!K689&lt;&gt;""),IF(Tournament!I689=Tournament!K689,Tournament!M689,""),"")</f>
        <v/>
      </c>
      <c r="S677" s="85" t="str">
        <f>IF(AND(Tournament!I689&lt;&gt;"",Tournament!K689&lt;&gt;""),IF(Tournament!I689&lt;Tournament!K689,Tournament!G689,""),"")</f>
        <v/>
      </c>
      <c r="T677" s="85">
        <f>IF(AND(Tournament!I689&lt;&gt;"",Tournament!K689&lt;&gt;""),Tournament!K689,0)</f>
        <v>0</v>
      </c>
      <c r="U677" s="85">
        <v>1</v>
      </c>
      <c r="V677" s="85">
        <v>674</v>
      </c>
      <c r="W677" s="85" t="str">
        <f>Tournament!G689</f>
        <v>Houston Rockets</v>
      </c>
      <c r="X677" s="85" t="str">
        <f>IF(Tournament!I689&lt;&gt;"",Tournament!I689,"")</f>
        <v/>
      </c>
      <c r="Y677" s="85" t="str">
        <f>IF(Tournament!K689&lt;&gt;"",Tournament!K689,"")</f>
        <v/>
      </c>
      <c r="Z677" s="85" t="str">
        <f>Tournament!M689</f>
        <v>Boston Celtics</v>
      </c>
    </row>
    <row r="678" spans="12:26" ht="12.75">
      <c r="L678" s="85">
        <v>675</v>
      </c>
      <c r="M678" s="85" t="str">
        <f>IF(AND(Tournament!I690&lt;&gt;"",Tournament!K690&lt;&gt;""),IF(Tournament!I690&gt;Tournament!K690,Tournament!G690,""),"")</f>
        <v/>
      </c>
      <c r="N678" s="85" t="str">
        <f>IF(AND(Tournament!I690&lt;&gt;"",Tournament!K690&lt;&gt;""),IF(Tournament!I690=Tournament!K690,Tournament!G690,""),"")</f>
        <v/>
      </c>
      <c r="O678" s="85" t="str">
        <f>IF(AND(Tournament!I690&lt;&gt;"",Tournament!K690&lt;&gt;""),IF(Tournament!I690&gt;Tournament!K690,Tournament!M690,""),"")</f>
        <v/>
      </c>
      <c r="P678" s="85">
        <f>IF(AND(Tournament!I690&lt;&gt;"",Tournament!K690&lt;&gt;""),Tournament!I690,0)</f>
        <v>0</v>
      </c>
      <c r="Q678" s="85" t="str">
        <f>IF(AND(Tournament!I690&lt;&gt;"",Tournament!K690&lt;&gt;""),IF(Tournament!I690&lt;Tournament!K690,Tournament!M690,""),"")</f>
        <v/>
      </c>
      <c r="R678" s="85" t="str">
        <f>IF(AND(Tournament!I690&lt;&gt;"",Tournament!K690&lt;&gt;""),IF(Tournament!I690=Tournament!K690,Tournament!M690,""),"")</f>
        <v/>
      </c>
      <c r="S678" s="85" t="str">
        <f>IF(AND(Tournament!I690&lt;&gt;"",Tournament!K690&lt;&gt;""),IF(Tournament!I690&lt;Tournament!K690,Tournament!G690,""),"")</f>
        <v/>
      </c>
      <c r="T678" s="85">
        <f>IF(AND(Tournament!I690&lt;&gt;"",Tournament!K690&lt;&gt;""),Tournament!K690,0)</f>
        <v>0</v>
      </c>
      <c r="U678" s="85">
        <v>1</v>
      </c>
      <c r="V678" s="85">
        <v>675</v>
      </c>
      <c r="W678" s="85" t="str">
        <f>Tournament!G690</f>
        <v>Atlanta Hawks</v>
      </c>
      <c r="X678" s="85" t="str">
        <f>IF(Tournament!I690&lt;&gt;"",Tournament!I690,"")</f>
        <v/>
      </c>
      <c r="Y678" s="85" t="str">
        <f>IF(Tournament!K690&lt;&gt;"",Tournament!K690,"")</f>
        <v/>
      </c>
      <c r="Z678" s="85" t="str">
        <f>Tournament!M690</f>
        <v>Chicago Bulls</v>
      </c>
    </row>
    <row r="679" spans="12:26" ht="12.75">
      <c r="L679" s="85">
        <v>676</v>
      </c>
      <c r="M679" s="85" t="str">
        <f>IF(AND(Tournament!I691&lt;&gt;"",Tournament!K691&lt;&gt;""),IF(Tournament!I691&gt;Tournament!K691,Tournament!G691,""),"")</f>
        <v/>
      </c>
      <c r="N679" s="85" t="str">
        <f>IF(AND(Tournament!I691&lt;&gt;"",Tournament!K691&lt;&gt;""),IF(Tournament!I691=Tournament!K691,Tournament!G691,""),"")</f>
        <v/>
      </c>
      <c r="O679" s="85" t="str">
        <f>IF(AND(Tournament!I691&lt;&gt;"",Tournament!K691&lt;&gt;""),IF(Tournament!I691&gt;Tournament!K691,Tournament!M691,""),"")</f>
        <v/>
      </c>
      <c r="P679" s="85">
        <f>IF(AND(Tournament!I691&lt;&gt;"",Tournament!K691&lt;&gt;""),Tournament!I691,0)</f>
        <v>0</v>
      </c>
      <c r="Q679" s="85" t="str">
        <f>IF(AND(Tournament!I691&lt;&gt;"",Tournament!K691&lt;&gt;""),IF(Tournament!I691&lt;Tournament!K691,Tournament!M691,""),"")</f>
        <v/>
      </c>
      <c r="R679" s="85" t="str">
        <f>IF(AND(Tournament!I691&lt;&gt;"",Tournament!K691&lt;&gt;""),IF(Tournament!I691=Tournament!K691,Tournament!M691,""),"")</f>
        <v/>
      </c>
      <c r="S679" s="85" t="str">
        <f>IF(AND(Tournament!I691&lt;&gt;"",Tournament!K691&lt;&gt;""),IF(Tournament!I691&lt;Tournament!K691,Tournament!G691,""),"")</f>
        <v/>
      </c>
      <c r="T679" s="85">
        <f>IF(AND(Tournament!I691&lt;&gt;"",Tournament!K691&lt;&gt;""),Tournament!K691,0)</f>
        <v>0</v>
      </c>
      <c r="U679" s="85">
        <v>1</v>
      </c>
      <c r="V679" s="85">
        <v>676</v>
      </c>
      <c r="W679" s="85" t="str">
        <f>Tournament!G691</f>
        <v>Golden State Warriors</v>
      </c>
      <c r="X679" s="85" t="str">
        <f>IF(Tournament!I691&lt;&gt;"",Tournament!I691,"")</f>
        <v/>
      </c>
      <c r="Y679" s="85" t="str">
        <f>IF(Tournament!K691&lt;&gt;"",Tournament!K691,"")</f>
        <v/>
      </c>
      <c r="Z679" s="85" t="str">
        <f>Tournament!M691</f>
        <v>Charlotte Hornets</v>
      </c>
    </row>
    <row r="680" spans="12:26" ht="12.75">
      <c r="L680" s="85">
        <v>677</v>
      </c>
      <c r="M680" s="85" t="str">
        <f>IF(AND(Tournament!I692&lt;&gt;"",Tournament!K692&lt;&gt;""),IF(Tournament!I692&gt;Tournament!K692,Tournament!G692,""),"")</f>
        <v/>
      </c>
      <c r="N680" s="85" t="str">
        <f>IF(AND(Tournament!I692&lt;&gt;"",Tournament!K692&lt;&gt;""),IF(Tournament!I692=Tournament!K692,Tournament!G692,""),"")</f>
        <v/>
      </c>
      <c r="O680" s="85" t="str">
        <f>IF(AND(Tournament!I692&lt;&gt;"",Tournament!K692&lt;&gt;""),IF(Tournament!I692&gt;Tournament!K692,Tournament!M692,""),"")</f>
        <v/>
      </c>
      <c r="P680" s="85">
        <f>IF(AND(Tournament!I692&lt;&gt;"",Tournament!K692&lt;&gt;""),Tournament!I692,0)</f>
        <v>0</v>
      </c>
      <c r="Q680" s="85" t="str">
        <f>IF(AND(Tournament!I692&lt;&gt;"",Tournament!K692&lt;&gt;""),IF(Tournament!I692&lt;Tournament!K692,Tournament!M692,""),"")</f>
        <v/>
      </c>
      <c r="R680" s="85" t="str">
        <f>IF(AND(Tournament!I692&lt;&gt;"",Tournament!K692&lt;&gt;""),IF(Tournament!I692=Tournament!K692,Tournament!M692,""),"")</f>
        <v/>
      </c>
      <c r="S680" s="85" t="str">
        <f>IF(AND(Tournament!I692&lt;&gt;"",Tournament!K692&lt;&gt;""),IF(Tournament!I692&lt;Tournament!K692,Tournament!G692,""),"")</f>
        <v/>
      </c>
      <c r="T680" s="85">
        <f>IF(AND(Tournament!I692&lt;&gt;"",Tournament!K692&lt;&gt;""),Tournament!K692,0)</f>
        <v>0</v>
      </c>
      <c r="U680" s="85">
        <v>1</v>
      </c>
      <c r="V680" s="85">
        <v>677</v>
      </c>
      <c r="W680" s="85" t="str">
        <f>Tournament!G692</f>
        <v>Philadelphia 76ers</v>
      </c>
      <c r="X680" s="85" t="str">
        <f>IF(Tournament!I692&lt;&gt;"",Tournament!I692,"")</f>
        <v/>
      </c>
      <c r="Y680" s="85" t="str">
        <f>IF(Tournament!K692&lt;&gt;"",Tournament!K692,"")</f>
        <v/>
      </c>
      <c r="Z680" s="85" t="str">
        <f>Tournament!M692</f>
        <v>Milwaukee Bucks</v>
      </c>
    </row>
    <row r="681" spans="12:26" ht="12.75">
      <c r="L681" s="85">
        <v>678</v>
      </c>
      <c r="M681" s="85" t="str">
        <f>IF(AND(Tournament!I693&lt;&gt;"",Tournament!K693&lt;&gt;""),IF(Tournament!I693&gt;Tournament!K693,Tournament!G693,""),"")</f>
        <v/>
      </c>
      <c r="N681" s="85" t="str">
        <f>IF(AND(Tournament!I693&lt;&gt;"",Tournament!K693&lt;&gt;""),IF(Tournament!I693=Tournament!K693,Tournament!G693,""),"")</f>
        <v/>
      </c>
      <c r="O681" s="85" t="str">
        <f>IF(AND(Tournament!I693&lt;&gt;"",Tournament!K693&lt;&gt;""),IF(Tournament!I693&gt;Tournament!K693,Tournament!M693,""),"")</f>
        <v/>
      </c>
      <c r="P681" s="85">
        <f>IF(AND(Tournament!I693&lt;&gt;"",Tournament!K693&lt;&gt;""),Tournament!I693,0)</f>
        <v>0</v>
      </c>
      <c r="Q681" s="85" t="str">
        <f>IF(AND(Tournament!I693&lt;&gt;"",Tournament!K693&lt;&gt;""),IF(Tournament!I693&lt;Tournament!K693,Tournament!M693,""),"")</f>
        <v/>
      </c>
      <c r="R681" s="85" t="str">
        <f>IF(AND(Tournament!I693&lt;&gt;"",Tournament!K693&lt;&gt;""),IF(Tournament!I693=Tournament!K693,Tournament!M693,""),"")</f>
        <v/>
      </c>
      <c r="S681" s="85" t="str">
        <f>IF(AND(Tournament!I693&lt;&gt;"",Tournament!K693&lt;&gt;""),IF(Tournament!I693&lt;Tournament!K693,Tournament!G693,""),"")</f>
        <v/>
      </c>
      <c r="T681" s="85">
        <f>IF(AND(Tournament!I693&lt;&gt;"",Tournament!K693&lt;&gt;""),Tournament!K693,0)</f>
        <v>0</v>
      </c>
      <c r="U681" s="85">
        <v>1</v>
      </c>
      <c r="V681" s="85">
        <v>678</v>
      </c>
      <c r="W681" s="85" t="str">
        <f>Tournament!G693</f>
        <v>Toronto Raptors</v>
      </c>
      <c r="X681" s="85" t="str">
        <f>IF(Tournament!I693&lt;&gt;"",Tournament!I693,"")</f>
        <v/>
      </c>
      <c r="Y681" s="85" t="str">
        <f>IF(Tournament!K693&lt;&gt;"",Tournament!K693,"")</f>
        <v/>
      </c>
      <c r="Z681" s="85" t="str">
        <f>Tournament!M693</f>
        <v>Memphis Grizzlies</v>
      </c>
    </row>
    <row r="682" spans="12:26" ht="12.75">
      <c r="L682" s="85">
        <v>679</v>
      </c>
      <c r="M682" s="85" t="str">
        <f>IF(AND(Tournament!I694&lt;&gt;"",Tournament!K694&lt;&gt;""),IF(Tournament!I694&gt;Tournament!K694,Tournament!G694,""),"")</f>
        <v/>
      </c>
      <c r="N682" s="85" t="str">
        <f>IF(AND(Tournament!I694&lt;&gt;"",Tournament!K694&lt;&gt;""),IF(Tournament!I694=Tournament!K694,Tournament!G694,""),"")</f>
        <v/>
      </c>
      <c r="O682" s="85" t="str">
        <f>IF(AND(Tournament!I694&lt;&gt;"",Tournament!K694&lt;&gt;""),IF(Tournament!I694&gt;Tournament!K694,Tournament!M694,""),"")</f>
        <v/>
      </c>
      <c r="P682" s="85">
        <f>IF(AND(Tournament!I694&lt;&gt;"",Tournament!K694&lt;&gt;""),Tournament!I694,0)</f>
        <v>0</v>
      </c>
      <c r="Q682" s="85" t="str">
        <f>IF(AND(Tournament!I694&lt;&gt;"",Tournament!K694&lt;&gt;""),IF(Tournament!I694&lt;Tournament!K694,Tournament!M694,""),"")</f>
        <v/>
      </c>
      <c r="R682" s="85" t="str">
        <f>IF(AND(Tournament!I694&lt;&gt;"",Tournament!K694&lt;&gt;""),IF(Tournament!I694=Tournament!K694,Tournament!M694,""),"")</f>
        <v/>
      </c>
      <c r="S682" s="85" t="str">
        <f>IF(AND(Tournament!I694&lt;&gt;"",Tournament!K694&lt;&gt;""),IF(Tournament!I694&lt;Tournament!K694,Tournament!G694,""),"")</f>
        <v/>
      </c>
      <c r="T682" s="85">
        <f>IF(AND(Tournament!I694&lt;&gt;"",Tournament!K694&lt;&gt;""),Tournament!K694,0)</f>
        <v>0</v>
      </c>
      <c r="U682" s="85">
        <v>1</v>
      </c>
      <c r="V682" s="85">
        <v>679</v>
      </c>
      <c r="W682" s="85" t="str">
        <f>Tournament!G694</f>
        <v>Oklahoma City Thunder</v>
      </c>
      <c r="X682" s="85" t="str">
        <f>IF(Tournament!I694&lt;&gt;"",Tournament!I694,"")</f>
        <v/>
      </c>
      <c r="Y682" s="85" t="str">
        <f>IF(Tournament!K694&lt;&gt;"",Tournament!K694,"")</f>
        <v/>
      </c>
      <c r="Z682" s="85" t="str">
        <f>Tournament!M694</f>
        <v>New Orleans Pelicans</v>
      </c>
    </row>
    <row r="683" spans="12:26" ht="12.75">
      <c r="L683" s="85">
        <v>680</v>
      </c>
      <c r="M683" s="85" t="str">
        <f>IF(AND(Tournament!I695&lt;&gt;"",Tournament!K695&lt;&gt;""),IF(Tournament!I695&gt;Tournament!K695,Tournament!G695,""),"")</f>
        <v/>
      </c>
      <c r="N683" s="85" t="str">
        <f>IF(AND(Tournament!I695&lt;&gt;"",Tournament!K695&lt;&gt;""),IF(Tournament!I695=Tournament!K695,Tournament!G695,""),"")</f>
        <v/>
      </c>
      <c r="O683" s="85" t="str">
        <f>IF(AND(Tournament!I695&lt;&gt;"",Tournament!K695&lt;&gt;""),IF(Tournament!I695&gt;Tournament!K695,Tournament!M695,""),"")</f>
        <v/>
      </c>
      <c r="P683" s="85">
        <f>IF(AND(Tournament!I695&lt;&gt;"",Tournament!K695&lt;&gt;""),Tournament!I695,0)</f>
        <v>0</v>
      </c>
      <c r="Q683" s="85" t="str">
        <f>IF(AND(Tournament!I695&lt;&gt;"",Tournament!K695&lt;&gt;""),IF(Tournament!I695&lt;Tournament!K695,Tournament!M695,""),"")</f>
        <v/>
      </c>
      <c r="R683" s="85" t="str">
        <f>IF(AND(Tournament!I695&lt;&gt;"",Tournament!K695&lt;&gt;""),IF(Tournament!I695=Tournament!K695,Tournament!M695,""),"")</f>
        <v/>
      </c>
      <c r="S683" s="85" t="str">
        <f>IF(AND(Tournament!I695&lt;&gt;"",Tournament!K695&lt;&gt;""),IF(Tournament!I695&lt;Tournament!K695,Tournament!G695,""),"")</f>
        <v/>
      </c>
      <c r="T683" s="85">
        <f>IF(AND(Tournament!I695&lt;&gt;"",Tournament!K695&lt;&gt;""),Tournament!K695,0)</f>
        <v>0</v>
      </c>
      <c r="U683" s="85">
        <v>1</v>
      </c>
      <c r="V683" s="85">
        <v>680</v>
      </c>
      <c r="W683" s="85" t="str">
        <f>Tournament!G695</f>
        <v>New York Knicks</v>
      </c>
      <c r="X683" s="85" t="str">
        <f>IF(Tournament!I695&lt;&gt;"",Tournament!I695,"")</f>
        <v/>
      </c>
      <c r="Y683" s="85" t="str">
        <f>IF(Tournament!K695&lt;&gt;"",Tournament!K695,"")</f>
        <v/>
      </c>
      <c r="Z683" s="85" t="str">
        <f>Tournament!M695</f>
        <v>Dallas Mavericks</v>
      </c>
    </row>
    <row r="684" spans="12:26" ht="12.75">
      <c r="L684" s="85">
        <v>681</v>
      </c>
      <c r="M684" s="85" t="str">
        <f>IF(AND(Tournament!I696&lt;&gt;"",Tournament!K696&lt;&gt;""),IF(Tournament!I696&gt;Tournament!K696,Tournament!G696,""),"")</f>
        <v/>
      </c>
      <c r="N684" s="85" t="str">
        <f>IF(AND(Tournament!I696&lt;&gt;"",Tournament!K696&lt;&gt;""),IF(Tournament!I696=Tournament!K696,Tournament!G696,""),"")</f>
        <v/>
      </c>
      <c r="O684" s="85" t="str">
        <f>IF(AND(Tournament!I696&lt;&gt;"",Tournament!K696&lt;&gt;""),IF(Tournament!I696&gt;Tournament!K696,Tournament!M696,""),"")</f>
        <v/>
      </c>
      <c r="P684" s="85">
        <f>IF(AND(Tournament!I696&lt;&gt;"",Tournament!K696&lt;&gt;""),Tournament!I696,0)</f>
        <v>0</v>
      </c>
      <c r="Q684" s="85" t="str">
        <f>IF(AND(Tournament!I696&lt;&gt;"",Tournament!K696&lt;&gt;""),IF(Tournament!I696&lt;Tournament!K696,Tournament!M696,""),"")</f>
        <v/>
      </c>
      <c r="R684" s="85" t="str">
        <f>IF(AND(Tournament!I696&lt;&gt;"",Tournament!K696&lt;&gt;""),IF(Tournament!I696=Tournament!K696,Tournament!M696,""),"")</f>
        <v/>
      </c>
      <c r="S684" s="85" t="str">
        <f>IF(AND(Tournament!I696&lt;&gt;"",Tournament!K696&lt;&gt;""),IF(Tournament!I696&lt;Tournament!K696,Tournament!G696,""),"")</f>
        <v/>
      </c>
      <c r="T684" s="85">
        <f>IF(AND(Tournament!I696&lt;&gt;"",Tournament!K696&lt;&gt;""),Tournament!K696,0)</f>
        <v>0</v>
      </c>
      <c r="U684" s="85">
        <v>1</v>
      </c>
      <c r="V684" s="85">
        <v>681</v>
      </c>
      <c r="W684" s="85" t="str">
        <f>Tournament!G696</f>
        <v>L.A. Lakers</v>
      </c>
      <c r="X684" s="85" t="str">
        <f>IF(Tournament!I696&lt;&gt;"",Tournament!I696,"")</f>
        <v/>
      </c>
      <c r="Y684" s="85" t="str">
        <f>IF(Tournament!K696&lt;&gt;"",Tournament!K696,"")</f>
        <v/>
      </c>
      <c r="Z684" s="85" t="str">
        <f>Tournament!M696</f>
        <v>Portland Trail Blazers</v>
      </c>
    </row>
    <row r="685" spans="12:26" ht="12.75">
      <c r="L685" s="85">
        <v>682</v>
      </c>
      <c r="M685" s="85" t="str">
        <f>IF(AND(Tournament!I697&lt;&gt;"",Tournament!K697&lt;&gt;""),IF(Tournament!I697&gt;Tournament!K697,Tournament!G697,""),"")</f>
        <v/>
      </c>
      <c r="N685" s="85" t="str">
        <f>IF(AND(Tournament!I697&lt;&gt;"",Tournament!K697&lt;&gt;""),IF(Tournament!I697=Tournament!K697,Tournament!G697,""),"")</f>
        <v/>
      </c>
      <c r="O685" s="85" t="str">
        <f>IF(AND(Tournament!I697&lt;&gt;"",Tournament!K697&lt;&gt;""),IF(Tournament!I697&gt;Tournament!K697,Tournament!M697,""),"")</f>
        <v/>
      </c>
      <c r="P685" s="85">
        <f>IF(AND(Tournament!I697&lt;&gt;"",Tournament!K697&lt;&gt;""),Tournament!I697,0)</f>
        <v>0</v>
      </c>
      <c r="Q685" s="85" t="str">
        <f>IF(AND(Tournament!I697&lt;&gt;"",Tournament!K697&lt;&gt;""),IF(Tournament!I697&lt;Tournament!K697,Tournament!M697,""),"")</f>
        <v/>
      </c>
      <c r="R685" s="85" t="str">
        <f>IF(AND(Tournament!I697&lt;&gt;"",Tournament!K697&lt;&gt;""),IF(Tournament!I697=Tournament!K697,Tournament!M697,""),"")</f>
        <v/>
      </c>
      <c r="S685" s="85" t="str">
        <f>IF(AND(Tournament!I697&lt;&gt;"",Tournament!K697&lt;&gt;""),IF(Tournament!I697&lt;Tournament!K697,Tournament!G697,""),"")</f>
        <v/>
      </c>
      <c r="T685" s="85">
        <f>IF(AND(Tournament!I697&lt;&gt;"",Tournament!K697&lt;&gt;""),Tournament!K697,0)</f>
        <v>0</v>
      </c>
      <c r="U685" s="85">
        <v>1</v>
      </c>
      <c r="V685" s="85">
        <v>682</v>
      </c>
      <c r="W685" s="85" t="str">
        <f>Tournament!G697</f>
        <v>Dallas Mavericks</v>
      </c>
      <c r="X685" s="85" t="str">
        <f>IF(Tournament!I697&lt;&gt;"",Tournament!I697,"")</f>
        <v/>
      </c>
      <c r="Y685" s="85" t="str">
        <f>IF(Tournament!K697&lt;&gt;"",Tournament!K697,"")</f>
        <v/>
      </c>
      <c r="Z685" s="85" t="str">
        <f>Tournament!M697</f>
        <v>Oklahoma City Thunder</v>
      </c>
    </row>
    <row r="686" spans="12:26" ht="12.75">
      <c r="L686" s="85">
        <v>683</v>
      </c>
      <c r="M686" s="85" t="str">
        <f>IF(AND(Tournament!I698&lt;&gt;"",Tournament!K698&lt;&gt;""),IF(Tournament!I698&gt;Tournament!K698,Tournament!G698,""),"")</f>
        <v/>
      </c>
      <c r="N686" s="85" t="str">
        <f>IF(AND(Tournament!I698&lt;&gt;"",Tournament!K698&lt;&gt;""),IF(Tournament!I698=Tournament!K698,Tournament!G698,""),"")</f>
        <v/>
      </c>
      <c r="O686" s="85" t="str">
        <f>IF(AND(Tournament!I698&lt;&gt;"",Tournament!K698&lt;&gt;""),IF(Tournament!I698&gt;Tournament!K698,Tournament!M698,""),"")</f>
        <v/>
      </c>
      <c r="P686" s="85">
        <f>IF(AND(Tournament!I698&lt;&gt;"",Tournament!K698&lt;&gt;""),Tournament!I698,0)</f>
        <v>0</v>
      </c>
      <c r="Q686" s="85" t="str">
        <f>IF(AND(Tournament!I698&lt;&gt;"",Tournament!K698&lt;&gt;""),IF(Tournament!I698&lt;Tournament!K698,Tournament!M698,""),"")</f>
        <v/>
      </c>
      <c r="R686" s="85" t="str">
        <f>IF(AND(Tournament!I698&lt;&gt;"",Tournament!K698&lt;&gt;""),IF(Tournament!I698=Tournament!K698,Tournament!M698,""),"")</f>
        <v/>
      </c>
      <c r="S686" s="85" t="str">
        <f>IF(AND(Tournament!I698&lt;&gt;"",Tournament!K698&lt;&gt;""),IF(Tournament!I698&lt;Tournament!K698,Tournament!G698,""),"")</f>
        <v/>
      </c>
      <c r="T686" s="85">
        <f>IF(AND(Tournament!I698&lt;&gt;"",Tournament!K698&lt;&gt;""),Tournament!K698,0)</f>
        <v>0</v>
      </c>
      <c r="U686" s="85">
        <v>1</v>
      </c>
      <c r="V686" s="85">
        <v>683</v>
      </c>
      <c r="W686" s="85" t="str">
        <f>Tournament!G698</f>
        <v>Indiana Pacers</v>
      </c>
      <c r="X686" s="85" t="str">
        <f>IF(Tournament!I698&lt;&gt;"",Tournament!I698,"")</f>
        <v/>
      </c>
      <c r="Y686" s="85" t="str">
        <f>IF(Tournament!K698&lt;&gt;"",Tournament!K698,"")</f>
        <v/>
      </c>
      <c r="Z686" s="85" t="str">
        <f>Tournament!M698</f>
        <v>Minnesota Timberwolves</v>
      </c>
    </row>
    <row r="687" spans="12:26" ht="12.75">
      <c r="L687" s="85">
        <v>684</v>
      </c>
      <c r="M687" s="85" t="str">
        <f>IF(AND(Tournament!I699&lt;&gt;"",Tournament!K699&lt;&gt;""),IF(Tournament!I699&gt;Tournament!K699,Tournament!G699,""),"")</f>
        <v/>
      </c>
      <c r="N687" s="85" t="str">
        <f>IF(AND(Tournament!I699&lt;&gt;"",Tournament!K699&lt;&gt;""),IF(Tournament!I699=Tournament!K699,Tournament!G699,""),"")</f>
        <v/>
      </c>
      <c r="O687" s="85" t="str">
        <f>IF(AND(Tournament!I699&lt;&gt;"",Tournament!K699&lt;&gt;""),IF(Tournament!I699&gt;Tournament!K699,Tournament!M699,""),"")</f>
        <v/>
      </c>
      <c r="P687" s="85">
        <f>IF(AND(Tournament!I699&lt;&gt;"",Tournament!K699&lt;&gt;""),Tournament!I699,0)</f>
        <v>0</v>
      </c>
      <c r="Q687" s="85" t="str">
        <f>IF(AND(Tournament!I699&lt;&gt;"",Tournament!K699&lt;&gt;""),IF(Tournament!I699&lt;Tournament!K699,Tournament!M699,""),"")</f>
        <v/>
      </c>
      <c r="R687" s="85" t="str">
        <f>IF(AND(Tournament!I699&lt;&gt;"",Tournament!K699&lt;&gt;""),IF(Tournament!I699=Tournament!K699,Tournament!M699,""),"")</f>
        <v/>
      </c>
      <c r="S687" s="85" t="str">
        <f>IF(AND(Tournament!I699&lt;&gt;"",Tournament!K699&lt;&gt;""),IF(Tournament!I699&lt;Tournament!K699,Tournament!G699,""),"")</f>
        <v/>
      </c>
      <c r="T687" s="85">
        <f>IF(AND(Tournament!I699&lt;&gt;"",Tournament!K699&lt;&gt;""),Tournament!K699,0)</f>
        <v>0</v>
      </c>
      <c r="U687" s="85">
        <v>1</v>
      </c>
      <c r="V687" s="85">
        <v>684</v>
      </c>
      <c r="W687" s="85" t="str">
        <f>Tournament!G699</f>
        <v>Phoenix Suns</v>
      </c>
      <c r="X687" s="85" t="str">
        <f>IF(Tournament!I699&lt;&gt;"",Tournament!I699,"")</f>
        <v/>
      </c>
      <c r="Y687" s="85" t="str">
        <f>IF(Tournament!K699&lt;&gt;"",Tournament!K699,"")</f>
        <v/>
      </c>
      <c r="Z687" s="85" t="str">
        <f>Tournament!M699</f>
        <v>Denver Nuggets</v>
      </c>
    </row>
    <row r="688" spans="12:26" ht="12.75">
      <c r="L688" s="85">
        <v>685</v>
      </c>
      <c r="M688" s="85" t="str">
        <f>IF(AND(Tournament!I700&lt;&gt;"",Tournament!K700&lt;&gt;""),IF(Tournament!I700&gt;Tournament!K700,Tournament!G700,""),"")</f>
        <v/>
      </c>
      <c r="N688" s="85" t="str">
        <f>IF(AND(Tournament!I700&lt;&gt;"",Tournament!K700&lt;&gt;""),IF(Tournament!I700=Tournament!K700,Tournament!G700,""),"")</f>
        <v/>
      </c>
      <c r="O688" s="85" t="str">
        <f>IF(AND(Tournament!I700&lt;&gt;"",Tournament!K700&lt;&gt;""),IF(Tournament!I700&gt;Tournament!K700,Tournament!M700,""),"")</f>
        <v/>
      </c>
      <c r="P688" s="85">
        <f>IF(AND(Tournament!I700&lt;&gt;"",Tournament!K700&lt;&gt;""),Tournament!I700,0)</f>
        <v>0</v>
      </c>
      <c r="Q688" s="85" t="str">
        <f>IF(AND(Tournament!I700&lt;&gt;"",Tournament!K700&lt;&gt;""),IF(Tournament!I700&lt;Tournament!K700,Tournament!M700,""),"")</f>
        <v/>
      </c>
      <c r="R688" s="85" t="str">
        <f>IF(AND(Tournament!I700&lt;&gt;"",Tournament!K700&lt;&gt;""),IF(Tournament!I700=Tournament!K700,Tournament!M700,""),"")</f>
        <v/>
      </c>
      <c r="S688" s="85" t="str">
        <f>IF(AND(Tournament!I700&lt;&gt;"",Tournament!K700&lt;&gt;""),IF(Tournament!I700&lt;Tournament!K700,Tournament!G700,""),"")</f>
        <v/>
      </c>
      <c r="T688" s="85">
        <f>IF(AND(Tournament!I700&lt;&gt;"",Tournament!K700&lt;&gt;""),Tournament!K700,0)</f>
        <v>0</v>
      </c>
      <c r="U688" s="85">
        <v>1</v>
      </c>
      <c r="V688" s="85">
        <v>685</v>
      </c>
      <c r="W688" s="85" t="str">
        <f>Tournament!G700</f>
        <v>L.A. Lakers</v>
      </c>
      <c r="X688" s="85" t="str">
        <f>IF(Tournament!I700&lt;&gt;"",Tournament!I700,"")</f>
        <v/>
      </c>
      <c r="Y688" s="85" t="str">
        <f>IF(Tournament!K700&lt;&gt;"",Tournament!K700,"")</f>
        <v/>
      </c>
      <c r="Z688" s="85" t="str">
        <f>Tournament!M700</f>
        <v>Utah Jazz</v>
      </c>
    </row>
    <row r="689" spans="12:26" ht="12.75">
      <c r="L689" s="85">
        <v>686</v>
      </c>
      <c r="M689" s="85" t="str">
        <f>IF(AND(Tournament!I701&lt;&gt;"",Tournament!K701&lt;&gt;""),IF(Tournament!I701&gt;Tournament!K701,Tournament!G701,""),"")</f>
        <v/>
      </c>
      <c r="N689" s="85" t="str">
        <f>IF(AND(Tournament!I701&lt;&gt;"",Tournament!K701&lt;&gt;""),IF(Tournament!I701=Tournament!K701,Tournament!G701,""),"")</f>
        <v/>
      </c>
      <c r="O689" s="85" t="str">
        <f>IF(AND(Tournament!I701&lt;&gt;"",Tournament!K701&lt;&gt;""),IF(Tournament!I701&gt;Tournament!K701,Tournament!M701,""),"")</f>
        <v/>
      </c>
      <c r="P689" s="85">
        <f>IF(AND(Tournament!I701&lt;&gt;"",Tournament!K701&lt;&gt;""),Tournament!I701,0)</f>
        <v>0</v>
      </c>
      <c r="Q689" s="85" t="str">
        <f>IF(AND(Tournament!I701&lt;&gt;"",Tournament!K701&lt;&gt;""),IF(Tournament!I701&lt;Tournament!K701,Tournament!M701,""),"")</f>
        <v/>
      </c>
      <c r="R689" s="85" t="str">
        <f>IF(AND(Tournament!I701&lt;&gt;"",Tournament!K701&lt;&gt;""),IF(Tournament!I701=Tournament!K701,Tournament!M701,""),"")</f>
        <v/>
      </c>
      <c r="S689" s="85" t="str">
        <f>IF(AND(Tournament!I701&lt;&gt;"",Tournament!K701&lt;&gt;""),IF(Tournament!I701&lt;Tournament!K701,Tournament!G701,""),"")</f>
        <v/>
      </c>
      <c r="T689" s="85">
        <f>IF(AND(Tournament!I701&lt;&gt;"",Tournament!K701&lt;&gt;""),Tournament!K701,0)</f>
        <v>0</v>
      </c>
      <c r="U689" s="85">
        <v>1</v>
      </c>
      <c r="V689" s="85">
        <v>686</v>
      </c>
      <c r="W689" s="85" t="str">
        <f>Tournament!G701</f>
        <v>Sacramento Kings</v>
      </c>
      <c r="X689" s="85" t="str">
        <f>IF(Tournament!I701&lt;&gt;"",Tournament!I701,"")</f>
        <v/>
      </c>
      <c r="Y689" s="85" t="str">
        <f>IF(Tournament!K701&lt;&gt;"",Tournament!K701,"")</f>
        <v/>
      </c>
      <c r="Z689" s="85" t="str">
        <f>Tournament!M701</f>
        <v>Indiana Pacers</v>
      </c>
    </row>
    <row r="690" spans="12:26" ht="12.75">
      <c r="L690" s="85">
        <v>687</v>
      </c>
      <c r="M690" s="85" t="str">
        <f>IF(AND(Tournament!I702&lt;&gt;"",Tournament!K702&lt;&gt;""),IF(Tournament!I702&gt;Tournament!K702,Tournament!G702,""),"")</f>
        <v/>
      </c>
      <c r="N690" s="85" t="str">
        <f>IF(AND(Tournament!I702&lt;&gt;"",Tournament!K702&lt;&gt;""),IF(Tournament!I702=Tournament!K702,Tournament!G702,""),"")</f>
        <v/>
      </c>
      <c r="O690" s="85" t="str">
        <f>IF(AND(Tournament!I702&lt;&gt;"",Tournament!K702&lt;&gt;""),IF(Tournament!I702&gt;Tournament!K702,Tournament!M702,""),"")</f>
        <v/>
      </c>
      <c r="P690" s="85">
        <f>IF(AND(Tournament!I702&lt;&gt;"",Tournament!K702&lt;&gt;""),Tournament!I702,0)</f>
        <v>0</v>
      </c>
      <c r="Q690" s="85" t="str">
        <f>IF(AND(Tournament!I702&lt;&gt;"",Tournament!K702&lt;&gt;""),IF(Tournament!I702&lt;Tournament!K702,Tournament!M702,""),"")</f>
        <v/>
      </c>
      <c r="R690" s="85" t="str">
        <f>IF(AND(Tournament!I702&lt;&gt;"",Tournament!K702&lt;&gt;""),IF(Tournament!I702=Tournament!K702,Tournament!M702,""),"")</f>
        <v/>
      </c>
      <c r="S690" s="85" t="str">
        <f>IF(AND(Tournament!I702&lt;&gt;"",Tournament!K702&lt;&gt;""),IF(Tournament!I702&lt;Tournament!K702,Tournament!G702,""),"")</f>
        <v/>
      </c>
      <c r="T690" s="85">
        <f>IF(AND(Tournament!I702&lt;&gt;"",Tournament!K702&lt;&gt;""),Tournament!K702,0)</f>
        <v>0</v>
      </c>
      <c r="U690" s="85">
        <v>1</v>
      </c>
      <c r="V690" s="85">
        <v>687</v>
      </c>
      <c r="W690" s="85" t="str">
        <f>Tournament!G702</f>
        <v>Houston Rockets</v>
      </c>
      <c r="X690" s="85" t="str">
        <f>IF(Tournament!I702&lt;&gt;"",Tournament!I702,"")</f>
        <v/>
      </c>
      <c r="Y690" s="85" t="str">
        <f>IF(Tournament!K702&lt;&gt;"",Tournament!K702,"")</f>
        <v/>
      </c>
      <c r="Z690" s="85" t="str">
        <f>Tournament!M702</f>
        <v>Philadelphia 76ers</v>
      </c>
    </row>
    <row r="691" spans="12:26" ht="12.75">
      <c r="L691" s="85">
        <v>688</v>
      </c>
      <c r="M691" s="85" t="str">
        <f>IF(AND(Tournament!I703&lt;&gt;"",Tournament!K703&lt;&gt;""),IF(Tournament!I703&gt;Tournament!K703,Tournament!G703,""),"")</f>
        <v/>
      </c>
      <c r="N691" s="85" t="str">
        <f>IF(AND(Tournament!I703&lt;&gt;"",Tournament!K703&lt;&gt;""),IF(Tournament!I703=Tournament!K703,Tournament!G703,""),"")</f>
        <v/>
      </c>
      <c r="O691" s="85" t="str">
        <f>IF(AND(Tournament!I703&lt;&gt;"",Tournament!K703&lt;&gt;""),IF(Tournament!I703&gt;Tournament!K703,Tournament!M703,""),"")</f>
        <v/>
      </c>
      <c r="P691" s="85">
        <f>IF(AND(Tournament!I703&lt;&gt;"",Tournament!K703&lt;&gt;""),Tournament!I703,0)</f>
        <v>0</v>
      </c>
      <c r="Q691" s="85" t="str">
        <f>IF(AND(Tournament!I703&lt;&gt;"",Tournament!K703&lt;&gt;""),IF(Tournament!I703&lt;Tournament!K703,Tournament!M703,""),"")</f>
        <v/>
      </c>
      <c r="R691" s="85" t="str">
        <f>IF(AND(Tournament!I703&lt;&gt;"",Tournament!K703&lt;&gt;""),IF(Tournament!I703=Tournament!K703,Tournament!M703,""),"")</f>
        <v/>
      </c>
      <c r="S691" s="85" t="str">
        <f>IF(AND(Tournament!I703&lt;&gt;"",Tournament!K703&lt;&gt;""),IF(Tournament!I703&lt;Tournament!K703,Tournament!G703,""),"")</f>
        <v/>
      </c>
      <c r="T691" s="85">
        <f>IF(AND(Tournament!I703&lt;&gt;"",Tournament!K703&lt;&gt;""),Tournament!K703,0)</f>
        <v>0</v>
      </c>
      <c r="U691" s="85">
        <v>1</v>
      </c>
      <c r="V691" s="85">
        <v>688</v>
      </c>
      <c r="W691" s="85" t="str">
        <f>Tournament!G703</f>
        <v>Charlotte Hornets</v>
      </c>
      <c r="X691" s="85" t="str">
        <f>IF(Tournament!I703&lt;&gt;"",Tournament!I703,"")</f>
        <v/>
      </c>
      <c r="Y691" s="85" t="str">
        <f>IF(Tournament!K703&lt;&gt;"",Tournament!K703,"")</f>
        <v/>
      </c>
      <c r="Z691" s="85" t="str">
        <f>Tournament!M703</f>
        <v>New York Knicks</v>
      </c>
    </row>
    <row r="692" spans="12:26" ht="12.75">
      <c r="L692" s="85">
        <v>689</v>
      </c>
      <c r="M692" s="85" t="str">
        <f>IF(AND(Tournament!I704&lt;&gt;"",Tournament!K704&lt;&gt;""),IF(Tournament!I704&gt;Tournament!K704,Tournament!G704,""),"")</f>
        <v/>
      </c>
      <c r="N692" s="85" t="str">
        <f>IF(AND(Tournament!I704&lt;&gt;"",Tournament!K704&lt;&gt;""),IF(Tournament!I704=Tournament!K704,Tournament!G704,""),"")</f>
        <v/>
      </c>
      <c r="O692" s="85" t="str">
        <f>IF(AND(Tournament!I704&lt;&gt;"",Tournament!K704&lt;&gt;""),IF(Tournament!I704&gt;Tournament!K704,Tournament!M704,""),"")</f>
        <v/>
      </c>
      <c r="P692" s="85">
        <f>IF(AND(Tournament!I704&lt;&gt;"",Tournament!K704&lt;&gt;""),Tournament!I704,0)</f>
        <v>0</v>
      </c>
      <c r="Q692" s="85" t="str">
        <f>IF(AND(Tournament!I704&lt;&gt;"",Tournament!K704&lt;&gt;""),IF(Tournament!I704&lt;Tournament!K704,Tournament!M704,""),"")</f>
        <v/>
      </c>
      <c r="R692" s="85" t="str">
        <f>IF(AND(Tournament!I704&lt;&gt;"",Tournament!K704&lt;&gt;""),IF(Tournament!I704=Tournament!K704,Tournament!M704,""),"")</f>
        <v/>
      </c>
      <c r="S692" s="85" t="str">
        <f>IF(AND(Tournament!I704&lt;&gt;"",Tournament!K704&lt;&gt;""),IF(Tournament!I704&lt;Tournament!K704,Tournament!G704,""),"")</f>
        <v/>
      </c>
      <c r="T692" s="85">
        <f>IF(AND(Tournament!I704&lt;&gt;"",Tournament!K704&lt;&gt;""),Tournament!K704,0)</f>
        <v>0</v>
      </c>
      <c r="U692" s="85">
        <v>1</v>
      </c>
      <c r="V692" s="85">
        <v>689</v>
      </c>
      <c r="W692" s="85" t="str">
        <f>Tournament!G704</f>
        <v>Orlando Magic</v>
      </c>
      <c r="X692" s="85" t="str">
        <f>IF(Tournament!I704&lt;&gt;"",Tournament!I704,"")</f>
        <v/>
      </c>
      <c r="Y692" s="85" t="str">
        <f>IF(Tournament!K704&lt;&gt;"",Tournament!K704,"")</f>
        <v/>
      </c>
      <c r="Z692" s="85" t="str">
        <f>Tournament!M704</f>
        <v>Boston Celtics</v>
      </c>
    </row>
    <row r="693" spans="12:26" ht="12.75">
      <c r="L693" s="85">
        <v>690</v>
      </c>
      <c r="M693" s="85" t="str">
        <f>IF(AND(Tournament!I705&lt;&gt;"",Tournament!K705&lt;&gt;""),IF(Tournament!I705&gt;Tournament!K705,Tournament!G705,""),"")</f>
        <v/>
      </c>
      <c r="N693" s="85" t="str">
        <f>IF(AND(Tournament!I705&lt;&gt;"",Tournament!K705&lt;&gt;""),IF(Tournament!I705=Tournament!K705,Tournament!G705,""),"")</f>
        <v/>
      </c>
      <c r="O693" s="85" t="str">
        <f>IF(AND(Tournament!I705&lt;&gt;"",Tournament!K705&lt;&gt;""),IF(Tournament!I705&gt;Tournament!K705,Tournament!M705,""),"")</f>
        <v/>
      </c>
      <c r="P693" s="85">
        <f>IF(AND(Tournament!I705&lt;&gt;"",Tournament!K705&lt;&gt;""),Tournament!I705,0)</f>
        <v>0</v>
      </c>
      <c r="Q693" s="85" t="str">
        <f>IF(AND(Tournament!I705&lt;&gt;"",Tournament!K705&lt;&gt;""),IF(Tournament!I705&lt;Tournament!K705,Tournament!M705,""),"")</f>
        <v/>
      </c>
      <c r="R693" s="85" t="str">
        <f>IF(AND(Tournament!I705&lt;&gt;"",Tournament!K705&lt;&gt;""),IF(Tournament!I705=Tournament!K705,Tournament!M705,""),"")</f>
        <v/>
      </c>
      <c r="S693" s="85" t="str">
        <f>IF(AND(Tournament!I705&lt;&gt;"",Tournament!K705&lt;&gt;""),IF(Tournament!I705&lt;Tournament!K705,Tournament!G705,""),"")</f>
        <v/>
      </c>
      <c r="T693" s="85">
        <f>IF(AND(Tournament!I705&lt;&gt;"",Tournament!K705&lt;&gt;""),Tournament!K705,0)</f>
        <v>0</v>
      </c>
      <c r="U693" s="85">
        <v>1</v>
      </c>
      <c r="V693" s="85">
        <v>690</v>
      </c>
      <c r="W693" s="85" t="str">
        <f>Tournament!G705</f>
        <v>Milwaukee Bucks</v>
      </c>
      <c r="X693" s="85" t="str">
        <f>IF(Tournament!I705&lt;&gt;"",Tournament!I705,"")</f>
        <v/>
      </c>
      <c r="Y693" s="85" t="str">
        <f>IF(Tournament!K705&lt;&gt;"",Tournament!K705,"")</f>
        <v/>
      </c>
      <c r="Z693" s="85" t="str">
        <f>Tournament!M705</f>
        <v>Toronto Raptors</v>
      </c>
    </row>
    <row r="694" spans="12:26" ht="12.75">
      <c r="L694" s="85">
        <v>691</v>
      </c>
      <c r="M694" s="85" t="str">
        <f>IF(AND(Tournament!I706&lt;&gt;"",Tournament!K706&lt;&gt;""),IF(Tournament!I706&gt;Tournament!K706,Tournament!G706,""),"")</f>
        <v/>
      </c>
      <c r="N694" s="85" t="str">
        <f>IF(AND(Tournament!I706&lt;&gt;"",Tournament!K706&lt;&gt;""),IF(Tournament!I706=Tournament!K706,Tournament!G706,""),"")</f>
        <v/>
      </c>
      <c r="O694" s="85" t="str">
        <f>IF(AND(Tournament!I706&lt;&gt;"",Tournament!K706&lt;&gt;""),IF(Tournament!I706&gt;Tournament!K706,Tournament!M706,""),"")</f>
        <v/>
      </c>
      <c r="P694" s="85">
        <f>IF(AND(Tournament!I706&lt;&gt;"",Tournament!K706&lt;&gt;""),Tournament!I706,0)</f>
        <v>0</v>
      </c>
      <c r="Q694" s="85" t="str">
        <f>IF(AND(Tournament!I706&lt;&gt;"",Tournament!K706&lt;&gt;""),IF(Tournament!I706&lt;Tournament!K706,Tournament!M706,""),"")</f>
        <v/>
      </c>
      <c r="R694" s="85" t="str">
        <f>IF(AND(Tournament!I706&lt;&gt;"",Tournament!K706&lt;&gt;""),IF(Tournament!I706=Tournament!K706,Tournament!M706,""),"")</f>
        <v/>
      </c>
      <c r="S694" s="85" t="str">
        <f>IF(AND(Tournament!I706&lt;&gt;"",Tournament!K706&lt;&gt;""),IF(Tournament!I706&lt;Tournament!K706,Tournament!G706,""),"")</f>
        <v/>
      </c>
      <c r="T694" s="85">
        <f>IF(AND(Tournament!I706&lt;&gt;"",Tournament!K706&lt;&gt;""),Tournament!K706,0)</f>
        <v>0</v>
      </c>
      <c r="U694" s="85">
        <v>1</v>
      </c>
      <c r="V694" s="85">
        <v>691</v>
      </c>
      <c r="W694" s="85" t="str">
        <f>Tournament!G706</f>
        <v>Brooklyn Nets</v>
      </c>
      <c r="X694" s="85" t="str">
        <f>IF(Tournament!I706&lt;&gt;"",Tournament!I706,"")</f>
        <v/>
      </c>
      <c r="Y694" s="85" t="str">
        <f>IF(Tournament!K706&lt;&gt;"",Tournament!K706,"")</f>
        <v/>
      </c>
      <c r="Z694" s="85" t="str">
        <f>Tournament!M706</f>
        <v>Cleveland Cavaliers</v>
      </c>
    </row>
    <row r="695" spans="12:26" ht="12.75">
      <c r="L695" s="85">
        <v>692</v>
      </c>
      <c r="M695" s="85" t="str">
        <f>IF(AND(Tournament!I707&lt;&gt;"",Tournament!K707&lt;&gt;""),IF(Tournament!I707&gt;Tournament!K707,Tournament!G707,""),"")</f>
        <v/>
      </c>
      <c r="N695" s="85" t="str">
        <f>IF(AND(Tournament!I707&lt;&gt;"",Tournament!K707&lt;&gt;""),IF(Tournament!I707=Tournament!K707,Tournament!G707,""),"")</f>
        <v/>
      </c>
      <c r="O695" s="85" t="str">
        <f>IF(AND(Tournament!I707&lt;&gt;"",Tournament!K707&lt;&gt;""),IF(Tournament!I707&gt;Tournament!K707,Tournament!M707,""),"")</f>
        <v/>
      </c>
      <c r="P695" s="85">
        <f>IF(AND(Tournament!I707&lt;&gt;"",Tournament!K707&lt;&gt;""),Tournament!I707,0)</f>
        <v>0</v>
      </c>
      <c r="Q695" s="85" t="str">
        <f>IF(AND(Tournament!I707&lt;&gt;"",Tournament!K707&lt;&gt;""),IF(Tournament!I707&lt;Tournament!K707,Tournament!M707,""),"")</f>
        <v/>
      </c>
      <c r="R695" s="85" t="str">
        <f>IF(AND(Tournament!I707&lt;&gt;"",Tournament!K707&lt;&gt;""),IF(Tournament!I707=Tournament!K707,Tournament!M707,""),"")</f>
        <v/>
      </c>
      <c r="S695" s="85" t="str">
        <f>IF(AND(Tournament!I707&lt;&gt;"",Tournament!K707&lt;&gt;""),IF(Tournament!I707&lt;Tournament!K707,Tournament!G707,""),"")</f>
        <v/>
      </c>
      <c r="T695" s="85">
        <f>IF(AND(Tournament!I707&lt;&gt;"",Tournament!K707&lt;&gt;""),Tournament!K707,0)</f>
        <v>0</v>
      </c>
      <c r="U695" s="85">
        <v>1</v>
      </c>
      <c r="V695" s="85">
        <v>692</v>
      </c>
      <c r="W695" s="85" t="str">
        <f>Tournament!G707</f>
        <v>San Antonio Spurs</v>
      </c>
      <c r="X695" s="85" t="str">
        <f>IF(Tournament!I707&lt;&gt;"",Tournament!I707,"")</f>
        <v/>
      </c>
      <c r="Y695" s="85" t="str">
        <f>IF(Tournament!K707&lt;&gt;"",Tournament!K707,"")</f>
        <v/>
      </c>
      <c r="Z695" s="85" t="str">
        <f>Tournament!M707</f>
        <v>New Orleans Pelicans</v>
      </c>
    </row>
    <row r="696" spans="12:26" ht="12.75">
      <c r="L696" s="85">
        <v>693</v>
      </c>
      <c r="M696" s="85" t="str">
        <f>IF(AND(Tournament!I708&lt;&gt;"",Tournament!K708&lt;&gt;""),IF(Tournament!I708&gt;Tournament!K708,Tournament!G708,""),"")</f>
        <v/>
      </c>
      <c r="N696" s="85" t="str">
        <f>IF(AND(Tournament!I708&lt;&gt;"",Tournament!K708&lt;&gt;""),IF(Tournament!I708=Tournament!K708,Tournament!G708,""),"")</f>
        <v/>
      </c>
      <c r="O696" s="85" t="str">
        <f>IF(AND(Tournament!I708&lt;&gt;"",Tournament!K708&lt;&gt;""),IF(Tournament!I708&gt;Tournament!K708,Tournament!M708,""),"")</f>
        <v/>
      </c>
      <c r="P696" s="85">
        <f>IF(AND(Tournament!I708&lt;&gt;"",Tournament!K708&lt;&gt;""),Tournament!I708,0)</f>
        <v>0</v>
      </c>
      <c r="Q696" s="85" t="str">
        <f>IF(AND(Tournament!I708&lt;&gt;"",Tournament!K708&lt;&gt;""),IF(Tournament!I708&lt;Tournament!K708,Tournament!M708,""),"")</f>
        <v/>
      </c>
      <c r="R696" s="85" t="str">
        <f>IF(AND(Tournament!I708&lt;&gt;"",Tournament!K708&lt;&gt;""),IF(Tournament!I708=Tournament!K708,Tournament!M708,""),"")</f>
        <v/>
      </c>
      <c r="S696" s="85" t="str">
        <f>IF(AND(Tournament!I708&lt;&gt;"",Tournament!K708&lt;&gt;""),IF(Tournament!I708&lt;Tournament!K708,Tournament!G708,""),"")</f>
        <v/>
      </c>
      <c r="T696" s="85">
        <f>IF(AND(Tournament!I708&lt;&gt;"",Tournament!K708&lt;&gt;""),Tournament!K708,0)</f>
        <v>0</v>
      </c>
      <c r="U696" s="85">
        <v>1</v>
      </c>
      <c r="V696" s="85">
        <v>693</v>
      </c>
      <c r="W696" s="85" t="str">
        <f>Tournament!G708</f>
        <v>Miami Heat</v>
      </c>
      <c r="X696" s="85" t="str">
        <f>IF(Tournament!I708&lt;&gt;"",Tournament!I708,"")</f>
        <v/>
      </c>
      <c r="Y696" s="85" t="str">
        <f>IF(Tournament!K708&lt;&gt;"",Tournament!K708,"")</f>
        <v/>
      </c>
      <c r="Z696" s="85" t="str">
        <f>Tournament!M708</f>
        <v>Chicago Bulls</v>
      </c>
    </row>
    <row r="697" spans="12:26" ht="12.75">
      <c r="L697" s="85">
        <v>694</v>
      </c>
      <c r="M697" s="85" t="str">
        <f>IF(AND(Tournament!I709&lt;&gt;"",Tournament!K709&lt;&gt;""),IF(Tournament!I709&gt;Tournament!K709,Tournament!G709,""),"")</f>
        <v/>
      </c>
      <c r="N697" s="85" t="str">
        <f>IF(AND(Tournament!I709&lt;&gt;"",Tournament!K709&lt;&gt;""),IF(Tournament!I709=Tournament!K709,Tournament!G709,""),"")</f>
        <v/>
      </c>
      <c r="O697" s="85" t="str">
        <f>IF(AND(Tournament!I709&lt;&gt;"",Tournament!K709&lt;&gt;""),IF(Tournament!I709&gt;Tournament!K709,Tournament!M709,""),"")</f>
        <v/>
      </c>
      <c r="P697" s="85">
        <f>IF(AND(Tournament!I709&lt;&gt;"",Tournament!K709&lt;&gt;""),Tournament!I709,0)</f>
        <v>0</v>
      </c>
      <c r="Q697" s="85" t="str">
        <f>IF(AND(Tournament!I709&lt;&gt;"",Tournament!K709&lt;&gt;""),IF(Tournament!I709&lt;Tournament!K709,Tournament!M709,""),"")</f>
        <v/>
      </c>
      <c r="R697" s="85" t="str">
        <f>IF(AND(Tournament!I709&lt;&gt;"",Tournament!K709&lt;&gt;""),IF(Tournament!I709=Tournament!K709,Tournament!M709,""),"")</f>
        <v/>
      </c>
      <c r="S697" s="85" t="str">
        <f>IF(AND(Tournament!I709&lt;&gt;"",Tournament!K709&lt;&gt;""),IF(Tournament!I709&lt;Tournament!K709,Tournament!G709,""),"")</f>
        <v/>
      </c>
      <c r="T697" s="85">
        <f>IF(AND(Tournament!I709&lt;&gt;"",Tournament!K709&lt;&gt;""),Tournament!K709,0)</f>
        <v>0</v>
      </c>
      <c r="U697" s="85">
        <v>1</v>
      </c>
      <c r="V697" s="85">
        <v>694</v>
      </c>
      <c r="W697" s="85" t="str">
        <f>Tournament!G709</f>
        <v>Washington Wizards</v>
      </c>
      <c r="X697" s="85" t="str">
        <f>IF(Tournament!I709&lt;&gt;"",Tournament!I709,"")</f>
        <v/>
      </c>
      <c r="Y697" s="85" t="str">
        <f>IF(Tournament!K709&lt;&gt;"",Tournament!K709,"")</f>
        <v/>
      </c>
      <c r="Z697" s="85" t="str">
        <f>Tournament!M709</f>
        <v>Atlanta Hawks</v>
      </c>
    </row>
    <row r="698" spans="12:26" ht="12.75">
      <c r="L698" s="85">
        <v>695</v>
      </c>
      <c r="M698" s="85" t="str">
        <f>IF(AND(Tournament!I710&lt;&gt;"",Tournament!K710&lt;&gt;""),IF(Tournament!I710&gt;Tournament!K710,Tournament!G710,""),"")</f>
        <v/>
      </c>
      <c r="N698" s="85" t="str">
        <f>IF(AND(Tournament!I710&lt;&gt;"",Tournament!K710&lt;&gt;""),IF(Tournament!I710=Tournament!K710,Tournament!G710,""),"")</f>
        <v/>
      </c>
      <c r="O698" s="85" t="str">
        <f>IF(AND(Tournament!I710&lt;&gt;"",Tournament!K710&lt;&gt;""),IF(Tournament!I710&gt;Tournament!K710,Tournament!M710,""),"")</f>
        <v/>
      </c>
      <c r="P698" s="85">
        <f>IF(AND(Tournament!I710&lt;&gt;"",Tournament!K710&lt;&gt;""),Tournament!I710,0)</f>
        <v>0</v>
      </c>
      <c r="Q698" s="85" t="str">
        <f>IF(AND(Tournament!I710&lt;&gt;"",Tournament!K710&lt;&gt;""),IF(Tournament!I710&lt;Tournament!K710,Tournament!M710,""),"")</f>
        <v/>
      </c>
      <c r="R698" s="85" t="str">
        <f>IF(AND(Tournament!I710&lt;&gt;"",Tournament!K710&lt;&gt;""),IF(Tournament!I710=Tournament!K710,Tournament!M710,""),"")</f>
        <v/>
      </c>
      <c r="S698" s="85" t="str">
        <f>IF(AND(Tournament!I710&lt;&gt;"",Tournament!K710&lt;&gt;""),IF(Tournament!I710&lt;Tournament!K710,Tournament!G710,""),"")</f>
        <v/>
      </c>
      <c r="T698" s="85">
        <f>IF(AND(Tournament!I710&lt;&gt;"",Tournament!K710&lt;&gt;""),Tournament!K710,0)</f>
        <v>0</v>
      </c>
      <c r="U698" s="85">
        <v>1</v>
      </c>
      <c r="V698" s="85">
        <v>695</v>
      </c>
      <c r="W698" s="85" t="str">
        <f>Tournament!G710</f>
        <v>Memphis Grizzlies</v>
      </c>
      <c r="X698" s="85" t="str">
        <f>IF(Tournament!I710&lt;&gt;"",Tournament!I710,"")</f>
        <v/>
      </c>
      <c r="Y698" s="85" t="str">
        <f>IF(Tournament!K710&lt;&gt;"",Tournament!K710,"")</f>
        <v/>
      </c>
      <c r="Z698" s="85" t="str">
        <f>Tournament!M710</f>
        <v>Portland Trail Blazers</v>
      </c>
    </row>
    <row r="699" spans="12:26" ht="12.75">
      <c r="L699" s="85">
        <v>696</v>
      </c>
      <c r="M699" s="85" t="str">
        <f>IF(AND(Tournament!I711&lt;&gt;"",Tournament!K711&lt;&gt;""),IF(Tournament!I711&gt;Tournament!K711,Tournament!G711,""),"")</f>
        <v/>
      </c>
      <c r="N699" s="85" t="str">
        <f>IF(AND(Tournament!I711&lt;&gt;"",Tournament!K711&lt;&gt;""),IF(Tournament!I711=Tournament!K711,Tournament!G711,""),"")</f>
        <v/>
      </c>
      <c r="O699" s="85" t="str">
        <f>IF(AND(Tournament!I711&lt;&gt;"",Tournament!K711&lt;&gt;""),IF(Tournament!I711&gt;Tournament!K711,Tournament!M711,""),"")</f>
        <v/>
      </c>
      <c r="P699" s="85">
        <f>IF(AND(Tournament!I711&lt;&gt;"",Tournament!K711&lt;&gt;""),Tournament!I711,0)</f>
        <v>0</v>
      </c>
      <c r="Q699" s="85" t="str">
        <f>IF(AND(Tournament!I711&lt;&gt;"",Tournament!K711&lt;&gt;""),IF(Tournament!I711&lt;Tournament!K711,Tournament!M711,""),"")</f>
        <v/>
      </c>
      <c r="R699" s="85" t="str">
        <f>IF(AND(Tournament!I711&lt;&gt;"",Tournament!K711&lt;&gt;""),IF(Tournament!I711=Tournament!K711,Tournament!M711,""),"")</f>
        <v/>
      </c>
      <c r="S699" s="85" t="str">
        <f>IF(AND(Tournament!I711&lt;&gt;"",Tournament!K711&lt;&gt;""),IF(Tournament!I711&lt;Tournament!K711,Tournament!G711,""),"")</f>
        <v/>
      </c>
      <c r="T699" s="85">
        <f>IF(AND(Tournament!I711&lt;&gt;"",Tournament!K711&lt;&gt;""),Tournament!K711,0)</f>
        <v>0</v>
      </c>
      <c r="U699" s="85">
        <v>1</v>
      </c>
      <c r="V699" s="85">
        <v>696</v>
      </c>
      <c r="W699" s="85" t="str">
        <f>Tournament!G711</f>
        <v>Sacramento Kings</v>
      </c>
      <c r="X699" s="85" t="str">
        <f>IF(Tournament!I711&lt;&gt;"",Tournament!I711,"")</f>
        <v/>
      </c>
      <c r="Y699" s="85" t="str">
        <f>IF(Tournament!K711&lt;&gt;"",Tournament!K711,"")</f>
        <v/>
      </c>
      <c r="Z699" s="85" t="str">
        <f>Tournament!M711</f>
        <v>Charlotte Hornets</v>
      </c>
    </row>
    <row r="700" spans="12:26" ht="12.75">
      <c r="L700" s="85">
        <v>697</v>
      </c>
      <c r="M700" s="85" t="str">
        <f>IF(AND(Tournament!I712&lt;&gt;"",Tournament!K712&lt;&gt;""),IF(Tournament!I712&gt;Tournament!K712,Tournament!G712,""),"")</f>
        <v/>
      </c>
      <c r="N700" s="85" t="str">
        <f>IF(AND(Tournament!I712&lt;&gt;"",Tournament!K712&lt;&gt;""),IF(Tournament!I712=Tournament!K712,Tournament!G712,""),"")</f>
        <v/>
      </c>
      <c r="O700" s="85" t="str">
        <f>IF(AND(Tournament!I712&lt;&gt;"",Tournament!K712&lt;&gt;""),IF(Tournament!I712&gt;Tournament!K712,Tournament!M712,""),"")</f>
        <v/>
      </c>
      <c r="P700" s="85">
        <f>IF(AND(Tournament!I712&lt;&gt;"",Tournament!K712&lt;&gt;""),Tournament!I712,0)</f>
        <v>0</v>
      </c>
      <c r="Q700" s="85" t="str">
        <f>IF(AND(Tournament!I712&lt;&gt;"",Tournament!K712&lt;&gt;""),IF(Tournament!I712&lt;Tournament!K712,Tournament!M712,""),"")</f>
        <v/>
      </c>
      <c r="R700" s="85" t="str">
        <f>IF(AND(Tournament!I712&lt;&gt;"",Tournament!K712&lt;&gt;""),IF(Tournament!I712=Tournament!K712,Tournament!M712,""),"")</f>
        <v/>
      </c>
      <c r="S700" s="85" t="str">
        <f>IF(AND(Tournament!I712&lt;&gt;"",Tournament!K712&lt;&gt;""),IF(Tournament!I712&lt;Tournament!K712,Tournament!G712,""),"")</f>
        <v/>
      </c>
      <c r="T700" s="85">
        <f>IF(AND(Tournament!I712&lt;&gt;"",Tournament!K712&lt;&gt;""),Tournament!K712,0)</f>
        <v>0</v>
      </c>
      <c r="U700" s="85">
        <v>1</v>
      </c>
      <c r="V700" s="85">
        <v>697</v>
      </c>
      <c r="W700" s="85" t="str">
        <f>Tournament!G712</f>
        <v>Detroit Pistons</v>
      </c>
      <c r="X700" s="85" t="str">
        <f>IF(Tournament!I712&lt;&gt;"",Tournament!I712,"")</f>
        <v/>
      </c>
      <c r="Y700" s="85" t="str">
        <f>IF(Tournament!K712&lt;&gt;"",Tournament!K712,"")</f>
        <v/>
      </c>
      <c r="Z700" s="85" t="str">
        <f>Tournament!M712</f>
        <v>Miami Heat</v>
      </c>
    </row>
    <row r="701" spans="12:26" ht="12.75">
      <c r="L701" s="85">
        <v>698</v>
      </c>
      <c r="M701" s="85" t="str">
        <f>IF(AND(Tournament!I713&lt;&gt;"",Tournament!K713&lt;&gt;""),IF(Tournament!I713&gt;Tournament!K713,Tournament!G713,""),"")</f>
        <v/>
      </c>
      <c r="N701" s="85" t="str">
        <f>IF(AND(Tournament!I713&lt;&gt;"",Tournament!K713&lt;&gt;""),IF(Tournament!I713=Tournament!K713,Tournament!G713,""),"")</f>
        <v/>
      </c>
      <c r="O701" s="85" t="str">
        <f>IF(AND(Tournament!I713&lt;&gt;"",Tournament!K713&lt;&gt;""),IF(Tournament!I713&gt;Tournament!K713,Tournament!M713,""),"")</f>
        <v/>
      </c>
      <c r="P701" s="85">
        <f>IF(AND(Tournament!I713&lt;&gt;"",Tournament!K713&lt;&gt;""),Tournament!I713,0)</f>
        <v>0</v>
      </c>
      <c r="Q701" s="85" t="str">
        <f>IF(AND(Tournament!I713&lt;&gt;"",Tournament!K713&lt;&gt;""),IF(Tournament!I713&lt;Tournament!K713,Tournament!M713,""),"")</f>
        <v/>
      </c>
      <c r="R701" s="85" t="str">
        <f>IF(AND(Tournament!I713&lt;&gt;"",Tournament!K713&lt;&gt;""),IF(Tournament!I713=Tournament!K713,Tournament!M713,""),"")</f>
        <v/>
      </c>
      <c r="S701" s="85" t="str">
        <f>IF(AND(Tournament!I713&lt;&gt;"",Tournament!K713&lt;&gt;""),IF(Tournament!I713&lt;Tournament!K713,Tournament!G713,""),"")</f>
        <v/>
      </c>
      <c r="T701" s="85">
        <f>IF(AND(Tournament!I713&lt;&gt;"",Tournament!K713&lt;&gt;""),Tournament!K713,0)</f>
        <v>0</v>
      </c>
      <c r="U701" s="85">
        <v>1</v>
      </c>
      <c r="V701" s="85">
        <v>698</v>
      </c>
      <c r="W701" s="85" t="str">
        <f>Tournament!G713</f>
        <v>Boston Celtics</v>
      </c>
      <c r="X701" s="85" t="str">
        <f>IF(Tournament!I713&lt;&gt;"",Tournament!I713,"")</f>
        <v/>
      </c>
      <c r="Y701" s="85" t="str">
        <f>IF(Tournament!K713&lt;&gt;"",Tournament!K713,"")</f>
        <v/>
      </c>
      <c r="Z701" s="85" t="str">
        <f>Tournament!M713</f>
        <v>Milwaukee Bucks</v>
      </c>
    </row>
    <row r="702" spans="12:26" ht="12.75">
      <c r="L702" s="85">
        <v>699</v>
      </c>
      <c r="M702" s="85" t="str">
        <f>IF(AND(Tournament!I714&lt;&gt;"",Tournament!K714&lt;&gt;""),IF(Tournament!I714&gt;Tournament!K714,Tournament!G714,""),"")</f>
        <v/>
      </c>
      <c r="N702" s="85" t="str">
        <f>IF(AND(Tournament!I714&lt;&gt;"",Tournament!K714&lt;&gt;""),IF(Tournament!I714=Tournament!K714,Tournament!G714,""),"")</f>
        <v/>
      </c>
      <c r="O702" s="85" t="str">
        <f>IF(AND(Tournament!I714&lt;&gt;"",Tournament!K714&lt;&gt;""),IF(Tournament!I714&gt;Tournament!K714,Tournament!M714,""),"")</f>
        <v/>
      </c>
      <c r="P702" s="85">
        <f>IF(AND(Tournament!I714&lt;&gt;"",Tournament!K714&lt;&gt;""),Tournament!I714,0)</f>
        <v>0</v>
      </c>
      <c r="Q702" s="85" t="str">
        <f>IF(AND(Tournament!I714&lt;&gt;"",Tournament!K714&lt;&gt;""),IF(Tournament!I714&lt;Tournament!K714,Tournament!M714,""),"")</f>
        <v/>
      </c>
      <c r="R702" s="85" t="str">
        <f>IF(AND(Tournament!I714&lt;&gt;"",Tournament!K714&lt;&gt;""),IF(Tournament!I714=Tournament!K714,Tournament!M714,""),"")</f>
        <v/>
      </c>
      <c r="S702" s="85" t="str">
        <f>IF(AND(Tournament!I714&lt;&gt;"",Tournament!K714&lt;&gt;""),IF(Tournament!I714&lt;Tournament!K714,Tournament!G714,""),"")</f>
        <v/>
      </c>
      <c r="T702" s="85">
        <f>IF(AND(Tournament!I714&lt;&gt;"",Tournament!K714&lt;&gt;""),Tournament!K714,0)</f>
        <v>0</v>
      </c>
      <c r="U702" s="85">
        <v>1</v>
      </c>
      <c r="V702" s="85">
        <v>699</v>
      </c>
      <c r="W702" s="85" t="str">
        <f>Tournament!G714</f>
        <v>L.A. Clippers</v>
      </c>
      <c r="X702" s="85" t="str">
        <f>IF(Tournament!I714&lt;&gt;"",Tournament!I714,"")</f>
        <v/>
      </c>
      <c r="Y702" s="85" t="str">
        <f>IF(Tournament!K714&lt;&gt;"",Tournament!K714,"")</f>
        <v/>
      </c>
      <c r="Z702" s="85" t="str">
        <f>Tournament!M714</f>
        <v>Golden State Warriors</v>
      </c>
    </row>
    <row r="703" spans="12:26" ht="12.75">
      <c r="L703" s="85">
        <v>700</v>
      </c>
      <c r="M703" s="85" t="str">
        <f>IF(AND(Tournament!I715&lt;&gt;"",Tournament!K715&lt;&gt;""),IF(Tournament!I715&gt;Tournament!K715,Tournament!G715,""),"")</f>
        <v/>
      </c>
      <c r="N703" s="85" t="str">
        <f>IF(AND(Tournament!I715&lt;&gt;"",Tournament!K715&lt;&gt;""),IF(Tournament!I715=Tournament!K715,Tournament!G715,""),"")</f>
        <v/>
      </c>
      <c r="O703" s="85" t="str">
        <f>IF(AND(Tournament!I715&lt;&gt;"",Tournament!K715&lt;&gt;""),IF(Tournament!I715&gt;Tournament!K715,Tournament!M715,""),"")</f>
        <v/>
      </c>
      <c r="P703" s="85">
        <f>IF(AND(Tournament!I715&lt;&gt;"",Tournament!K715&lt;&gt;""),Tournament!I715,0)</f>
        <v>0</v>
      </c>
      <c r="Q703" s="85" t="str">
        <f>IF(AND(Tournament!I715&lt;&gt;"",Tournament!K715&lt;&gt;""),IF(Tournament!I715&lt;Tournament!K715,Tournament!M715,""),"")</f>
        <v/>
      </c>
      <c r="R703" s="85" t="str">
        <f>IF(AND(Tournament!I715&lt;&gt;"",Tournament!K715&lt;&gt;""),IF(Tournament!I715=Tournament!K715,Tournament!M715,""),"")</f>
        <v/>
      </c>
      <c r="S703" s="85" t="str">
        <f>IF(AND(Tournament!I715&lt;&gt;"",Tournament!K715&lt;&gt;""),IF(Tournament!I715&lt;Tournament!K715,Tournament!G715,""),"")</f>
        <v/>
      </c>
      <c r="T703" s="85">
        <f>IF(AND(Tournament!I715&lt;&gt;"",Tournament!K715&lt;&gt;""),Tournament!K715,0)</f>
        <v>0</v>
      </c>
      <c r="U703" s="85">
        <v>1</v>
      </c>
      <c r="V703" s="85">
        <v>700</v>
      </c>
      <c r="W703" s="85" t="str">
        <f>Tournament!G715</f>
        <v>Denver Nuggets</v>
      </c>
      <c r="X703" s="85" t="str">
        <f>IF(Tournament!I715&lt;&gt;"",Tournament!I715,"")</f>
        <v/>
      </c>
      <c r="Y703" s="85" t="str">
        <f>IF(Tournament!K715&lt;&gt;"",Tournament!K715,"")</f>
        <v/>
      </c>
      <c r="Z703" s="85" t="str">
        <f>Tournament!M715</f>
        <v>Phoenix Suns</v>
      </c>
    </row>
    <row r="704" spans="12:26" ht="12.75">
      <c r="L704" s="85">
        <v>701</v>
      </c>
      <c r="M704" s="85" t="str">
        <f>IF(AND(Tournament!I716&lt;&gt;"",Tournament!K716&lt;&gt;""),IF(Tournament!I716&gt;Tournament!K716,Tournament!G716,""),"")</f>
        <v/>
      </c>
      <c r="N704" s="85" t="str">
        <f>IF(AND(Tournament!I716&lt;&gt;"",Tournament!K716&lt;&gt;""),IF(Tournament!I716=Tournament!K716,Tournament!G716,""),"")</f>
        <v/>
      </c>
      <c r="O704" s="85" t="str">
        <f>IF(AND(Tournament!I716&lt;&gt;"",Tournament!K716&lt;&gt;""),IF(Tournament!I716&gt;Tournament!K716,Tournament!M716,""),"")</f>
        <v/>
      </c>
      <c r="P704" s="85">
        <f>IF(AND(Tournament!I716&lt;&gt;"",Tournament!K716&lt;&gt;""),Tournament!I716,0)</f>
        <v>0</v>
      </c>
      <c r="Q704" s="85" t="str">
        <f>IF(AND(Tournament!I716&lt;&gt;"",Tournament!K716&lt;&gt;""),IF(Tournament!I716&lt;Tournament!K716,Tournament!M716,""),"")</f>
        <v/>
      </c>
      <c r="R704" s="85" t="str">
        <f>IF(AND(Tournament!I716&lt;&gt;"",Tournament!K716&lt;&gt;""),IF(Tournament!I716=Tournament!K716,Tournament!M716,""),"")</f>
        <v/>
      </c>
      <c r="S704" s="85" t="str">
        <f>IF(AND(Tournament!I716&lt;&gt;"",Tournament!K716&lt;&gt;""),IF(Tournament!I716&lt;Tournament!K716,Tournament!G716,""),"")</f>
        <v/>
      </c>
      <c r="T704" s="85">
        <f>IF(AND(Tournament!I716&lt;&gt;"",Tournament!K716&lt;&gt;""),Tournament!K716,0)</f>
        <v>0</v>
      </c>
      <c r="U704" s="85">
        <v>1</v>
      </c>
      <c r="V704" s="85">
        <v>701</v>
      </c>
      <c r="W704" s="85" t="str">
        <f>Tournament!G716</f>
        <v>Memphis Grizzlies</v>
      </c>
      <c r="X704" s="85" t="str">
        <f>IF(Tournament!I716&lt;&gt;"",Tournament!I716,"")</f>
        <v/>
      </c>
      <c r="Y704" s="85" t="str">
        <f>IF(Tournament!K716&lt;&gt;"",Tournament!K716,"")</f>
        <v/>
      </c>
      <c r="Z704" s="85" t="str">
        <f>Tournament!M716</f>
        <v>Utah Jazz</v>
      </c>
    </row>
    <row r="705" spans="12:26" ht="12.75">
      <c r="L705" s="85">
        <v>702</v>
      </c>
      <c r="M705" s="85" t="str">
        <f>IF(AND(Tournament!I717&lt;&gt;"",Tournament!K717&lt;&gt;""),IF(Tournament!I717&gt;Tournament!K717,Tournament!G717,""),"")</f>
        <v/>
      </c>
      <c r="N705" s="85" t="str">
        <f>IF(AND(Tournament!I717&lt;&gt;"",Tournament!K717&lt;&gt;""),IF(Tournament!I717=Tournament!K717,Tournament!G717,""),"")</f>
        <v/>
      </c>
      <c r="O705" s="85" t="str">
        <f>IF(AND(Tournament!I717&lt;&gt;"",Tournament!K717&lt;&gt;""),IF(Tournament!I717&gt;Tournament!K717,Tournament!M717,""),"")</f>
        <v/>
      </c>
      <c r="P705" s="85">
        <f>IF(AND(Tournament!I717&lt;&gt;"",Tournament!K717&lt;&gt;""),Tournament!I717,0)</f>
        <v>0</v>
      </c>
      <c r="Q705" s="85" t="str">
        <f>IF(AND(Tournament!I717&lt;&gt;"",Tournament!K717&lt;&gt;""),IF(Tournament!I717&lt;Tournament!K717,Tournament!M717,""),"")</f>
        <v/>
      </c>
      <c r="R705" s="85" t="str">
        <f>IF(AND(Tournament!I717&lt;&gt;"",Tournament!K717&lt;&gt;""),IF(Tournament!I717=Tournament!K717,Tournament!M717,""),"")</f>
        <v/>
      </c>
      <c r="S705" s="85" t="str">
        <f>IF(AND(Tournament!I717&lt;&gt;"",Tournament!K717&lt;&gt;""),IF(Tournament!I717&lt;Tournament!K717,Tournament!G717,""),"")</f>
        <v/>
      </c>
      <c r="T705" s="85">
        <f>IF(AND(Tournament!I717&lt;&gt;"",Tournament!K717&lt;&gt;""),Tournament!K717,0)</f>
        <v>0</v>
      </c>
      <c r="U705" s="85">
        <v>1</v>
      </c>
      <c r="V705" s="85">
        <v>702</v>
      </c>
      <c r="W705" s="85" t="str">
        <f>Tournament!G717</f>
        <v>Brooklyn Nets</v>
      </c>
      <c r="X705" s="85" t="str">
        <f>IF(Tournament!I717&lt;&gt;"",Tournament!I717,"")</f>
        <v/>
      </c>
      <c r="Y705" s="85" t="str">
        <f>IF(Tournament!K717&lt;&gt;"",Tournament!K717,"")</f>
        <v/>
      </c>
      <c r="Z705" s="85" t="str">
        <f>Tournament!M717</f>
        <v>Minnesota Timberwolves</v>
      </c>
    </row>
    <row r="706" spans="12:26" ht="12.75">
      <c r="L706" s="85">
        <v>703</v>
      </c>
      <c r="M706" s="85" t="str">
        <f>IF(AND(Tournament!I718&lt;&gt;"",Tournament!K718&lt;&gt;""),IF(Tournament!I718&gt;Tournament!K718,Tournament!G718,""),"")</f>
        <v/>
      </c>
      <c r="N706" s="85" t="str">
        <f>IF(AND(Tournament!I718&lt;&gt;"",Tournament!K718&lt;&gt;""),IF(Tournament!I718=Tournament!K718,Tournament!G718,""),"")</f>
        <v/>
      </c>
      <c r="O706" s="85" t="str">
        <f>IF(AND(Tournament!I718&lt;&gt;"",Tournament!K718&lt;&gt;""),IF(Tournament!I718&gt;Tournament!K718,Tournament!M718,""),"")</f>
        <v/>
      </c>
      <c r="P706" s="85">
        <f>IF(AND(Tournament!I718&lt;&gt;"",Tournament!K718&lt;&gt;""),Tournament!I718,0)</f>
        <v>0</v>
      </c>
      <c r="Q706" s="85" t="str">
        <f>IF(AND(Tournament!I718&lt;&gt;"",Tournament!K718&lt;&gt;""),IF(Tournament!I718&lt;Tournament!K718,Tournament!M718,""),"")</f>
        <v/>
      </c>
      <c r="R706" s="85" t="str">
        <f>IF(AND(Tournament!I718&lt;&gt;"",Tournament!K718&lt;&gt;""),IF(Tournament!I718=Tournament!K718,Tournament!M718,""),"")</f>
        <v/>
      </c>
      <c r="S706" s="85" t="str">
        <f>IF(AND(Tournament!I718&lt;&gt;"",Tournament!K718&lt;&gt;""),IF(Tournament!I718&lt;Tournament!K718,Tournament!G718,""),"")</f>
        <v/>
      </c>
      <c r="T706" s="85">
        <f>IF(AND(Tournament!I718&lt;&gt;"",Tournament!K718&lt;&gt;""),Tournament!K718,0)</f>
        <v>0</v>
      </c>
      <c r="U706" s="85">
        <v>1</v>
      </c>
      <c r="V706" s="85">
        <v>703</v>
      </c>
      <c r="W706" s="85" t="str">
        <f>Tournament!G718</f>
        <v>New York Knicks</v>
      </c>
      <c r="X706" s="85" t="str">
        <f>IF(Tournament!I718&lt;&gt;"",Tournament!I718,"")</f>
        <v/>
      </c>
      <c r="Y706" s="85" t="str">
        <f>IF(Tournament!K718&lt;&gt;"",Tournament!K718,"")</f>
        <v/>
      </c>
      <c r="Z706" s="85" t="str">
        <f>Tournament!M718</f>
        <v>Atlanta Hawks</v>
      </c>
    </row>
    <row r="707" spans="12:26" ht="12.75">
      <c r="L707" s="85">
        <v>704</v>
      </c>
      <c r="M707" s="85" t="str">
        <f>IF(AND(Tournament!I719&lt;&gt;"",Tournament!K719&lt;&gt;""),IF(Tournament!I719&gt;Tournament!K719,Tournament!G719,""),"")</f>
        <v/>
      </c>
      <c r="N707" s="85" t="str">
        <f>IF(AND(Tournament!I719&lt;&gt;"",Tournament!K719&lt;&gt;""),IF(Tournament!I719=Tournament!K719,Tournament!G719,""),"")</f>
        <v/>
      </c>
      <c r="O707" s="85" t="str">
        <f>IF(AND(Tournament!I719&lt;&gt;"",Tournament!K719&lt;&gt;""),IF(Tournament!I719&gt;Tournament!K719,Tournament!M719,""),"")</f>
        <v/>
      </c>
      <c r="P707" s="85">
        <f>IF(AND(Tournament!I719&lt;&gt;"",Tournament!K719&lt;&gt;""),Tournament!I719,0)</f>
        <v>0</v>
      </c>
      <c r="Q707" s="85" t="str">
        <f>IF(AND(Tournament!I719&lt;&gt;"",Tournament!K719&lt;&gt;""),IF(Tournament!I719&lt;Tournament!K719,Tournament!M719,""),"")</f>
        <v/>
      </c>
      <c r="R707" s="85" t="str">
        <f>IF(AND(Tournament!I719&lt;&gt;"",Tournament!K719&lt;&gt;""),IF(Tournament!I719=Tournament!K719,Tournament!M719,""),"")</f>
        <v/>
      </c>
      <c r="S707" s="85" t="str">
        <f>IF(AND(Tournament!I719&lt;&gt;"",Tournament!K719&lt;&gt;""),IF(Tournament!I719&lt;Tournament!K719,Tournament!G719,""),"")</f>
        <v/>
      </c>
      <c r="T707" s="85">
        <f>IF(AND(Tournament!I719&lt;&gt;"",Tournament!K719&lt;&gt;""),Tournament!K719,0)</f>
        <v>0</v>
      </c>
      <c r="U707" s="85">
        <v>1</v>
      </c>
      <c r="V707" s="85">
        <v>704</v>
      </c>
      <c r="W707" s="85" t="str">
        <f>Tournament!G719</f>
        <v>Oklahoma City Thunder</v>
      </c>
      <c r="X707" s="85" t="str">
        <f>IF(Tournament!I719&lt;&gt;"",Tournament!I719,"")</f>
        <v/>
      </c>
      <c r="Y707" s="85" t="str">
        <f>IF(Tournament!K719&lt;&gt;"",Tournament!K719,"")</f>
        <v/>
      </c>
      <c r="Z707" s="85" t="str">
        <f>Tournament!M719</f>
        <v>Cleveland Cavaliers</v>
      </c>
    </row>
    <row r="708" spans="12:26" ht="12.75">
      <c r="L708" s="85">
        <v>705</v>
      </c>
      <c r="M708" s="85" t="str">
        <f>IF(AND(Tournament!I720&lt;&gt;"",Tournament!K720&lt;&gt;""),IF(Tournament!I720&gt;Tournament!K720,Tournament!G720,""),"")</f>
        <v/>
      </c>
      <c r="N708" s="85" t="str">
        <f>IF(AND(Tournament!I720&lt;&gt;"",Tournament!K720&lt;&gt;""),IF(Tournament!I720=Tournament!K720,Tournament!G720,""),"")</f>
        <v/>
      </c>
      <c r="O708" s="85" t="str">
        <f>IF(AND(Tournament!I720&lt;&gt;"",Tournament!K720&lt;&gt;""),IF(Tournament!I720&gt;Tournament!K720,Tournament!M720,""),"")</f>
        <v/>
      </c>
      <c r="P708" s="85">
        <f>IF(AND(Tournament!I720&lt;&gt;"",Tournament!K720&lt;&gt;""),Tournament!I720,0)</f>
        <v>0</v>
      </c>
      <c r="Q708" s="85" t="str">
        <f>IF(AND(Tournament!I720&lt;&gt;"",Tournament!K720&lt;&gt;""),IF(Tournament!I720&lt;Tournament!K720,Tournament!M720,""),"")</f>
        <v/>
      </c>
      <c r="R708" s="85" t="str">
        <f>IF(AND(Tournament!I720&lt;&gt;"",Tournament!K720&lt;&gt;""),IF(Tournament!I720=Tournament!K720,Tournament!M720,""),"")</f>
        <v/>
      </c>
      <c r="S708" s="85" t="str">
        <f>IF(AND(Tournament!I720&lt;&gt;"",Tournament!K720&lt;&gt;""),IF(Tournament!I720&lt;Tournament!K720,Tournament!G720,""),"")</f>
        <v/>
      </c>
      <c r="T708" s="85">
        <f>IF(AND(Tournament!I720&lt;&gt;"",Tournament!K720&lt;&gt;""),Tournament!K720,0)</f>
        <v>0</v>
      </c>
      <c r="U708" s="85">
        <v>1</v>
      </c>
      <c r="V708" s="85">
        <v>705</v>
      </c>
      <c r="W708" s="85" t="str">
        <f>Tournament!G720</f>
        <v>Houston Rockets</v>
      </c>
      <c r="X708" s="85" t="str">
        <f>IF(Tournament!I720&lt;&gt;"",Tournament!I720,"")</f>
        <v/>
      </c>
      <c r="Y708" s="85" t="str">
        <f>IF(Tournament!K720&lt;&gt;"",Tournament!K720,"")</f>
        <v/>
      </c>
      <c r="Z708" s="85" t="str">
        <f>Tournament!M720</f>
        <v>Indiana Pacers</v>
      </c>
    </row>
    <row r="709" spans="12:26" ht="12.75">
      <c r="L709" s="85">
        <v>706</v>
      </c>
      <c r="M709" s="85" t="str">
        <f>IF(AND(Tournament!I721&lt;&gt;"",Tournament!K721&lt;&gt;""),IF(Tournament!I721&gt;Tournament!K721,Tournament!G721,""),"")</f>
        <v/>
      </c>
      <c r="N709" s="85" t="str">
        <f>IF(AND(Tournament!I721&lt;&gt;"",Tournament!K721&lt;&gt;""),IF(Tournament!I721=Tournament!K721,Tournament!G721,""),"")</f>
        <v/>
      </c>
      <c r="O709" s="85" t="str">
        <f>IF(AND(Tournament!I721&lt;&gt;"",Tournament!K721&lt;&gt;""),IF(Tournament!I721&gt;Tournament!K721,Tournament!M721,""),"")</f>
        <v/>
      </c>
      <c r="P709" s="85">
        <f>IF(AND(Tournament!I721&lt;&gt;"",Tournament!K721&lt;&gt;""),Tournament!I721,0)</f>
        <v>0</v>
      </c>
      <c r="Q709" s="85" t="str">
        <f>IF(AND(Tournament!I721&lt;&gt;"",Tournament!K721&lt;&gt;""),IF(Tournament!I721&lt;Tournament!K721,Tournament!M721,""),"")</f>
        <v/>
      </c>
      <c r="R709" s="85" t="str">
        <f>IF(AND(Tournament!I721&lt;&gt;"",Tournament!K721&lt;&gt;""),IF(Tournament!I721=Tournament!K721,Tournament!M721,""),"")</f>
        <v/>
      </c>
      <c r="S709" s="85" t="str">
        <f>IF(AND(Tournament!I721&lt;&gt;"",Tournament!K721&lt;&gt;""),IF(Tournament!I721&lt;Tournament!K721,Tournament!G721,""),"")</f>
        <v/>
      </c>
      <c r="T709" s="85">
        <f>IF(AND(Tournament!I721&lt;&gt;"",Tournament!K721&lt;&gt;""),Tournament!K721,0)</f>
        <v>0</v>
      </c>
      <c r="U709" s="85">
        <v>1</v>
      </c>
      <c r="V709" s="85">
        <v>706</v>
      </c>
      <c r="W709" s="85" t="str">
        <f>Tournament!G721</f>
        <v>Washington Wizards</v>
      </c>
      <c r="X709" s="85" t="str">
        <f>IF(Tournament!I721&lt;&gt;"",Tournament!I721,"")</f>
        <v/>
      </c>
      <c r="Y709" s="85" t="str">
        <f>IF(Tournament!K721&lt;&gt;"",Tournament!K721,"")</f>
        <v/>
      </c>
      <c r="Z709" s="85" t="str">
        <f>Tournament!M721</f>
        <v>New Orleans Pelicans</v>
      </c>
    </row>
    <row r="710" spans="12:26" ht="12.75">
      <c r="L710" s="85">
        <v>707</v>
      </c>
      <c r="M710" s="85" t="str">
        <f>IF(AND(Tournament!I722&lt;&gt;"",Tournament!K722&lt;&gt;""),IF(Tournament!I722&gt;Tournament!K722,Tournament!G722,""),"")</f>
        <v/>
      </c>
      <c r="N710" s="85" t="str">
        <f>IF(AND(Tournament!I722&lt;&gt;"",Tournament!K722&lt;&gt;""),IF(Tournament!I722=Tournament!K722,Tournament!G722,""),"")</f>
        <v/>
      </c>
      <c r="O710" s="85" t="str">
        <f>IF(AND(Tournament!I722&lt;&gt;"",Tournament!K722&lt;&gt;""),IF(Tournament!I722&gt;Tournament!K722,Tournament!M722,""),"")</f>
        <v/>
      </c>
      <c r="P710" s="85">
        <f>IF(AND(Tournament!I722&lt;&gt;"",Tournament!K722&lt;&gt;""),Tournament!I722,0)</f>
        <v>0</v>
      </c>
      <c r="Q710" s="85" t="str">
        <f>IF(AND(Tournament!I722&lt;&gt;"",Tournament!K722&lt;&gt;""),IF(Tournament!I722&lt;Tournament!K722,Tournament!M722,""),"")</f>
        <v/>
      </c>
      <c r="R710" s="85" t="str">
        <f>IF(AND(Tournament!I722&lt;&gt;"",Tournament!K722&lt;&gt;""),IF(Tournament!I722=Tournament!K722,Tournament!M722,""),"")</f>
        <v/>
      </c>
      <c r="S710" s="85" t="str">
        <f>IF(AND(Tournament!I722&lt;&gt;"",Tournament!K722&lt;&gt;""),IF(Tournament!I722&lt;Tournament!K722,Tournament!G722,""),"")</f>
        <v/>
      </c>
      <c r="T710" s="85">
        <f>IF(AND(Tournament!I722&lt;&gt;"",Tournament!K722&lt;&gt;""),Tournament!K722,0)</f>
        <v>0</v>
      </c>
      <c r="U710" s="85">
        <v>1</v>
      </c>
      <c r="V710" s="85">
        <v>707</v>
      </c>
      <c r="W710" s="85" t="str">
        <f>Tournament!G722</f>
        <v>Orlando Magic</v>
      </c>
      <c r="X710" s="85" t="str">
        <f>IF(Tournament!I722&lt;&gt;"",Tournament!I722,"")</f>
        <v/>
      </c>
      <c r="Y710" s="85" t="str">
        <f>IF(Tournament!K722&lt;&gt;"",Tournament!K722,"")</f>
        <v/>
      </c>
      <c r="Z710" s="85" t="str">
        <f>Tournament!M722</f>
        <v>Toronto Raptors</v>
      </c>
    </row>
    <row r="711" spans="12:26" ht="12.75">
      <c r="L711" s="85">
        <v>708</v>
      </c>
      <c r="M711" s="85" t="str">
        <f>IF(AND(Tournament!I723&lt;&gt;"",Tournament!K723&lt;&gt;""),IF(Tournament!I723&gt;Tournament!K723,Tournament!G723,""),"")</f>
        <v/>
      </c>
      <c r="N711" s="85" t="str">
        <f>IF(AND(Tournament!I723&lt;&gt;"",Tournament!K723&lt;&gt;""),IF(Tournament!I723=Tournament!K723,Tournament!G723,""),"")</f>
        <v/>
      </c>
      <c r="O711" s="85" t="str">
        <f>IF(AND(Tournament!I723&lt;&gt;"",Tournament!K723&lt;&gt;""),IF(Tournament!I723&gt;Tournament!K723,Tournament!M723,""),"")</f>
        <v/>
      </c>
      <c r="P711" s="85">
        <f>IF(AND(Tournament!I723&lt;&gt;"",Tournament!K723&lt;&gt;""),Tournament!I723,0)</f>
        <v>0</v>
      </c>
      <c r="Q711" s="85" t="str">
        <f>IF(AND(Tournament!I723&lt;&gt;"",Tournament!K723&lt;&gt;""),IF(Tournament!I723&lt;Tournament!K723,Tournament!M723,""),"")</f>
        <v/>
      </c>
      <c r="R711" s="85" t="str">
        <f>IF(AND(Tournament!I723&lt;&gt;"",Tournament!K723&lt;&gt;""),IF(Tournament!I723=Tournament!K723,Tournament!M723,""),"")</f>
        <v/>
      </c>
      <c r="S711" s="85" t="str">
        <f>IF(AND(Tournament!I723&lt;&gt;"",Tournament!K723&lt;&gt;""),IF(Tournament!I723&lt;Tournament!K723,Tournament!G723,""),"")</f>
        <v/>
      </c>
      <c r="T711" s="85">
        <f>IF(AND(Tournament!I723&lt;&gt;"",Tournament!K723&lt;&gt;""),Tournament!K723,0)</f>
        <v>0</v>
      </c>
      <c r="U711" s="85">
        <v>1</v>
      </c>
      <c r="V711" s="85">
        <v>708</v>
      </c>
      <c r="W711" s="85" t="str">
        <f>Tournament!G723</f>
        <v>Dallas Mavericks</v>
      </c>
      <c r="X711" s="85" t="str">
        <f>IF(Tournament!I723&lt;&gt;"",Tournament!I723,"")</f>
        <v/>
      </c>
      <c r="Y711" s="85" t="str">
        <f>IF(Tournament!K723&lt;&gt;"",Tournament!K723,"")</f>
        <v/>
      </c>
      <c r="Z711" s="85" t="str">
        <f>Tournament!M723</f>
        <v>San Antonio Spurs</v>
      </c>
    </row>
    <row r="712" spans="12:26" ht="12.75">
      <c r="L712" s="85">
        <v>709</v>
      </c>
      <c r="M712" s="85" t="str">
        <f>IF(AND(Tournament!I724&lt;&gt;"",Tournament!K724&lt;&gt;""),IF(Tournament!I724&gt;Tournament!K724,Tournament!G724,""),"")</f>
        <v/>
      </c>
      <c r="N712" s="85" t="str">
        <f>IF(AND(Tournament!I724&lt;&gt;"",Tournament!K724&lt;&gt;""),IF(Tournament!I724=Tournament!K724,Tournament!G724,""),"")</f>
        <v/>
      </c>
      <c r="O712" s="85" t="str">
        <f>IF(AND(Tournament!I724&lt;&gt;"",Tournament!K724&lt;&gt;""),IF(Tournament!I724&gt;Tournament!K724,Tournament!M724,""),"")</f>
        <v/>
      </c>
      <c r="P712" s="85">
        <f>IF(AND(Tournament!I724&lt;&gt;"",Tournament!K724&lt;&gt;""),Tournament!I724,0)</f>
        <v>0</v>
      </c>
      <c r="Q712" s="85" t="str">
        <f>IF(AND(Tournament!I724&lt;&gt;"",Tournament!K724&lt;&gt;""),IF(Tournament!I724&lt;Tournament!K724,Tournament!M724,""),"")</f>
        <v/>
      </c>
      <c r="R712" s="85" t="str">
        <f>IF(AND(Tournament!I724&lt;&gt;"",Tournament!K724&lt;&gt;""),IF(Tournament!I724=Tournament!K724,Tournament!M724,""),"")</f>
        <v/>
      </c>
      <c r="S712" s="85" t="str">
        <f>IF(AND(Tournament!I724&lt;&gt;"",Tournament!K724&lt;&gt;""),IF(Tournament!I724&lt;Tournament!K724,Tournament!G724,""),"")</f>
        <v/>
      </c>
      <c r="T712" s="85">
        <f>IF(AND(Tournament!I724&lt;&gt;"",Tournament!K724&lt;&gt;""),Tournament!K724,0)</f>
        <v>0</v>
      </c>
      <c r="U712" s="85">
        <v>1</v>
      </c>
      <c r="V712" s="85">
        <v>709</v>
      </c>
      <c r="W712" s="85" t="str">
        <f>Tournament!G724</f>
        <v>Philadelphia 76ers</v>
      </c>
      <c r="X712" s="85" t="str">
        <f>IF(Tournament!I724&lt;&gt;"",Tournament!I724,"")</f>
        <v/>
      </c>
      <c r="Y712" s="85" t="str">
        <f>IF(Tournament!K724&lt;&gt;"",Tournament!K724,"")</f>
        <v/>
      </c>
      <c r="Z712" s="85" t="str">
        <f>Tournament!M724</f>
        <v>Chicago Bulls</v>
      </c>
    </row>
    <row r="713" spans="12:26" ht="12.75">
      <c r="L713" s="85">
        <v>710</v>
      </c>
      <c r="M713" s="85" t="str">
        <f>IF(AND(Tournament!I725&lt;&gt;"",Tournament!K725&lt;&gt;""),IF(Tournament!I725&gt;Tournament!K725,Tournament!G725,""),"")</f>
        <v/>
      </c>
      <c r="N713" s="85" t="str">
        <f>IF(AND(Tournament!I725&lt;&gt;"",Tournament!K725&lt;&gt;""),IF(Tournament!I725=Tournament!K725,Tournament!G725,""),"")</f>
        <v/>
      </c>
      <c r="O713" s="85" t="str">
        <f>IF(AND(Tournament!I725&lt;&gt;"",Tournament!K725&lt;&gt;""),IF(Tournament!I725&gt;Tournament!K725,Tournament!M725,""),"")</f>
        <v/>
      </c>
      <c r="P713" s="85">
        <f>IF(AND(Tournament!I725&lt;&gt;"",Tournament!K725&lt;&gt;""),Tournament!I725,0)</f>
        <v>0</v>
      </c>
      <c r="Q713" s="85" t="str">
        <f>IF(AND(Tournament!I725&lt;&gt;"",Tournament!K725&lt;&gt;""),IF(Tournament!I725&lt;Tournament!K725,Tournament!M725,""),"")</f>
        <v/>
      </c>
      <c r="R713" s="85" t="str">
        <f>IF(AND(Tournament!I725&lt;&gt;"",Tournament!K725&lt;&gt;""),IF(Tournament!I725=Tournament!K725,Tournament!M725,""),"")</f>
        <v/>
      </c>
      <c r="S713" s="85" t="str">
        <f>IF(AND(Tournament!I725&lt;&gt;"",Tournament!K725&lt;&gt;""),IF(Tournament!I725&lt;Tournament!K725,Tournament!G725,""),"")</f>
        <v/>
      </c>
      <c r="T713" s="85">
        <f>IF(AND(Tournament!I725&lt;&gt;"",Tournament!K725&lt;&gt;""),Tournament!K725,0)</f>
        <v>0</v>
      </c>
      <c r="U713" s="85">
        <v>1</v>
      </c>
      <c r="V713" s="85">
        <v>710</v>
      </c>
      <c r="W713" s="85" t="str">
        <f>Tournament!G725</f>
        <v>Golden State Warriors</v>
      </c>
      <c r="X713" s="85" t="str">
        <f>IF(Tournament!I725&lt;&gt;"",Tournament!I725,"")</f>
        <v/>
      </c>
      <c r="Y713" s="85" t="str">
        <f>IF(Tournament!K725&lt;&gt;"",Tournament!K725,"")</f>
        <v/>
      </c>
      <c r="Z713" s="85" t="str">
        <f>Tournament!M725</f>
        <v>Portland Trail Blazers</v>
      </c>
    </row>
    <row r="714" spans="12:26" ht="12.75">
      <c r="L714" s="85">
        <v>711</v>
      </c>
      <c r="M714" s="85" t="str">
        <f>IF(AND(Tournament!I726&lt;&gt;"",Tournament!K726&lt;&gt;""),IF(Tournament!I726&gt;Tournament!K726,Tournament!G726,""),"")</f>
        <v/>
      </c>
      <c r="N714" s="85" t="str">
        <f>IF(AND(Tournament!I726&lt;&gt;"",Tournament!K726&lt;&gt;""),IF(Tournament!I726=Tournament!K726,Tournament!G726,""),"")</f>
        <v/>
      </c>
      <c r="O714" s="85" t="str">
        <f>IF(AND(Tournament!I726&lt;&gt;"",Tournament!K726&lt;&gt;""),IF(Tournament!I726&gt;Tournament!K726,Tournament!M726,""),"")</f>
        <v/>
      </c>
      <c r="P714" s="85">
        <f>IF(AND(Tournament!I726&lt;&gt;"",Tournament!K726&lt;&gt;""),Tournament!I726,0)</f>
        <v>0</v>
      </c>
      <c r="Q714" s="85" t="str">
        <f>IF(AND(Tournament!I726&lt;&gt;"",Tournament!K726&lt;&gt;""),IF(Tournament!I726&lt;Tournament!K726,Tournament!M726,""),"")</f>
        <v/>
      </c>
      <c r="R714" s="85" t="str">
        <f>IF(AND(Tournament!I726&lt;&gt;"",Tournament!K726&lt;&gt;""),IF(Tournament!I726=Tournament!K726,Tournament!M726,""),"")</f>
        <v/>
      </c>
      <c r="S714" s="85" t="str">
        <f>IF(AND(Tournament!I726&lt;&gt;"",Tournament!K726&lt;&gt;""),IF(Tournament!I726&lt;Tournament!K726,Tournament!G726,""),"")</f>
        <v/>
      </c>
      <c r="T714" s="85">
        <f>IF(AND(Tournament!I726&lt;&gt;"",Tournament!K726&lt;&gt;""),Tournament!K726,0)</f>
        <v>0</v>
      </c>
      <c r="U714" s="85">
        <v>1</v>
      </c>
      <c r="V714" s="85">
        <v>711</v>
      </c>
      <c r="W714" s="85" t="str">
        <f>Tournament!G726</f>
        <v>Brooklyn Nets</v>
      </c>
      <c r="X714" s="85" t="str">
        <f>IF(Tournament!I726&lt;&gt;"",Tournament!I726,"")</f>
        <v/>
      </c>
      <c r="Y714" s="85" t="str">
        <f>IF(Tournament!K726&lt;&gt;"",Tournament!K726,"")</f>
        <v/>
      </c>
      <c r="Z714" s="85" t="str">
        <f>Tournament!M726</f>
        <v>Miami Heat</v>
      </c>
    </row>
    <row r="715" spans="12:26" ht="12.75">
      <c r="L715" s="85">
        <v>712</v>
      </c>
      <c r="M715" s="85" t="str">
        <f>IF(AND(Tournament!I727&lt;&gt;"",Tournament!K727&lt;&gt;""),IF(Tournament!I727&gt;Tournament!K727,Tournament!G727,""),"")</f>
        <v/>
      </c>
      <c r="N715" s="85" t="str">
        <f>IF(AND(Tournament!I727&lt;&gt;"",Tournament!K727&lt;&gt;""),IF(Tournament!I727=Tournament!K727,Tournament!G727,""),"")</f>
        <v/>
      </c>
      <c r="O715" s="85" t="str">
        <f>IF(AND(Tournament!I727&lt;&gt;"",Tournament!K727&lt;&gt;""),IF(Tournament!I727&gt;Tournament!K727,Tournament!M727,""),"")</f>
        <v/>
      </c>
      <c r="P715" s="85">
        <f>IF(AND(Tournament!I727&lt;&gt;"",Tournament!K727&lt;&gt;""),Tournament!I727,0)</f>
        <v>0</v>
      </c>
      <c r="Q715" s="85" t="str">
        <f>IF(AND(Tournament!I727&lt;&gt;"",Tournament!K727&lt;&gt;""),IF(Tournament!I727&lt;Tournament!K727,Tournament!M727,""),"")</f>
        <v/>
      </c>
      <c r="R715" s="85" t="str">
        <f>IF(AND(Tournament!I727&lt;&gt;"",Tournament!K727&lt;&gt;""),IF(Tournament!I727=Tournament!K727,Tournament!M727,""),"")</f>
        <v/>
      </c>
      <c r="S715" s="85" t="str">
        <f>IF(AND(Tournament!I727&lt;&gt;"",Tournament!K727&lt;&gt;""),IF(Tournament!I727&lt;Tournament!K727,Tournament!G727,""),"")</f>
        <v/>
      </c>
      <c r="T715" s="85">
        <f>IF(AND(Tournament!I727&lt;&gt;"",Tournament!K727&lt;&gt;""),Tournament!K727,0)</f>
        <v>0</v>
      </c>
      <c r="U715" s="85">
        <v>1</v>
      </c>
      <c r="V715" s="85">
        <v>712</v>
      </c>
      <c r="W715" s="85" t="str">
        <f>Tournament!G727</f>
        <v>Detroit Pistons</v>
      </c>
      <c r="X715" s="85" t="str">
        <f>IF(Tournament!I727&lt;&gt;"",Tournament!I727,"")</f>
        <v/>
      </c>
      <c r="Y715" s="85" t="str">
        <f>IF(Tournament!K727&lt;&gt;"",Tournament!K727,"")</f>
        <v/>
      </c>
      <c r="Z715" s="85" t="str">
        <f>Tournament!M727</f>
        <v>Boston Celtics</v>
      </c>
    </row>
    <row r="716" spans="12:26" ht="12.75">
      <c r="L716" s="85">
        <v>713</v>
      </c>
      <c r="M716" s="85" t="str">
        <f>IF(AND(Tournament!I728&lt;&gt;"",Tournament!K728&lt;&gt;""),IF(Tournament!I728&gt;Tournament!K728,Tournament!G728,""),"")</f>
        <v/>
      </c>
      <c r="N716" s="85" t="str">
        <f>IF(AND(Tournament!I728&lt;&gt;"",Tournament!K728&lt;&gt;""),IF(Tournament!I728=Tournament!K728,Tournament!G728,""),"")</f>
        <v/>
      </c>
      <c r="O716" s="85" t="str">
        <f>IF(AND(Tournament!I728&lt;&gt;"",Tournament!K728&lt;&gt;""),IF(Tournament!I728&gt;Tournament!K728,Tournament!M728,""),"")</f>
        <v/>
      </c>
      <c r="P716" s="85">
        <f>IF(AND(Tournament!I728&lt;&gt;"",Tournament!K728&lt;&gt;""),Tournament!I728,0)</f>
        <v>0</v>
      </c>
      <c r="Q716" s="85" t="str">
        <f>IF(AND(Tournament!I728&lt;&gt;"",Tournament!K728&lt;&gt;""),IF(Tournament!I728&lt;Tournament!K728,Tournament!M728,""),"")</f>
        <v/>
      </c>
      <c r="R716" s="85" t="str">
        <f>IF(AND(Tournament!I728&lt;&gt;"",Tournament!K728&lt;&gt;""),IF(Tournament!I728=Tournament!K728,Tournament!M728,""),"")</f>
        <v/>
      </c>
      <c r="S716" s="85" t="str">
        <f>IF(AND(Tournament!I728&lt;&gt;"",Tournament!K728&lt;&gt;""),IF(Tournament!I728&lt;Tournament!K728,Tournament!G728,""),"")</f>
        <v/>
      </c>
      <c r="T716" s="85">
        <f>IF(AND(Tournament!I728&lt;&gt;"",Tournament!K728&lt;&gt;""),Tournament!K728,0)</f>
        <v>0</v>
      </c>
      <c r="U716" s="85">
        <v>1</v>
      </c>
      <c r="V716" s="85">
        <v>713</v>
      </c>
      <c r="W716" s="85" t="str">
        <f>Tournament!G728</f>
        <v>Orlando Magic</v>
      </c>
      <c r="X716" s="85" t="str">
        <f>IF(Tournament!I728&lt;&gt;"",Tournament!I728,"")</f>
        <v/>
      </c>
      <c r="Y716" s="85" t="str">
        <f>IF(Tournament!K728&lt;&gt;"",Tournament!K728,"")</f>
        <v/>
      </c>
      <c r="Z716" s="85" t="str">
        <f>Tournament!M728</f>
        <v>Minnesota Timberwolves</v>
      </c>
    </row>
    <row r="717" spans="12:26" ht="12.75">
      <c r="L717" s="85">
        <v>714</v>
      </c>
      <c r="M717" s="85" t="str">
        <f>IF(AND(Tournament!I729&lt;&gt;"",Tournament!K729&lt;&gt;""),IF(Tournament!I729&gt;Tournament!K729,Tournament!G729,""),"")</f>
        <v/>
      </c>
      <c r="N717" s="85" t="str">
        <f>IF(AND(Tournament!I729&lt;&gt;"",Tournament!K729&lt;&gt;""),IF(Tournament!I729=Tournament!K729,Tournament!G729,""),"")</f>
        <v/>
      </c>
      <c r="O717" s="85" t="str">
        <f>IF(AND(Tournament!I729&lt;&gt;"",Tournament!K729&lt;&gt;""),IF(Tournament!I729&gt;Tournament!K729,Tournament!M729,""),"")</f>
        <v/>
      </c>
      <c r="P717" s="85">
        <f>IF(AND(Tournament!I729&lt;&gt;"",Tournament!K729&lt;&gt;""),Tournament!I729,0)</f>
        <v>0</v>
      </c>
      <c r="Q717" s="85" t="str">
        <f>IF(AND(Tournament!I729&lt;&gt;"",Tournament!K729&lt;&gt;""),IF(Tournament!I729&lt;Tournament!K729,Tournament!M729,""),"")</f>
        <v/>
      </c>
      <c r="R717" s="85" t="str">
        <f>IF(AND(Tournament!I729&lt;&gt;"",Tournament!K729&lt;&gt;""),IF(Tournament!I729=Tournament!K729,Tournament!M729,""),"")</f>
        <v/>
      </c>
      <c r="S717" s="85" t="str">
        <f>IF(AND(Tournament!I729&lt;&gt;"",Tournament!K729&lt;&gt;""),IF(Tournament!I729&lt;Tournament!K729,Tournament!G729,""),"")</f>
        <v/>
      </c>
      <c r="T717" s="85">
        <f>IF(AND(Tournament!I729&lt;&gt;"",Tournament!K729&lt;&gt;""),Tournament!K729,0)</f>
        <v>0</v>
      </c>
      <c r="U717" s="85">
        <v>1</v>
      </c>
      <c r="V717" s="85">
        <v>714</v>
      </c>
      <c r="W717" s="85" t="str">
        <f>Tournament!G729</f>
        <v>Cleveland Cavaliers</v>
      </c>
      <c r="X717" s="85" t="str">
        <f>IF(Tournament!I729&lt;&gt;"",Tournament!I729,"")</f>
        <v/>
      </c>
      <c r="Y717" s="85" t="str">
        <f>IF(Tournament!K729&lt;&gt;"",Tournament!K729,"")</f>
        <v/>
      </c>
      <c r="Z717" s="85" t="str">
        <f>Tournament!M729</f>
        <v>Dallas Mavericks</v>
      </c>
    </row>
    <row r="718" spans="12:26" ht="12.75">
      <c r="L718" s="85">
        <v>715</v>
      </c>
      <c r="M718" s="85" t="str">
        <f>IF(AND(Tournament!I730&lt;&gt;"",Tournament!K730&lt;&gt;""),IF(Tournament!I730&gt;Tournament!K730,Tournament!G730,""),"")</f>
        <v/>
      </c>
      <c r="N718" s="85" t="str">
        <f>IF(AND(Tournament!I730&lt;&gt;"",Tournament!K730&lt;&gt;""),IF(Tournament!I730=Tournament!K730,Tournament!G730,""),"")</f>
        <v/>
      </c>
      <c r="O718" s="85" t="str">
        <f>IF(AND(Tournament!I730&lt;&gt;"",Tournament!K730&lt;&gt;""),IF(Tournament!I730&gt;Tournament!K730,Tournament!M730,""),"")</f>
        <v/>
      </c>
      <c r="P718" s="85">
        <f>IF(AND(Tournament!I730&lt;&gt;"",Tournament!K730&lt;&gt;""),Tournament!I730,0)</f>
        <v>0</v>
      </c>
      <c r="Q718" s="85" t="str">
        <f>IF(AND(Tournament!I730&lt;&gt;"",Tournament!K730&lt;&gt;""),IF(Tournament!I730&lt;Tournament!K730,Tournament!M730,""),"")</f>
        <v/>
      </c>
      <c r="R718" s="85" t="str">
        <f>IF(AND(Tournament!I730&lt;&gt;"",Tournament!K730&lt;&gt;""),IF(Tournament!I730=Tournament!K730,Tournament!M730,""),"")</f>
        <v/>
      </c>
      <c r="S718" s="85" t="str">
        <f>IF(AND(Tournament!I730&lt;&gt;"",Tournament!K730&lt;&gt;""),IF(Tournament!I730&lt;Tournament!K730,Tournament!G730,""),"")</f>
        <v/>
      </c>
      <c r="T718" s="85">
        <f>IF(AND(Tournament!I730&lt;&gt;"",Tournament!K730&lt;&gt;""),Tournament!K730,0)</f>
        <v>0</v>
      </c>
      <c r="U718" s="85">
        <v>1</v>
      </c>
      <c r="V718" s="85">
        <v>715</v>
      </c>
      <c r="W718" s="85" t="str">
        <f>Tournament!G730</f>
        <v>Memphis Grizzlies</v>
      </c>
      <c r="X718" s="85" t="str">
        <f>IF(Tournament!I730&lt;&gt;"",Tournament!I730,"")</f>
        <v/>
      </c>
      <c r="Y718" s="85" t="str">
        <f>IF(Tournament!K730&lt;&gt;"",Tournament!K730,"")</f>
        <v/>
      </c>
      <c r="Z718" s="85" t="str">
        <f>Tournament!M730</f>
        <v>Phoenix Suns</v>
      </c>
    </row>
    <row r="719" spans="12:26" ht="12.75">
      <c r="L719" s="85">
        <v>716</v>
      </c>
      <c r="M719" s="85" t="str">
        <f>IF(AND(Tournament!I731&lt;&gt;"",Tournament!K731&lt;&gt;""),IF(Tournament!I731&gt;Tournament!K731,Tournament!G731,""),"")</f>
        <v/>
      </c>
      <c r="N719" s="85" t="str">
        <f>IF(AND(Tournament!I731&lt;&gt;"",Tournament!K731&lt;&gt;""),IF(Tournament!I731=Tournament!K731,Tournament!G731,""),"")</f>
        <v/>
      </c>
      <c r="O719" s="85" t="str">
        <f>IF(AND(Tournament!I731&lt;&gt;"",Tournament!K731&lt;&gt;""),IF(Tournament!I731&gt;Tournament!K731,Tournament!M731,""),"")</f>
        <v/>
      </c>
      <c r="P719" s="85">
        <f>IF(AND(Tournament!I731&lt;&gt;"",Tournament!K731&lt;&gt;""),Tournament!I731,0)</f>
        <v>0</v>
      </c>
      <c r="Q719" s="85" t="str">
        <f>IF(AND(Tournament!I731&lt;&gt;"",Tournament!K731&lt;&gt;""),IF(Tournament!I731&lt;Tournament!K731,Tournament!M731,""),"")</f>
        <v/>
      </c>
      <c r="R719" s="85" t="str">
        <f>IF(AND(Tournament!I731&lt;&gt;"",Tournament!K731&lt;&gt;""),IF(Tournament!I731=Tournament!K731,Tournament!M731,""),"")</f>
        <v/>
      </c>
      <c r="S719" s="85" t="str">
        <f>IF(AND(Tournament!I731&lt;&gt;"",Tournament!K731&lt;&gt;""),IF(Tournament!I731&lt;Tournament!K731,Tournament!G731,""),"")</f>
        <v/>
      </c>
      <c r="T719" s="85">
        <f>IF(AND(Tournament!I731&lt;&gt;"",Tournament!K731&lt;&gt;""),Tournament!K731,0)</f>
        <v>0</v>
      </c>
      <c r="U719" s="85">
        <v>1</v>
      </c>
      <c r="V719" s="85">
        <v>716</v>
      </c>
      <c r="W719" s="85" t="str">
        <f>Tournament!G731</f>
        <v>New York Knicks</v>
      </c>
      <c r="X719" s="85" t="str">
        <f>IF(Tournament!I731&lt;&gt;"",Tournament!I731,"")</f>
        <v/>
      </c>
      <c r="Y719" s="85" t="str">
        <f>IF(Tournament!K731&lt;&gt;"",Tournament!K731,"")</f>
        <v/>
      </c>
      <c r="Z719" s="85" t="str">
        <f>Tournament!M731</f>
        <v>Washington Wizards</v>
      </c>
    </row>
    <row r="720" spans="12:26" ht="12.75">
      <c r="L720" s="85">
        <v>717</v>
      </c>
      <c r="M720" s="85" t="str">
        <f>IF(AND(Tournament!I732&lt;&gt;"",Tournament!K732&lt;&gt;""),IF(Tournament!I732&gt;Tournament!K732,Tournament!G732,""),"")</f>
        <v/>
      </c>
      <c r="N720" s="85" t="str">
        <f>IF(AND(Tournament!I732&lt;&gt;"",Tournament!K732&lt;&gt;""),IF(Tournament!I732=Tournament!K732,Tournament!G732,""),"")</f>
        <v/>
      </c>
      <c r="O720" s="85" t="str">
        <f>IF(AND(Tournament!I732&lt;&gt;"",Tournament!K732&lt;&gt;""),IF(Tournament!I732&gt;Tournament!K732,Tournament!M732,""),"")</f>
        <v/>
      </c>
      <c r="P720" s="85">
        <f>IF(AND(Tournament!I732&lt;&gt;"",Tournament!K732&lt;&gt;""),Tournament!I732,0)</f>
        <v>0</v>
      </c>
      <c r="Q720" s="85" t="str">
        <f>IF(AND(Tournament!I732&lt;&gt;"",Tournament!K732&lt;&gt;""),IF(Tournament!I732&lt;Tournament!K732,Tournament!M732,""),"")</f>
        <v/>
      </c>
      <c r="R720" s="85" t="str">
        <f>IF(AND(Tournament!I732&lt;&gt;"",Tournament!K732&lt;&gt;""),IF(Tournament!I732=Tournament!K732,Tournament!M732,""),"")</f>
        <v/>
      </c>
      <c r="S720" s="85" t="str">
        <f>IF(AND(Tournament!I732&lt;&gt;"",Tournament!K732&lt;&gt;""),IF(Tournament!I732&lt;Tournament!K732,Tournament!G732,""),"")</f>
        <v/>
      </c>
      <c r="T720" s="85">
        <f>IF(AND(Tournament!I732&lt;&gt;"",Tournament!K732&lt;&gt;""),Tournament!K732,0)</f>
        <v>0</v>
      </c>
      <c r="U720" s="85">
        <v>1</v>
      </c>
      <c r="V720" s="85">
        <v>717</v>
      </c>
      <c r="W720" s="85" t="str">
        <f>Tournament!G732</f>
        <v>New Orleans Pelicans</v>
      </c>
      <c r="X720" s="85" t="str">
        <f>IF(Tournament!I732&lt;&gt;"",Tournament!I732,"")</f>
        <v/>
      </c>
      <c r="Y720" s="85" t="str">
        <f>IF(Tournament!K732&lt;&gt;"",Tournament!K732,"")</f>
        <v/>
      </c>
      <c r="Z720" s="85" t="str">
        <f>Tournament!M732</f>
        <v>Toronto Raptors</v>
      </c>
    </row>
    <row r="721" spans="12:26" ht="12.75">
      <c r="L721" s="85">
        <v>718</v>
      </c>
      <c r="M721" s="85" t="str">
        <f>IF(AND(Tournament!I733&lt;&gt;"",Tournament!K733&lt;&gt;""),IF(Tournament!I733&gt;Tournament!K733,Tournament!G733,""),"")</f>
        <v/>
      </c>
      <c r="N721" s="85" t="str">
        <f>IF(AND(Tournament!I733&lt;&gt;"",Tournament!K733&lt;&gt;""),IF(Tournament!I733=Tournament!K733,Tournament!G733,""),"")</f>
        <v/>
      </c>
      <c r="O721" s="85" t="str">
        <f>IF(AND(Tournament!I733&lt;&gt;"",Tournament!K733&lt;&gt;""),IF(Tournament!I733&gt;Tournament!K733,Tournament!M733,""),"")</f>
        <v/>
      </c>
      <c r="P721" s="85">
        <f>IF(AND(Tournament!I733&lt;&gt;"",Tournament!K733&lt;&gt;""),Tournament!I733,0)</f>
        <v>0</v>
      </c>
      <c r="Q721" s="85" t="str">
        <f>IF(AND(Tournament!I733&lt;&gt;"",Tournament!K733&lt;&gt;""),IF(Tournament!I733&lt;Tournament!K733,Tournament!M733,""),"")</f>
        <v/>
      </c>
      <c r="R721" s="85" t="str">
        <f>IF(AND(Tournament!I733&lt;&gt;"",Tournament!K733&lt;&gt;""),IF(Tournament!I733=Tournament!K733,Tournament!M733,""),"")</f>
        <v/>
      </c>
      <c r="S721" s="85" t="str">
        <f>IF(AND(Tournament!I733&lt;&gt;"",Tournament!K733&lt;&gt;""),IF(Tournament!I733&lt;Tournament!K733,Tournament!G733,""),"")</f>
        <v/>
      </c>
      <c r="T721" s="85">
        <f>IF(AND(Tournament!I733&lt;&gt;"",Tournament!K733&lt;&gt;""),Tournament!K733,0)</f>
        <v>0</v>
      </c>
      <c r="U721" s="85">
        <v>1</v>
      </c>
      <c r="V721" s="85">
        <v>718</v>
      </c>
      <c r="W721" s="85" t="str">
        <f>Tournament!G733</f>
        <v>Sacramento Kings</v>
      </c>
      <c r="X721" s="85" t="str">
        <f>IF(Tournament!I733&lt;&gt;"",Tournament!I733,"")</f>
        <v/>
      </c>
      <c r="Y721" s="85" t="str">
        <f>IF(Tournament!K733&lt;&gt;"",Tournament!K733,"")</f>
        <v/>
      </c>
      <c r="Z721" s="85" t="str">
        <f>Tournament!M733</f>
        <v>Houston Rockets</v>
      </c>
    </row>
    <row r="722" spans="12:26" ht="12.75">
      <c r="L722" s="85">
        <v>719</v>
      </c>
      <c r="M722" s="85" t="str">
        <f>IF(AND(Tournament!I734&lt;&gt;"",Tournament!K734&lt;&gt;""),IF(Tournament!I734&gt;Tournament!K734,Tournament!G734,""),"")</f>
        <v/>
      </c>
      <c r="N722" s="85" t="str">
        <f>IF(AND(Tournament!I734&lt;&gt;"",Tournament!K734&lt;&gt;""),IF(Tournament!I734=Tournament!K734,Tournament!G734,""),"")</f>
        <v/>
      </c>
      <c r="O722" s="85" t="str">
        <f>IF(AND(Tournament!I734&lt;&gt;"",Tournament!K734&lt;&gt;""),IF(Tournament!I734&gt;Tournament!K734,Tournament!M734,""),"")</f>
        <v/>
      </c>
      <c r="P722" s="85">
        <f>IF(AND(Tournament!I734&lt;&gt;"",Tournament!K734&lt;&gt;""),Tournament!I734,0)</f>
        <v>0</v>
      </c>
      <c r="Q722" s="85" t="str">
        <f>IF(AND(Tournament!I734&lt;&gt;"",Tournament!K734&lt;&gt;""),IF(Tournament!I734&lt;Tournament!K734,Tournament!M734,""),"")</f>
        <v/>
      </c>
      <c r="R722" s="85" t="str">
        <f>IF(AND(Tournament!I734&lt;&gt;"",Tournament!K734&lt;&gt;""),IF(Tournament!I734=Tournament!K734,Tournament!M734,""),"")</f>
        <v/>
      </c>
      <c r="S722" s="85" t="str">
        <f>IF(AND(Tournament!I734&lt;&gt;"",Tournament!K734&lt;&gt;""),IF(Tournament!I734&lt;Tournament!K734,Tournament!G734,""),"")</f>
        <v/>
      </c>
      <c r="T722" s="85">
        <f>IF(AND(Tournament!I734&lt;&gt;"",Tournament!K734&lt;&gt;""),Tournament!K734,0)</f>
        <v>0</v>
      </c>
      <c r="U722" s="85">
        <v>1</v>
      </c>
      <c r="V722" s="85">
        <v>719</v>
      </c>
      <c r="W722" s="85" t="str">
        <f>Tournament!G734</f>
        <v>Oklahoma City Thunder</v>
      </c>
      <c r="X722" s="85" t="str">
        <f>IF(Tournament!I734&lt;&gt;"",Tournament!I734,"")</f>
        <v/>
      </c>
      <c r="Y722" s="85" t="str">
        <f>IF(Tournament!K734&lt;&gt;"",Tournament!K734,"")</f>
        <v/>
      </c>
      <c r="Z722" s="85" t="str">
        <f>Tournament!M734</f>
        <v>San Antonio Spurs</v>
      </c>
    </row>
    <row r="723" spans="12:26" ht="12.75">
      <c r="L723" s="85">
        <v>720</v>
      </c>
      <c r="M723" s="85" t="str">
        <f>IF(AND(Tournament!I735&lt;&gt;"",Tournament!K735&lt;&gt;""),IF(Tournament!I735&gt;Tournament!K735,Tournament!G735,""),"")</f>
        <v/>
      </c>
      <c r="N723" s="85" t="str">
        <f>IF(AND(Tournament!I735&lt;&gt;"",Tournament!K735&lt;&gt;""),IF(Tournament!I735=Tournament!K735,Tournament!G735,""),"")</f>
        <v/>
      </c>
      <c r="O723" s="85" t="str">
        <f>IF(AND(Tournament!I735&lt;&gt;"",Tournament!K735&lt;&gt;""),IF(Tournament!I735&gt;Tournament!K735,Tournament!M735,""),"")</f>
        <v/>
      </c>
      <c r="P723" s="85">
        <f>IF(AND(Tournament!I735&lt;&gt;"",Tournament!K735&lt;&gt;""),Tournament!I735,0)</f>
        <v>0</v>
      </c>
      <c r="Q723" s="85" t="str">
        <f>IF(AND(Tournament!I735&lt;&gt;"",Tournament!K735&lt;&gt;""),IF(Tournament!I735&lt;Tournament!K735,Tournament!M735,""),"")</f>
        <v/>
      </c>
      <c r="R723" s="85" t="str">
        <f>IF(AND(Tournament!I735&lt;&gt;"",Tournament!K735&lt;&gt;""),IF(Tournament!I735=Tournament!K735,Tournament!M735,""),"")</f>
        <v/>
      </c>
      <c r="S723" s="85" t="str">
        <f>IF(AND(Tournament!I735&lt;&gt;"",Tournament!K735&lt;&gt;""),IF(Tournament!I735&lt;Tournament!K735,Tournament!G735,""),"")</f>
        <v/>
      </c>
      <c r="T723" s="85">
        <f>IF(AND(Tournament!I735&lt;&gt;"",Tournament!K735&lt;&gt;""),Tournament!K735,0)</f>
        <v>0</v>
      </c>
      <c r="U723" s="85">
        <v>1</v>
      </c>
      <c r="V723" s="85">
        <v>720</v>
      </c>
      <c r="W723" s="85" t="str">
        <f>Tournament!G735</f>
        <v>Charlotte Hornets</v>
      </c>
      <c r="X723" s="85" t="str">
        <f>IF(Tournament!I735&lt;&gt;"",Tournament!I735,"")</f>
        <v/>
      </c>
      <c r="Y723" s="85" t="str">
        <f>IF(Tournament!K735&lt;&gt;"",Tournament!K735,"")</f>
        <v/>
      </c>
      <c r="Z723" s="85" t="str">
        <f>Tournament!M735</f>
        <v>Portland Trail Blazers</v>
      </c>
    </row>
    <row r="724" spans="12:26" ht="12.75">
      <c r="L724" s="85">
        <v>721</v>
      </c>
      <c r="M724" s="85" t="str">
        <f>IF(AND(Tournament!I736&lt;&gt;"",Tournament!K736&lt;&gt;""),IF(Tournament!I736&gt;Tournament!K736,Tournament!G736,""),"")</f>
        <v/>
      </c>
      <c r="N724" s="85" t="str">
        <f>IF(AND(Tournament!I736&lt;&gt;"",Tournament!K736&lt;&gt;""),IF(Tournament!I736=Tournament!K736,Tournament!G736,""),"")</f>
        <v/>
      </c>
      <c r="O724" s="85" t="str">
        <f>IF(AND(Tournament!I736&lt;&gt;"",Tournament!K736&lt;&gt;""),IF(Tournament!I736&gt;Tournament!K736,Tournament!M736,""),"")</f>
        <v/>
      </c>
      <c r="P724" s="85">
        <f>IF(AND(Tournament!I736&lt;&gt;"",Tournament!K736&lt;&gt;""),Tournament!I736,0)</f>
        <v>0</v>
      </c>
      <c r="Q724" s="85" t="str">
        <f>IF(AND(Tournament!I736&lt;&gt;"",Tournament!K736&lt;&gt;""),IF(Tournament!I736&lt;Tournament!K736,Tournament!M736,""),"")</f>
        <v/>
      </c>
      <c r="R724" s="85" t="str">
        <f>IF(AND(Tournament!I736&lt;&gt;"",Tournament!K736&lt;&gt;""),IF(Tournament!I736=Tournament!K736,Tournament!M736,""),"")</f>
        <v/>
      </c>
      <c r="S724" s="85" t="str">
        <f>IF(AND(Tournament!I736&lt;&gt;"",Tournament!K736&lt;&gt;""),IF(Tournament!I736&lt;Tournament!K736,Tournament!G736,""),"")</f>
        <v/>
      </c>
      <c r="T724" s="85">
        <f>IF(AND(Tournament!I736&lt;&gt;"",Tournament!K736&lt;&gt;""),Tournament!K736,0)</f>
        <v>0</v>
      </c>
      <c r="U724" s="85">
        <v>1</v>
      </c>
      <c r="V724" s="85">
        <v>721</v>
      </c>
      <c r="W724" s="85" t="str">
        <f>Tournament!G736</f>
        <v>Denver Nuggets</v>
      </c>
      <c r="X724" s="85" t="str">
        <f>IF(Tournament!I736&lt;&gt;"",Tournament!I736,"")</f>
        <v/>
      </c>
      <c r="Y724" s="85" t="str">
        <f>IF(Tournament!K736&lt;&gt;"",Tournament!K736,"")</f>
        <v/>
      </c>
      <c r="Z724" s="85" t="str">
        <f>Tournament!M736</f>
        <v>L.A. Lakers</v>
      </c>
    </row>
    <row r="725" spans="12:26" ht="12.75">
      <c r="L725" s="85">
        <v>722</v>
      </c>
      <c r="M725" s="85" t="str">
        <f>IF(AND(Tournament!I737&lt;&gt;"",Tournament!K737&lt;&gt;""),IF(Tournament!I737&gt;Tournament!K737,Tournament!G737,""),"")</f>
        <v/>
      </c>
      <c r="N725" s="85" t="str">
        <f>IF(AND(Tournament!I737&lt;&gt;"",Tournament!K737&lt;&gt;""),IF(Tournament!I737=Tournament!K737,Tournament!G737,""),"")</f>
        <v/>
      </c>
      <c r="O725" s="85" t="str">
        <f>IF(AND(Tournament!I737&lt;&gt;"",Tournament!K737&lt;&gt;""),IF(Tournament!I737&gt;Tournament!K737,Tournament!M737,""),"")</f>
        <v/>
      </c>
      <c r="P725" s="85">
        <f>IF(AND(Tournament!I737&lt;&gt;"",Tournament!K737&lt;&gt;""),Tournament!I737,0)</f>
        <v>0</v>
      </c>
      <c r="Q725" s="85" t="str">
        <f>IF(AND(Tournament!I737&lt;&gt;"",Tournament!K737&lt;&gt;""),IF(Tournament!I737&lt;Tournament!K737,Tournament!M737,""),"")</f>
        <v/>
      </c>
      <c r="R725" s="85" t="str">
        <f>IF(AND(Tournament!I737&lt;&gt;"",Tournament!K737&lt;&gt;""),IF(Tournament!I737=Tournament!K737,Tournament!M737,""),"")</f>
        <v/>
      </c>
      <c r="S725" s="85" t="str">
        <f>IF(AND(Tournament!I737&lt;&gt;"",Tournament!K737&lt;&gt;""),IF(Tournament!I737&lt;Tournament!K737,Tournament!G737,""),"")</f>
        <v/>
      </c>
      <c r="T725" s="85">
        <f>IF(AND(Tournament!I737&lt;&gt;"",Tournament!K737&lt;&gt;""),Tournament!K737,0)</f>
        <v>0</v>
      </c>
      <c r="U725" s="85">
        <v>1</v>
      </c>
      <c r="V725" s="85">
        <v>722</v>
      </c>
      <c r="W725" s="85" t="str">
        <f>Tournament!G737</f>
        <v>Indiana Pacers</v>
      </c>
      <c r="X725" s="85" t="str">
        <f>IF(Tournament!I737&lt;&gt;"",Tournament!I737,"")</f>
        <v/>
      </c>
      <c r="Y725" s="85" t="str">
        <f>IF(Tournament!K737&lt;&gt;"",Tournament!K737,"")</f>
        <v/>
      </c>
      <c r="Z725" s="85" t="str">
        <f>Tournament!M737</f>
        <v>Orlando Magic</v>
      </c>
    </row>
    <row r="726" spans="12:26" ht="12.75">
      <c r="L726" s="85">
        <v>723</v>
      </c>
      <c r="M726" s="85" t="str">
        <f>IF(AND(Tournament!I738&lt;&gt;"",Tournament!K738&lt;&gt;""),IF(Tournament!I738&gt;Tournament!K738,Tournament!G738,""),"")</f>
        <v/>
      </c>
      <c r="N726" s="85" t="str">
        <f>IF(AND(Tournament!I738&lt;&gt;"",Tournament!K738&lt;&gt;""),IF(Tournament!I738=Tournament!K738,Tournament!G738,""),"")</f>
        <v/>
      </c>
      <c r="O726" s="85" t="str">
        <f>IF(AND(Tournament!I738&lt;&gt;"",Tournament!K738&lt;&gt;""),IF(Tournament!I738&gt;Tournament!K738,Tournament!M738,""),"")</f>
        <v/>
      </c>
      <c r="P726" s="85">
        <f>IF(AND(Tournament!I738&lt;&gt;"",Tournament!K738&lt;&gt;""),Tournament!I738,0)</f>
        <v>0</v>
      </c>
      <c r="Q726" s="85" t="str">
        <f>IF(AND(Tournament!I738&lt;&gt;"",Tournament!K738&lt;&gt;""),IF(Tournament!I738&lt;Tournament!K738,Tournament!M738,""),"")</f>
        <v/>
      </c>
      <c r="R726" s="85" t="str">
        <f>IF(AND(Tournament!I738&lt;&gt;"",Tournament!K738&lt;&gt;""),IF(Tournament!I738=Tournament!K738,Tournament!M738,""),"")</f>
        <v/>
      </c>
      <c r="S726" s="85" t="str">
        <f>IF(AND(Tournament!I738&lt;&gt;"",Tournament!K738&lt;&gt;""),IF(Tournament!I738&lt;Tournament!K738,Tournament!G738,""),"")</f>
        <v/>
      </c>
      <c r="T726" s="85">
        <f>IF(AND(Tournament!I738&lt;&gt;"",Tournament!K738&lt;&gt;""),Tournament!K738,0)</f>
        <v>0</v>
      </c>
      <c r="U726" s="85">
        <v>1</v>
      </c>
      <c r="V726" s="85">
        <v>723</v>
      </c>
      <c r="W726" s="85" t="str">
        <f>Tournament!G738</f>
        <v>Minnesota Timberwolves</v>
      </c>
      <c r="X726" s="85" t="str">
        <f>IF(Tournament!I738&lt;&gt;"",Tournament!I738,"")</f>
        <v/>
      </c>
      <c r="Y726" s="85" t="str">
        <f>IF(Tournament!K738&lt;&gt;"",Tournament!K738,"")</f>
        <v/>
      </c>
      <c r="Z726" s="85" t="str">
        <f>Tournament!M738</f>
        <v>Cleveland Cavaliers</v>
      </c>
    </row>
    <row r="727" spans="12:26" ht="12.75">
      <c r="L727" s="85">
        <v>724</v>
      </c>
      <c r="M727" s="85" t="str">
        <f>IF(AND(Tournament!I739&lt;&gt;"",Tournament!K739&lt;&gt;""),IF(Tournament!I739&gt;Tournament!K739,Tournament!G739,""),"")</f>
        <v/>
      </c>
      <c r="N727" s="85" t="str">
        <f>IF(AND(Tournament!I739&lt;&gt;"",Tournament!K739&lt;&gt;""),IF(Tournament!I739=Tournament!K739,Tournament!G739,""),"")</f>
        <v/>
      </c>
      <c r="O727" s="85" t="str">
        <f>IF(AND(Tournament!I739&lt;&gt;"",Tournament!K739&lt;&gt;""),IF(Tournament!I739&gt;Tournament!K739,Tournament!M739,""),"")</f>
        <v/>
      </c>
      <c r="P727" s="85">
        <f>IF(AND(Tournament!I739&lt;&gt;"",Tournament!K739&lt;&gt;""),Tournament!I739,0)</f>
        <v>0</v>
      </c>
      <c r="Q727" s="85" t="str">
        <f>IF(AND(Tournament!I739&lt;&gt;"",Tournament!K739&lt;&gt;""),IF(Tournament!I739&lt;Tournament!K739,Tournament!M739,""),"")</f>
        <v/>
      </c>
      <c r="R727" s="85" t="str">
        <f>IF(AND(Tournament!I739&lt;&gt;"",Tournament!K739&lt;&gt;""),IF(Tournament!I739=Tournament!K739,Tournament!M739,""),"")</f>
        <v/>
      </c>
      <c r="S727" s="85" t="str">
        <f>IF(AND(Tournament!I739&lt;&gt;"",Tournament!K739&lt;&gt;""),IF(Tournament!I739&lt;Tournament!K739,Tournament!G739,""),"")</f>
        <v/>
      </c>
      <c r="T727" s="85">
        <f>IF(AND(Tournament!I739&lt;&gt;"",Tournament!K739&lt;&gt;""),Tournament!K739,0)</f>
        <v>0</v>
      </c>
      <c r="U727" s="85">
        <v>1</v>
      </c>
      <c r="V727" s="85">
        <v>724</v>
      </c>
      <c r="W727" s="85" t="str">
        <f>Tournament!G739</f>
        <v>New York Knicks</v>
      </c>
      <c r="X727" s="85" t="str">
        <f>IF(Tournament!I739&lt;&gt;"",Tournament!I739,"")</f>
        <v/>
      </c>
      <c r="Y727" s="85" t="str">
        <f>IF(Tournament!K739&lt;&gt;"",Tournament!K739,"")</f>
        <v/>
      </c>
      <c r="Z727" s="85" t="str">
        <f>Tournament!M739</f>
        <v>Brooklyn Nets</v>
      </c>
    </row>
    <row r="728" spans="12:26" ht="12.75">
      <c r="L728" s="85">
        <v>725</v>
      </c>
      <c r="M728" s="85" t="str">
        <f>IF(AND(Tournament!I740&lt;&gt;"",Tournament!K740&lt;&gt;""),IF(Tournament!I740&gt;Tournament!K740,Tournament!G740,""),"")</f>
        <v/>
      </c>
      <c r="N728" s="85" t="str">
        <f>IF(AND(Tournament!I740&lt;&gt;"",Tournament!K740&lt;&gt;""),IF(Tournament!I740=Tournament!K740,Tournament!G740,""),"")</f>
        <v/>
      </c>
      <c r="O728" s="85" t="str">
        <f>IF(AND(Tournament!I740&lt;&gt;"",Tournament!K740&lt;&gt;""),IF(Tournament!I740&gt;Tournament!K740,Tournament!M740,""),"")</f>
        <v/>
      </c>
      <c r="P728" s="85">
        <f>IF(AND(Tournament!I740&lt;&gt;"",Tournament!K740&lt;&gt;""),Tournament!I740,0)</f>
        <v>0</v>
      </c>
      <c r="Q728" s="85" t="str">
        <f>IF(AND(Tournament!I740&lt;&gt;"",Tournament!K740&lt;&gt;""),IF(Tournament!I740&lt;Tournament!K740,Tournament!M740,""),"")</f>
        <v/>
      </c>
      <c r="R728" s="85" t="str">
        <f>IF(AND(Tournament!I740&lt;&gt;"",Tournament!K740&lt;&gt;""),IF(Tournament!I740=Tournament!K740,Tournament!M740,""),"")</f>
        <v/>
      </c>
      <c r="S728" s="85" t="str">
        <f>IF(AND(Tournament!I740&lt;&gt;"",Tournament!K740&lt;&gt;""),IF(Tournament!I740&lt;Tournament!K740,Tournament!G740,""),"")</f>
        <v/>
      </c>
      <c r="T728" s="85">
        <f>IF(AND(Tournament!I740&lt;&gt;"",Tournament!K740&lt;&gt;""),Tournament!K740,0)</f>
        <v>0</v>
      </c>
      <c r="U728" s="85">
        <v>1</v>
      </c>
      <c r="V728" s="85">
        <v>725</v>
      </c>
      <c r="W728" s="85" t="str">
        <f>Tournament!G740</f>
        <v>New Orleans Pelicans</v>
      </c>
      <c r="X728" s="85" t="str">
        <f>IF(Tournament!I740&lt;&gt;"",Tournament!I740,"")</f>
        <v/>
      </c>
      <c r="Y728" s="85" t="str">
        <f>IF(Tournament!K740&lt;&gt;"",Tournament!K740,"")</f>
        <v/>
      </c>
      <c r="Z728" s="85" t="str">
        <f>Tournament!M740</f>
        <v>Detroit Pistons</v>
      </c>
    </row>
    <row r="729" spans="12:26" ht="12.75">
      <c r="L729" s="85">
        <v>726</v>
      </c>
      <c r="M729" s="85" t="str">
        <f>IF(AND(Tournament!I741&lt;&gt;"",Tournament!K741&lt;&gt;""),IF(Tournament!I741&gt;Tournament!K741,Tournament!G741,""),"")</f>
        <v/>
      </c>
      <c r="N729" s="85" t="str">
        <f>IF(AND(Tournament!I741&lt;&gt;"",Tournament!K741&lt;&gt;""),IF(Tournament!I741=Tournament!K741,Tournament!G741,""),"")</f>
        <v/>
      </c>
      <c r="O729" s="85" t="str">
        <f>IF(AND(Tournament!I741&lt;&gt;"",Tournament!K741&lt;&gt;""),IF(Tournament!I741&gt;Tournament!K741,Tournament!M741,""),"")</f>
        <v/>
      </c>
      <c r="P729" s="85">
        <f>IF(AND(Tournament!I741&lt;&gt;"",Tournament!K741&lt;&gt;""),Tournament!I741,0)</f>
        <v>0</v>
      </c>
      <c r="Q729" s="85" t="str">
        <f>IF(AND(Tournament!I741&lt;&gt;"",Tournament!K741&lt;&gt;""),IF(Tournament!I741&lt;Tournament!K741,Tournament!M741,""),"")</f>
        <v/>
      </c>
      <c r="R729" s="85" t="str">
        <f>IF(AND(Tournament!I741&lt;&gt;"",Tournament!K741&lt;&gt;""),IF(Tournament!I741=Tournament!K741,Tournament!M741,""),"")</f>
        <v/>
      </c>
      <c r="S729" s="85" t="str">
        <f>IF(AND(Tournament!I741&lt;&gt;"",Tournament!K741&lt;&gt;""),IF(Tournament!I741&lt;Tournament!K741,Tournament!G741,""),"")</f>
        <v/>
      </c>
      <c r="T729" s="85">
        <f>IF(AND(Tournament!I741&lt;&gt;"",Tournament!K741&lt;&gt;""),Tournament!K741,0)</f>
        <v>0</v>
      </c>
      <c r="U729" s="85">
        <v>1</v>
      </c>
      <c r="V729" s="85">
        <v>726</v>
      </c>
      <c r="W729" s="85" t="str">
        <f>Tournament!G741</f>
        <v>Toronto Raptors</v>
      </c>
      <c r="X729" s="85" t="str">
        <f>IF(Tournament!I741&lt;&gt;"",Tournament!I741,"")</f>
        <v/>
      </c>
      <c r="Y729" s="85" t="str">
        <f>IF(Tournament!K741&lt;&gt;"",Tournament!K741,"")</f>
        <v/>
      </c>
      <c r="Z729" s="85" t="str">
        <f>Tournament!M741</f>
        <v>Boston Celtics</v>
      </c>
    </row>
    <row r="730" spans="12:26" ht="12.75">
      <c r="L730" s="85">
        <v>727</v>
      </c>
      <c r="M730" s="85" t="str">
        <f>IF(AND(Tournament!I742&lt;&gt;"",Tournament!K742&lt;&gt;""),IF(Tournament!I742&gt;Tournament!K742,Tournament!G742,""),"")</f>
        <v/>
      </c>
      <c r="N730" s="85" t="str">
        <f>IF(AND(Tournament!I742&lt;&gt;"",Tournament!K742&lt;&gt;""),IF(Tournament!I742=Tournament!K742,Tournament!G742,""),"")</f>
        <v/>
      </c>
      <c r="O730" s="85" t="str">
        <f>IF(AND(Tournament!I742&lt;&gt;"",Tournament!K742&lt;&gt;""),IF(Tournament!I742&gt;Tournament!K742,Tournament!M742,""),"")</f>
        <v/>
      </c>
      <c r="P730" s="85">
        <f>IF(AND(Tournament!I742&lt;&gt;"",Tournament!K742&lt;&gt;""),Tournament!I742,0)</f>
        <v>0</v>
      </c>
      <c r="Q730" s="85" t="str">
        <f>IF(AND(Tournament!I742&lt;&gt;"",Tournament!K742&lt;&gt;""),IF(Tournament!I742&lt;Tournament!K742,Tournament!M742,""),"")</f>
        <v/>
      </c>
      <c r="R730" s="85" t="str">
        <f>IF(AND(Tournament!I742&lt;&gt;"",Tournament!K742&lt;&gt;""),IF(Tournament!I742=Tournament!K742,Tournament!M742,""),"")</f>
        <v/>
      </c>
      <c r="S730" s="85" t="str">
        <f>IF(AND(Tournament!I742&lt;&gt;"",Tournament!K742&lt;&gt;""),IF(Tournament!I742&lt;Tournament!K742,Tournament!G742,""),"")</f>
        <v/>
      </c>
      <c r="T730" s="85">
        <f>IF(AND(Tournament!I742&lt;&gt;"",Tournament!K742&lt;&gt;""),Tournament!K742,0)</f>
        <v>0</v>
      </c>
      <c r="U730" s="85">
        <v>1</v>
      </c>
      <c r="V730" s="85">
        <v>727</v>
      </c>
      <c r="W730" s="85" t="str">
        <f>Tournament!G742</f>
        <v>Atlanta Hawks</v>
      </c>
      <c r="X730" s="85" t="str">
        <f>IF(Tournament!I742&lt;&gt;"",Tournament!I742,"")</f>
        <v/>
      </c>
      <c r="Y730" s="85" t="str">
        <f>IF(Tournament!K742&lt;&gt;"",Tournament!K742,"")</f>
        <v/>
      </c>
      <c r="Z730" s="85" t="str">
        <f>Tournament!M742</f>
        <v>Miami Heat</v>
      </c>
    </row>
    <row r="731" spans="12:26" ht="12.75">
      <c r="L731" s="85">
        <v>728</v>
      </c>
      <c r="M731" s="85" t="str">
        <f>IF(AND(Tournament!I743&lt;&gt;"",Tournament!K743&lt;&gt;""),IF(Tournament!I743&gt;Tournament!K743,Tournament!G743,""),"")</f>
        <v/>
      </c>
      <c r="N731" s="85" t="str">
        <f>IF(AND(Tournament!I743&lt;&gt;"",Tournament!K743&lt;&gt;""),IF(Tournament!I743=Tournament!K743,Tournament!G743,""),"")</f>
        <v/>
      </c>
      <c r="O731" s="85" t="str">
        <f>IF(AND(Tournament!I743&lt;&gt;"",Tournament!K743&lt;&gt;""),IF(Tournament!I743&gt;Tournament!K743,Tournament!M743,""),"")</f>
        <v/>
      </c>
      <c r="P731" s="85">
        <f>IF(AND(Tournament!I743&lt;&gt;"",Tournament!K743&lt;&gt;""),Tournament!I743,0)</f>
        <v>0</v>
      </c>
      <c r="Q731" s="85" t="str">
        <f>IF(AND(Tournament!I743&lt;&gt;"",Tournament!K743&lt;&gt;""),IF(Tournament!I743&lt;Tournament!K743,Tournament!M743,""),"")</f>
        <v/>
      </c>
      <c r="R731" s="85" t="str">
        <f>IF(AND(Tournament!I743&lt;&gt;"",Tournament!K743&lt;&gt;""),IF(Tournament!I743=Tournament!K743,Tournament!M743,""),"")</f>
        <v/>
      </c>
      <c r="S731" s="85" t="str">
        <f>IF(AND(Tournament!I743&lt;&gt;"",Tournament!K743&lt;&gt;""),IF(Tournament!I743&lt;Tournament!K743,Tournament!G743,""),"")</f>
        <v/>
      </c>
      <c r="T731" s="85">
        <f>IF(AND(Tournament!I743&lt;&gt;"",Tournament!K743&lt;&gt;""),Tournament!K743,0)</f>
        <v>0</v>
      </c>
      <c r="U731" s="85">
        <v>1</v>
      </c>
      <c r="V731" s="85">
        <v>728</v>
      </c>
      <c r="W731" s="85" t="str">
        <f>Tournament!G743</f>
        <v>Philadelphia 76ers</v>
      </c>
      <c r="X731" s="85" t="str">
        <f>IF(Tournament!I743&lt;&gt;"",Tournament!I743,"")</f>
        <v/>
      </c>
      <c r="Y731" s="85" t="str">
        <f>IF(Tournament!K743&lt;&gt;"",Tournament!K743,"")</f>
        <v/>
      </c>
      <c r="Z731" s="85" t="str">
        <f>Tournament!M743</f>
        <v>Dallas Mavericks</v>
      </c>
    </row>
    <row r="732" spans="12:26" ht="12.75">
      <c r="L732" s="85">
        <v>729</v>
      </c>
      <c r="M732" s="85" t="str">
        <f>IF(AND(Tournament!I744&lt;&gt;"",Tournament!K744&lt;&gt;""),IF(Tournament!I744&gt;Tournament!K744,Tournament!G744,""),"")</f>
        <v/>
      </c>
      <c r="N732" s="85" t="str">
        <f>IF(AND(Tournament!I744&lt;&gt;"",Tournament!K744&lt;&gt;""),IF(Tournament!I744=Tournament!K744,Tournament!G744,""),"")</f>
        <v/>
      </c>
      <c r="O732" s="85" t="str">
        <f>IF(AND(Tournament!I744&lt;&gt;"",Tournament!K744&lt;&gt;""),IF(Tournament!I744&gt;Tournament!K744,Tournament!M744,""),"")</f>
        <v/>
      </c>
      <c r="P732" s="85">
        <f>IF(AND(Tournament!I744&lt;&gt;"",Tournament!K744&lt;&gt;""),Tournament!I744,0)</f>
        <v>0</v>
      </c>
      <c r="Q732" s="85" t="str">
        <f>IF(AND(Tournament!I744&lt;&gt;"",Tournament!K744&lt;&gt;""),IF(Tournament!I744&lt;Tournament!K744,Tournament!M744,""),"")</f>
        <v/>
      </c>
      <c r="R732" s="85" t="str">
        <f>IF(AND(Tournament!I744&lt;&gt;"",Tournament!K744&lt;&gt;""),IF(Tournament!I744=Tournament!K744,Tournament!M744,""),"")</f>
        <v/>
      </c>
      <c r="S732" s="85" t="str">
        <f>IF(AND(Tournament!I744&lt;&gt;"",Tournament!K744&lt;&gt;""),IF(Tournament!I744&lt;Tournament!K744,Tournament!G744,""),"")</f>
        <v/>
      </c>
      <c r="T732" s="85">
        <f>IF(AND(Tournament!I744&lt;&gt;"",Tournament!K744&lt;&gt;""),Tournament!K744,0)</f>
        <v>0</v>
      </c>
      <c r="U732" s="85">
        <v>1</v>
      </c>
      <c r="V732" s="85">
        <v>729</v>
      </c>
      <c r="W732" s="85" t="str">
        <f>Tournament!G744</f>
        <v>Milwaukee Bucks</v>
      </c>
      <c r="X732" s="85" t="str">
        <f>IF(Tournament!I744&lt;&gt;"",Tournament!I744,"")</f>
        <v/>
      </c>
      <c r="Y732" s="85" t="str">
        <f>IF(Tournament!K744&lt;&gt;"",Tournament!K744,"")</f>
        <v/>
      </c>
      <c r="Z732" s="85" t="str">
        <f>Tournament!M744</f>
        <v>Utah Jazz</v>
      </c>
    </row>
    <row r="733" spans="12:26" ht="12.75">
      <c r="L733" s="85">
        <v>730</v>
      </c>
      <c r="M733" s="85" t="str">
        <f>IF(AND(Tournament!I745&lt;&gt;"",Tournament!K745&lt;&gt;""),IF(Tournament!I745&gt;Tournament!K745,Tournament!G745,""),"")</f>
        <v/>
      </c>
      <c r="N733" s="85" t="str">
        <f>IF(AND(Tournament!I745&lt;&gt;"",Tournament!K745&lt;&gt;""),IF(Tournament!I745=Tournament!K745,Tournament!G745,""),"")</f>
        <v/>
      </c>
      <c r="O733" s="85" t="str">
        <f>IF(AND(Tournament!I745&lt;&gt;"",Tournament!K745&lt;&gt;""),IF(Tournament!I745&gt;Tournament!K745,Tournament!M745,""),"")</f>
        <v/>
      </c>
      <c r="P733" s="85">
        <f>IF(AND(Tournament!I745&lt;&gt;"",Tournament!K745&lt;&gt;""),Tournament!I745,0)</f>
        <v>0</v>
      </c>
      <c r="Q733" s="85" t="str">
        <f>IF(AND(Tournament!I745&lt;&gt;"",Tournament!K745&lt;&gt;""),IF(Tournament!I745&lt;Tournament!K745,Tournament!M745,""),"")</f>
        <v/>
      </c>
      <c r="R733" s="85" t="str">
        <f>IF(AND(Tournament!I745&lt;&gt;"",Tournament!K745&lt;&gt;""),IF(Tournament!I745=Tournament!K745,Tournament!M745,""),"")</f>
        <v/>
      </c>
      <c r="S733" s="85" t="str">
        <f>IF(AND(Tournament!I745&lt;&gt;"",Tournament!K745&lt;&gt;""),IF(Tournament!I745&lt;Tournament!K745,Tournament!G745,""),"")</f>
        <v/>
      </c>
      <c r="T733" s="85">
        <f>IF(AND(Tournament!I745&lt;&gt;"",Tournament!K745&lt;&gt;""),Tournament!K745,0)</f>
        <v>0</v>
      </c>
      <c r="U733" s="85">
        <v>1</v>
      </c>
      <c r="V733" s="85">
        <v>730</v>
      </c>
      <c r="W733" s="85" t="str">
        <f>Tournament!G745</f>
        <v>L.A. Clippers</v>
      </c>
      <c r="X733" s="85" t="str">
        <f>IF(Tournament!I745&lt;&gt;"",Tournament!I745,"")</f>
        <v/>
      </c>
      <c r="Y733" s="85" t="str">
        <f>IF(Tournament!K745&lt;&gt;"",Tournament!K745,"")</f>
        <v/>
      </c>
      <c r="Z733" s="85" t="str">
        <f>Tournament!M745</f>
        <v>Phoenix Suns</v>
      </c>
    </row>
    <row r="734" spans="12:26" ht="12.75">
      <c r="L734" s="85">
        <v>731</v>
      </c>
      <c r="M734" s="85" t="str">
        <f>IF(AND(Tournament!I746&lt;&gt;"",Tournament!K746&lt;&gt;""),IF(Tournament!I746&gt;Tournament!K746,Tournament!G746,""),"")</f>
        <v/>
      </c>
      <c r="N734" s="85" t="str">
        <f>IF(AND(Tournament!I746&lt;&gt;"",Tournament!K746&lt;&gt;""),IF(Tournament!I746=Tournament!K746,Tournament!G746,""),"")</f>
        <v/>
      </c>
      <c r="O734" s="85" t="str">
        <f>IF(AND(Tournament!I746&lt;&gt;"",Tournament!K746&lt;&gt;""),IF(Tournament!I746&gt;Tournament!K746,Tournament!M746,""),"")</f>
        <v/>
      </c>
      <c r="P734" s="85">
        <f>IF(AND(Tournament!I746&lt;&gt;"",Tournament!K746&lt;&gt;""),Tournament!I746,0)</f>
        <v>0</v>
      </c>
      <c r="Q734" s="85" t="str">
        <f>IF(AND(Tournament!I746&lt;&gt;"",Tournament!K746&lt;&gt;""),IF(Tournament!I746&lt;Tournament!K746,Tournament!M746,""),"")</f>
        <v/>
      </c>
      <c r="R734" s="85" t="str">
        <f>IF(AND(Tournament!I746&lt;&gt;"",Tournament!K746&lt;&gt;""),IF(Tournament!I746=Tournament!K746,Tournament!M746,""),"")</f>
        <v/>
      </c>
      <c r="S734" s="85" t="str">
        <f>IF(AND(Tournament!I746&lt;&gt;"",Tournament!K746&lt;&gt;""),IF(Tournament!I746&lt;Tournament!K746,Tournament!G746,""),"")</f>
        <v/>
      </c>
      <c r="T734" s="85">
        <f>IF(AND(Tournament!I746&lt;&gt;"",Tournament!K746&lt;&gt;""),Tournament!K746,0)</f>
        <v>0</v>
      </c>
      <c r="U734" s="85">
        <v>1</v>
      </c>
      <c r="V734" s="85">
        <v>731</v>
      </c>
      <c r="W734" s="85" t="str">
        <f>Tournament!G746</f>
        <v>Memphis Grizzlies</v>
      </c>
      <c r="X734" s="85" t="str">
        <f>IF(Tournament!I746&lt;&gt;"",Tournament!I746,"")</f>
        <v/>
      </c>
      <c r="Y734" s="85" t="str">
        <f>IF(Tournament!K746&lt;&gt;"",Tournament!K746,"")</f>
        <v/>
      </c>
      <c r="Z734" s="85" t="str">
        <f>Tournament!M746</f>
        <v>Denver Nuggets</v>
      </c>
    </row>
    <row r="735" spans="12:26" ht="12.75">
      <c r="L735" s="85">
        <v>732</v>
      </c>
      <c r="M735" s="85" t="str">
        <f>IF(AND(Tournament!I747&lt;&gt;"",Tournament!K747&lt;&gt;""),IF(Tournament!I747&gt;Tournament!K747,Tournament!G747,""),"")</f>
        <v/>
      </c>
      <c r="N735" s="85" t="str">
        <f>IF(AND(Tournament!I747&lt;&gt;"",Tournament!K747&lt;&gt;""),IF(Tournament!I747=Tournament!K747,Tournament!G747,""),"")</f>
        <v/>
      </c>
      <c r="O735" s="85" t="str">
        <f>IF(AND(Tournament!I747&lt;&gt;"",Tournament!K747&lt;&gt;""),IF(Tournament!I747&gt;Tournament!K747,Tournament!M747,""),"")</f>
        <v/>
      </c>
      <c r="P735" s="85">
        <f>IF(AND(Tournament!I747&lt;&gt;"",Tournament!K747&lt;&gt;""),Tournament!I747,0)</f>
        <v>0</v>
      </c>
      <c r="Q735" s="85" t="str">
        <f>IF(AND(Tournament!I747&lt;&gt;"",Tournament!K747&lt;&gt;""),IF(Tournament!I747&lt;Tournament!K747,Tournament!M747,""),"")</f>
        <v/>
      </c>
      <c r="R735" s="85" t="str">
        <f>IF(AND(Tournament!I747&lt;&gt;"",Tournament!K747&lt;&gt;""),IF(Tournament!I747=Tournament!K747,Tournament!M747,""),"")</f>
        <v/>
      </c>
      <c r="S735" s="85" t="str">
        <f>IF(AND(Tournament!I747&lt;&gt;"",Tournament!K747&lt;&gt;""),IF(Tournament!I747&lt;Tournament!K747,Tournament!G747,""),"")</f>
        <v/>
      </c>
      <c r="T735" s="85">
        <f>IF(AND(Tournament!I747&lt;&gt;"",Tournament!K747&lt;&gt;""),Tournament!K747,0)</f>
        <v>0</v>
      </c>
      <c r="U735" s="85">
        <v>1</v>
      </c>
      <c r="V735" s="85">
        <v>732</v>
      </c>
      <c r="W735" s="85" t="str">
        <f>Tournament!G747</f>
        <v>Chicago Bulls</v>
      </c>
      <c r="X735" s="85" t="str">
        <f>IF(Tournament!I747&lt;&gt;"",Tournament!I747,"")</f>
        <v/>
      </c>
      <c r="Y735" s="85" t="str">
        <f>IF(Tournament!K747&lt;&gt;"",Tournament!K747,"")</f>
        <v/>
      </c>
      <c r="Z735" s="85" t="str">
        <f>Tournament!M747</f>
        <v>Oklahoma City Thunder</v>
      </c>
    </row>
    <row r="736" spans="12:26" ht="12.75">
      <c r="L736" s="85">
        <v>733</v>
      </c>
      <c r="M736" s="85" t="str">
        <f>IF(AND(Tournament!I748&lt;&gt;"",Tournament!K748&lt;&gt;""),IF(Tournament!I748&gt;Tournament!K748,Tournament!G748,""),"")</f>
        <v/>
      </c>
      <c r="N736" s="85" t="str">
        <f>IF(AND(Tournament!I748&lt;&gt;"",Tournament!K748&lt;&gt;""),IF(Tournament!I748=Tournament!K748,Tournament!G748,""),"")</f>
        <v/>
      </c>
      <c r="O736" s="85" t="str">
        <f>IF(AND(Tournament!I748&lt;&gt;"",Tournament!K748&lt;&gt;""),IF(Tournament!I748&gt;Tournament!K748,Tournament!M748,""),"")</f>
        <v/>
      </c>
      <c r="P736" s="85">
        <f>IF(AND(Tournament!I748&lt;&gt;"",Tournament!K748&lt;&gt;""),Tournament!I748,0)</f>
        <v>0</v>
      </c>
      <c r="Q736" s="85" t="str">
        <f>IF(AND(Tournament!I748&lt;&gt;"",Tournament!K748&lt;&gt;""),IF(Tournament!I748&lt;Tournament!K748,Tournament!M748,""),"")</f>
        <v/>
      </c>
      <c r="R736" s="85" t="str">
        <f>IF(AND(Tournament!I748&lt;&gt;"",Tournament!K748&lt;&gt;""),IF(Tournament!I748=Tournament!K748,Tournament!M748,""),"")</f>
        <v/>
      </c>
      <c r="S736" s="85" t="str">
        <f>IF(AND(Tournament!I748&lt;&gt;"",Tournament!K748&lt;&gt;""),IF(Tournament!I748&lt;Tournament!K748,Tournament!G748,""),"")</f>
        <v/>
      </c>
      <c r="T736" s="85">
        <f>IF(AND(Tournament!I748&lt;&gt;"",Tournament!K748&lt;&gt;""),Tournament!K748,0)</f>
        <v>0</v>
      </c>
      <c r="U736" s="85">
        <v>1</v>
      </c>
      <c r="V736" s="85">
        <v>733</v>
      </c>
      <c r="W736" s="85" t="str">
        <f>Tournament!G748</f>
        <v>Charlotte Hornets</v>
      </c>
      <c r="X736" s="85" t="str">
        <f>IF(Tournament!I748&lt;&gt;"",Tournament!I748,"")</f>
        <v/>
      </c>
      <c r="Y736" s="85" t="str">
        <f>IF(Tournament!K748&lt;&gt;"",Tournament!K748,"")</f>
        <v/>
      </c>
      <c r="Z736" s="85" t="str">
        <f>Tournament!M748</f>
        <v>Golden State Warriors</v>
      </c>
    </row>
    <row r="737" spans="12:26" ht="12.75">
      <c r="L737" s="85">
        <v>734</v>
      </c>
      <c r="M737" s="85" t="str">
        <f>IF(AND(Tournament!I749&lt;&gt;"",Tournament!K749&lt;&gt;""),IF(Tournament!I749&gt;Tournament!K749,Tournament!G749,""),"")</f>
        <v/>
      </c>
      <c r="N737" s="85" t="str">
        <f>IF(AND(Tournament!I749&lt;&gt;"",Tournament!K749&lt;&gt;""),IF(Tournament!I749=Tournament!K749,Tournament!G749,""),"")</f>
        <v/>
      </c>
      <c r="O737" s="85" t="str">
        <f>IF(AND(Tournament!I749&lt;&gt;"",Tournament!K749&lt;&gt;""),IF(Tournament!I749&gt;Tournament!K749,Tournament!M749,""),"")</f>
        <v/>
      </c>
      <c r="P737" s="85">
        <f>IF(AND(Tournament!I749&lt;&gt;"",Tournament!K749&lt;&gt;""),Tournament!I749,0)</f>
        <v>0</v>
      </c>
      <c r="Q737" s="85" t="str">
        <f>IF(AND(Tournament!I749&lt;&gt;"",Tournament!K749&lt;&gt;""),IF(Tournament!I749&lt;Tournament!K749,Tournament!M749,""),"")</f>
        <v/>
      </c>
      <c r="R737" s="85" t="str">
        <f>IF(AND(Tournament!I749&lt;&gt;"",Tournament!K749&lt;&gt;""),IF(Tournament!I749=Tournament!K749,Tournament!M749,""),"")</f>
        <v/>
      </c>
      <c r="S737" s="85" t="str">
        <f>IF(AND(Tournament!I749&lt;&gt;"",Tournament!K749&lt;&gt;""),IF(Tournament!I749&lt;Tournament!K749,Tournament!G749,""),"")</f>
        <v/>
      </c>
      <c r="T737" s="85">
        <f>IF(AND(Tournament!I749&lt;&gt;"",Tournament!K749&lt;&gt;""),Tournament!K749,0)</f>
        <v>0</v>
      </c>
      <c r="U737" s="85">
        <v>1</v>
      </c>
      <c r="V737" s="85">
        <v>734</v>
      </c>
      <c r="W737" s="85" t="str">
        <f>Tournament!G749</f>
        <v>L.A. Lakers</v>
      </c>
      <c r="X737" s="85" t="str">
        <f>IF(Tournament!I749&lt;&gt;"",Tournament!I749,"")</f>
        <v/>
      </c>
      <c r="Y737" s="85" t="str">
        <f>IF(Tournament!K749&lt;&gt;"",Tournament!K749,"")</f>
        <v/>
      </c>
      <c r="Z737" s="85" t="str">
        <f>Tournament!M749</f>
        <v>Washington Wizards</v>
      </c>
    </row>
    <row r="738" spans="12:26" ht="12.75">
      <c r="L738" s="85">
        <v>735</v>
      </c>
      <c r="M738" s="85" t="str">
        <f>IF(AND(Tournament!I750&lt;&gt;"",Tournament!K750&lt;&gt;""),IF(Tournament!I750&gt;Tournament!K750,Tournament!G750,""),"")</f>
        <v/>
      </c>
      <c r="N738" s="85" t="str">
        <f>IF(AND(Tournament!I750&lt;&gt;"",Tournament!K750&lt;&gt;""),IF(Tournament!I750=Tournament!K750,Tournament!G750,""),"")</f>
        <v/>
      </c>
      <c r="O738" s="85" t="str">
        <f>IF(AND(Tournament!I750&lt;&gt;"",Tournament!K750&lt;&gt;""),IF(Tournament!I750&gt;Tournament!K750,Tournament!M750,""),"")</f>
        <v/>
      </c>
      <c r="P738" s="85">
        <f>IF(AND(Tournament!I750&lt;&gt;"",Tournament!K750&lt;&gt;""),Tournament!I750,0)</f>
        <v>0</v>
      </c>
      <c r="Q738" s="85" t="str">
        <f>IF(AND(Tournament!I750&lt;&gt;"",Tournament!K750&lt;&gt;""),IF(Tournament!I750&lt;Tournament!K750,Tournament!M750,""),"")</f>
        <v/>
      </c>
      <c r="R738" s="85" t="str">
        <f>IF(AND(Tournament!I750&lt;&gt;"",Tournament!K750&lt;&gt;""),IF(Tournament!I750=Tournament!K750,Tournament!M750,""),"")</f>
        <v/>
      </c>
      <c r="S738" s="85" t="str">
        <f>IF(AND(Tournament!I750&lt;&gt;"",Tournament!K750&lt;&gt;""),IF(Tournament!I750&lt;Tournament!K750,Tournament!G750,""),"")</f>
        <v/>
      </c>
      <c r="T738" s="85">
        <f>IF(AND(Tournament!I750&lt;&gt;"",Tournament!K750&lt;&gt;""),Tournament!K750,0)</f>
        <v>0</v>
      </c>
      <c r="U738" s="85">
        <v>1</v>
      </c>
      <c r="V738" s="85">
        <v>735</v>
      </c>
      <c r="W738" s="85" t="str">
        <f>Tournament!G750</f>
        <v>Atlanta Hawks</v>
      </c>
      <c r="X738" s="85" t="str">
        <f>IF(Tournament!I750&lt;&gt;"",Tournament!I750,"")</f>
        <v/>
      </c>
      <c r="Y738" s="85" t="str">
        <f>IF(Tournament!K750&lt;&gt;"",Tournament!K750,"")</f>
        <v/>
      </c>
      <c r="Z738" s="85" t="str">
        <f>Tournament!M750</f>
        <v>Houston Rockets</v>
      </c>
    </row>
    <row r="739" spans="12:26" ht="12.75">
      <c r="L739" s="85">
        <v>736</v>
      </c>
      <c r="M739" s="85" t="str">
        <f>IF(AND(Tournament!I751&lt;&gt;"",Tournament!K751&lt;&gt;""),IF(Tournament!I751&gt;Tournament!K751,Tournament!G751,""),"")</f>
        <v/>
      </c>
      <c r="N739" s="85" t="str">
        <f>IF(AND(Tournament!I751&lt;&gt;"",Tournament!K751&lt;&gt;""),IF(Tournament!I751=Tournament!K751,Tournament!G751,""),"")</f>
        <v/>
      </c>
      <c r="O739" s="85" t="str">
        <f>IF(AND(Tournament!I751&lt;&gt;"",Tournament!K751&lt;&gt;""),IF(Tournament!I751&gt;Tournament!K751,Tournament!M751,""),"")</f>
        <v/>
      </c>
      <c r="P739" s="85">
        <f>IF(AND(Tournament!I751&lt;&gt;"",Tournament!K751&lt;&gt;""),Tournament!I751,0)</f>
        <v>0</v>
      </c>
      <c r="Q739" s="85" t="str">
        <f>IF(AND(Tournament!I751&lt;&gt;"",Tournament!K751&lt;&gt;""),IF(Tournament!I751&lt;Tournament!K751,Tournament!M751,""),"")</f>
        <v/>
      </c>
      <c r="R739" s="85" t="str">
        <f>IF(AND(Tournament!I751&lt;&gt;"",Tournament!K751&lt;&gt;""),IF(Tournament!I751=Tournament!K751,Tournament!M751,""),"")</f>
        <v/>
      </c>
      <c r="S739" s="85" t="str">
        <f>IF(AND(Tournament!I751&lt;&gt;"",Tournament!K751&lt;&gt;""),IF(Tournament!I751&lt;Tournament!K751,Tournament!G751,""),"")</f>
        <v/>
      </c>
      <c r="T739" s="85">
        <f>IF(AND(Tournament!I751&lt;&gt;"",Tournament!K751&lt;&gt;""),Tournament!K751,0)</f>
        <v>0</v>
      </c>
      <c r="U739" s="85">
        <v>1</v>
      </c>
      <c r="V739" s="85">
        <v>736</v>
      </c>
      <c r="W739" s="85" t="str">
        <f>Tournament!G751</f>
        <v>Philadelphia 76ers</v>
      </c>
      <c r="X739" s="85" t="str">
        <f>IF(Tournament!I751&lt;&gt;"",Tournament!I751,"")</f>
        <v/>
      </c>
      <c r="Y739" s="85" t="str">
        <f>IF(Tournament!K751&lt;&gt;"",Tournament!K751,"")</f>
        <v/>
      </c>
      <c r="Z739" s="85" t="str">
        <f>Tournament!M751</f>
        <v>San Antonio Spurs</v>
      </c>
    </row>
    <row r="740" spans="12:26" ht="12.75">
      <c r="L740" s="85">
        <v>737</v>
      </c>
      <c r="M740" s="85" t="str">
        <f>IF(AND(Tournament!I752&lt;&gt;"",Tournament!K752&lt;&gt;""),IF(Tournament!I752&gt;Tournament!K752,Tournament!G752,""),"")</f>
        <v/>
      </c>
      <c r="N740" s="85" t="str">
        <f>IF(AND(Tournament!I752&lt;&gt;"",Tournament!K752&lt;&gt;""),IF(Tournament!I752=Tournament!K752,Tournament!G752,""),"")</f>
        <v/>
      </c>
      <c r="O740" s="85" t="str">
        <f>IF(AND(Tournament!I752&lt;&gt;"",Tournament!K752&lt;&gt;""),IF(Tournament!I752&gt;Tournament!K752,Tournament!M752,""),"")</f>
        <v/>
      </c>
      <c r="P740" s="85">
        <f>IF(AND(Tournament!I752&lt;&gt;"",Tournament!K752&lt;&gt;""),Tournament!I752,0)</f>
        <v>0</v>
      </c>
      <c r="Q740" s="85" t="str">
        <f>IF(AND(Tournament!I752&lt;&gt;"",Tournament!K752&lt;&gt;""),IF(Tournament!I752&lt;Tournament!K752,Tournament!M752,""),"")</f>
        <v/>
      </c>
      <c r="R740" s="85" t="str">
        <f>IF(AND(Tournament!I752&lt;&gt;"",Tournament!K752&lt;&gt;""),IF(Tournament!I752=Tournament!K752,Tournament!M752,""),"")</f>
        <v/>
      </c>
      <c r="S740" s="85" t="str">
        <f>IF(AND(Tournament!I752&lt;&gt;"",Tournament!K752&lt;&gt;""),IF(Tournament!I752&lt;Tournament!K752,Tournament!G752,""),"")</f>
        <v/>
      </c>
      <c r="T740" s="85">
        <f>IF(AND(Tournament!I752&lt;&gt;"",Tournament!K752&lt;&gt;""),Tournament!K752,0)</f>
        <v>0</v>
      </c>
      <c r="U740" s="85">
        <v>1</v>
      </c>
      <c r="V740" s="85">
        <v>737</v>
      </c>
      <c r="W740" s="85" t="str">
        <f>Tournament!G752</f>
        <v>Golden State Warriors</v>
      </c>
      <c r="X740" s="85" t="str">
        <f>IF(Tournament!I752&lt;&gt;"",Tournament!I752,"")</f>
        <v/>
      </c>
      <c r="Y740" s="85" t="str">
        <f>IF(Tournament!K752&lt;&gt;"",Tournament!K752,"")</f>
        <v/>
      </c>
      <c r="Z740" s="85" t="str">
        <f>Tournament!M752</f>
        <v>L.A. Clippers</v>
      </c>
    </row>
    <row r="741" spans="12:26" ht="12.75">
      <c r="L741" s="85">
        <v>738</v>
      </c>
      <c r="M741" s="85" t="str">
        <f>IF(AND(Tournament!I753&lt;&gt;"",Tournament!K753&lt;&gt;""),IF(Tournament!I753&gt;Tournament!K753,Tournament!G753,""),"")</f>
        <v/>
      </c>
      <c r="N741" s="85" t="str">
        <f>IF(AND(Tournament!I753&lt;&gt;"",Tournament!K753&lt;&gt;""),IF(Tournament!I753=Tournament!K753,Tournament!G753,""),"")</f>
        <v/>
      </c>
      <c r="O741" s="85" t="str">
        <f>IF(AND(Tournament!I753&lt;&gt;"",Tournament!K753&lt;&gt;""),IF(Tournament!I753&gt;Tournament!K753,Tournament!M753,""),"")</f>
        <v/>
      </c>
      <c r="P741" s="85">
        <f>IF(AND(Tournament!I753&lt;&gt;"",Tournament!K753&lt;&gt;""),Tournament!I753,0)</f>
        <v>0</v>
      </c>
      <c r="Q741" s="85" t="str">
        <f>IF(AND(Tournament!I753&lt;&gt;"",Tournament!K753&lt;&gt;""),IF(Tournament!I753&lt;Tournament!K753,Tournament!M753,""),"")</f>
        <v/>
      </c>
      <c r="R741" s="85" t="str">
        <f>IF(AND(Tournament!I753&lt;&gt;"",Tournament!K753&lt;&gt;""),IF(Tournament!I753=Tournament!K753,Tournament!M753,""),"")</f>
        <v/>
      </c>
      <c r="S741" s="85" t="str">
        <f>IF(AND(Tournament!I753&lt;&gt;"",Tournament!K753&lt;&gt;""),IF(Tournament!I753&lt;Tournament!K753,Tournament!G753,""),"")</f>
        <v/>
      </c>
      <c r="T741" s="85">
        <f>IF(AND(Tournament!I753&lt;&gt;"",Tournament!K753&lt;&gt;""),Tournament!K753,0)</f>
        <v>0</v>
      </c>
      <c r="U741" s="85">
        <v>1</v>
      </c>
      <c r="V741" s="85">
        <v>738</v>
      </c>
      <c r="W741" s="85" t="str">
        <f>Tournament!G753</f>
        <v>Toronto Raptors</v>
      </c>
      <c r="X741" s="85" t="str">
        <f>IF(Tournament!I753&lt;&gt;"",Tournament!I753,"")</f>
        <v/>
      </c>
      <c r="Y741" s="85" t="str">
        <f>IF(Tournament!K753&lt;&gt;"",Tournament!K753,"")</f>
        <v/>
      </c>
      <c r="Z741" s="85" t="str">
        <f>Tournament!M753</f>
        <v>Orlando Magic</v>
      </c>
    </row>
    <row r="742" spans="12:26" ht="12.75">
      <c r="L742" s="85">
        <v>739</v>
      </c>
      <c r="M742" s="85" t="str">
        <f>IF(AND(Tournament!I754&lt;&gt;"",Tournament!K754&lt;&gt;""),IF(Tournament!I754&gt;Tournament!K754,Tournament!G754,""),"")</f>
        <v/>
      </c>
      <c r="N742" s="85" t="str">
        <f>IF(AND(Tournament!I754&lt;&gt;"",Tournament!K754&lt;&gt;""),IF(Tournament!I754=Tournament!K754,Tournament!G754,""),"")</f>
        <v/>
      </c>
      <c r="O742" s="85" t="str">
        <f>IF(AND(Tournament!I754&lt;&gt;"",Tournament!K754&lt;&gt;""),IF(Tournament!I754&gt;Tournament!K754,Tournament!M754,""),"")</f>
        <v/>
      </c>
      <c r="P742" s="85">
        <f>IF(AND(Tournament!I754&lt;&gt;"",Tournament!K754&lt;&gt;""),Tournament!I754,0)</f>
        <v>0</v>
      </c>
      <c r="Q742" s="85" t="str">
        <f>IF(AND(Tournament!I754&lt;&gt;"",Tournament!K754&lt;&gt;""),IF(Tournament!I754&lt;Tournament!K754,Tournament!M754,""),"")</f>
        <v/>
      </c>
      <c r="R742" s="85" t="str">
        <f>IF(AND(Tournament!I754&lt;&gt;"",Tournament!K754&lt;&gt;""),IF(Tournament!I754=Tournament!K754,Tournament!M754,""),"")</f>
        <v/>
      </c>
      <c r="S742" s="85" t="str">
        <f>IF(AND(Tournament!I754&lt;&gt;"",Tournament!K754&lt;&gt;""),IF(Tournament!I754&lt;Tournament!K754,Tournament!G754,""),"")</f>
        <v/>
      </c>
      <c r="T742" s="85">
        <f>IF(AND(Tournament!I754&lt;&gt;"",Tournament!K754&lt;&gt;""),Tournament!K754,0)</f>
        <v>0</v>
      </c>
      <c r="U742" s="85">
        <v>1</v>
      </c>
      <c r="V742" s="85">
        <v>739</v>
      </c>
      <c r="W742" s="85" t="str">
        <f>Tournament!G754</f>
        <v>Minnesota Timberwolves</v>
      </c>
      <c r="X742" s="85" t="str">
        <f>IF(Tournament!I754&lt;&gt;"",Tournament!I754,"")</f>
        <v/>
      </c>
      <c r="Y742" s="85" t="str">
        <f>IF(Tournament!K754&lt;&gt;"",Tournament!K754,"")</f>
        <v/>
      </c>
      <c r="Z742" s="85" t="str">
        <f>Tournament!M754</f>
        <v>Detroit Pistons</v>
      </c>
    </row>
    <row r="743" spans="12:26" ht="12.75">
      <c r="L743" s="85">
        <v>740</v>
      </c>
      <c r="M743" s="85" t="str">
        <f>IF(AND(Tournament!I755&lt;&gt;"",Tournament!K755&lt;&gt;""),IF(Tournament!I755&gt;Tournament!K755,Tournament!G755,""),"")</f>
        <v/>
      </c>
      <c r="N743" s="85" t="str">
        <f>IF(AND(Tournament!I755&lt;&gt;"",Tournament!K755&lt;&gt;""),IF(Tournament!I755=Tournament!K755,Tournament!G755,""),"")</f>
        <v/>
      </c>
      <c r="O743" s="85" t="str">
        <f>IF(AND(Tournament!I755&lt;&gt;"",Tournament!K755&lt;&gt;""),IF(Tournament!I755&gt;Tournament!K755,Tournament!M755,""),"")</f>
        <v/>
      </c>
      <c r="P743" s="85">
        <f>IF(AND(Tournament!I755&lt;&gt;"",Tournament!K755&lt;&gt;""),Tournament!I755,0)</f>
        <v>0</v>
      </c>
      <c r="Q743" s="85" t="str">
        <f>IF(AND(Tournament!I755&lt;&gt;"",Tournament!K755&lt;&gt;""),IF(Tournament!I755&lt;Tournament!K755,Tournament!M755,""),"")</f>
        <v/>
      </c>
      <c r="R743" s="85" t="str">
        <f>IF(AND(Tournament!I755&lt;&gt;"",Tournament!K755&lt;&gt;""),IF(Tournament!I755=Tournament!K755,Tournament!M755,""),"")</f>
        <v/>
      </c>
      <c r="S743" s="85" t="str">
        <f>IF(AND(Tournament!I755&lt;&gt;"",Tournament!K755&lt;&gt;""),IF(Tournament!I755&lt;Tournament!K755,Tournament!G755,""),"")</f>
        <v/>
      </c>
      <c r="T743" s="85">
        <f>IF(AND(Tournament!I755&lt;&gt;"",Tournament!K755&lt;&gt;""),Tournament!K755,0)</f>
        <v>0</v>
      </c>
      <c r="U743" s="85">
        <v>1</v>
      </c>
      <c r="V743" s="85">
        <v>740</v>
      </c>
      <c r="W743" s="85" t="str">
        <f>Tournament!G755</f>
        <v>Indiana Pacers</v>
      </c>
      <c r="X743" s="85" t="str">
        <f>IF(Tournament!I755&lt;&gt;"",Tournament!I755,"")</f>
        <v/>
      </c>
      <c r="Y743" s="85" t="str">
        <f>IF(Tournament!K755&lt;&gt;"",Tournament!K755,"")</f>
        <v/>
      </c>
      <c r="Z743" s="85" t="str">
        <f>Tournament!M755</f>
        <v>Brooklyn Nets</v>
      </c>
    </row>
    <row r="744" spans="12:26" ht="12.75">
      <c r="L744" s="85">
        <v>741</v>
      </c>
      <c r="M744" s="85" t="str">
        <f>IF(AND(Tournament!I756&lt;&gt;"",Tournament!K756&lt;&gt;""),IF(Tournament!I756&gt;Tournament!K756,Tournament!G756,""),"")</f>
        <v/>
      </c>
      <c r="N744" s="85" t="str">
        <f>IF(AND(Tournament!I756&lt;&gt;"",Tournament!K756&lt;&gt;""),IF(Tournament!I756=Tournament!K756,Tournament!G756,""),"")</f>
        <v/>
      </c>
      <c r="O744" s="85" t="str">
        <f>IF(AND(Tournament!I756&lt;&gt;"",Tournament!K756&lt;&gt;""),IF(Tournament!I756&gt;Tournament!K756,Tournament!M756,""),"")</f>
        <v/>
      </c>
      <c r="P744" s="85">
        <f>IF(AND(Tournament!I756&lt;&gt;"",Tournament!K756&lt;&gt;""),Tournament!I756,0)</f>
        <v>0</v>
      </c>
      <c r="Q744" s="85" t="str">
        <f>IF(AND(Tournament!I756&lt;&gt;"",Tournament!K756&lt;&gt;""),IF(Tournament!I756&lt;Tournament!K756,Tournament!M756,""),"")</f>
        <v/>
      </c>
      <c r="R744" s="85" t="str">
        <f>IF(AND(Tournament!I756&lt;&gt;"",Tournament!K756&lt;&gt;""),IF(Tournament!I756=Tournament!K756,Tournament!M756,""),"")</f>
        <v/>
      </c>
      <c r="S744" s="85" t="str">
        <f>IF(AND(Tournament!I756&lt;&gt;"",Tournament!K756&lt;&gt;""),IF(Tournament!I756&lt;Tournament!K756,Tournament!G756,""),"")</f>
        <v/>
      </c>
      <c r="T744" s="85">
        <f>IF(AND(Tournament!I756&lt;&gt;"",Tournament!K756&lt;&gt;""),Tournament!K756,0)</f>
        <v>0</v>
      </c>
      <c r="U744" s="85">
        <v>1</v>
      </c>
      <c r="V744" s="85">
        <v>741</v>
      </c>
      <c r="W744" s="85" t="str">
        <f>Tournament!G756</f>
        <v>Chicago Bulls</v>
      </c>
      <c r="X744" s="85" t="str">
        <f>IF(Tournament!I756&lt;&gt;"",Tournament!I756,"")</f>
        <v/>
      </c>
      <c r="Y744" s="85" t="str">
        <f>IF(Tournament!K756&lt;&gt;"",Tournament!K756,"")</f>
        <v/>
      </c>
      <c r="Z744" s="85" t="str">
        <f>Tournament!M756</f>
        <v>Houston Rockets</v>
      </c>
    </row>
    <row r="745" spans="12:26" ht="12.75">
      <c r="L745" s="85">
        <v>742</v>
      </c>
      <c r="M745" s="85" t="str">
        <f>IF(AND(Tournament!I757&lt;&gt;"",Tournament!K757&lt;&gt;""),IF(Tournament!I757&gt;Tournament!K757,Tournament!G757,""),"")</f>
        <v/>
      </c>
      <c r="N745" s="85" t="str">
        <f>IF(AND(Tournament!I757&lt;&gt;"",Tournament!K757&lt;&gt;""),IF(Tournament!I757=Tournament!K757,Tournament!G757,""),"")</f>
        <v/>
      </c>
      <c r="O745" s="85" t="str">
        <f>IF(AND(Tournament!I757&lt;&gt;"",Tournament!K757&lt;&gt;""),IF(Tournament!I757&gt;Tournament!K757,Tournament!M757,""),"")</f>
        <v/>
      </c>
      <c r="P745" s="85">
        <f>IF(AND(Tournament!I757&lt;&gt;"",Tournament!K757&lt;&gt;""),Tournament!I757,0)</f>
        <v>0</v>
      </c>
      <c r="Q745" s="85" t="str">
        <f>IF(AND(Tournament!I757&lt;&gt;"",Tournament!K757&lt;&gt;""),IF(Tournament!I757&lt;Tournament!K757,Tournament!M757,""),"")</f>
        <v/>
      </c>
      <c r="R745" s="85" t="str">
        <f>IF(AND(Tournament!I757&lt;&gt;"",Tournament!K757&lt;&gt;""),IF(Tournament!I757=Tournament!K757,Tournament!M757,""),"")</f>
        <v/>
      </c>
      <c r="S745" s="85" t="str">
        <f>IF(AND(Tournament!I757&lt;&gt;"",Tournament!K757&lt;&gt;""),IF(Tournament!I757&lt;Tournament!K757,Tournament!G757,""),"")</f>
        <v/>
      </c>
      <c r="T745" s="85">
        <f>IF(AND(Tournament!I757&lt;&gt;"",Tournament!K757&lt;&gt;""),Tournament!K757,0)</f>
        <v>0</v>
      </c>
      <c r="U745" s="85">
        <v>1</v>
      </c>
      <c r="V745" s="85">
        <v>742</v>
      </c>
      <c r="W745" s="85" t="str">
        <f>Tournament!G757</f>
        <v>L.A. Lakers</v>
      </c>
      <c r="X745" s="85" t="str">
        <f>IF(Tournament!I757&lt;&gt;"",Tournament!I757,"")</f>
        <v/>
      </c>
      <c r="Y745" s="85" t="str">
        <f>IF(Tournament!K757&lt;&gt;"",Tournament!K757,"")</f>
        <v/>
      </c>
      <c r="Z745" s="85" t="str">
        <f>Tournament!M757</f>
        <v>Boston Celtics</v>
      </c>
    </row>
    <row r="746" spans="12:26" ht="12.75">
      <c r="L746" s="85">
        <v>743</v>
      </c>
      <c r="M746" s="85" t="str">
        <f>IF(AND(Tournament!I758&lt;&gt;"",Tournament!K758&lt;&gt;""),IF(Tournament!I758&gt;Tournament!K758,Tournament!G758,""),"")</f>
        <v/>
      </c>
      <c r="N746" s="85" t="str">
        <f>IF(AND(Tournament!I758&lt;&gt;"",Tournament!K758&lt;&gt;""),IF(Tournament!I758=Tournament!K758,Tournament!G758,""),"")</f>
        <v/>
      </c>
      <c r="O746" s="85" t="str">
        <f>IF(AND(Tournament!I758&lt;&gt;"",Tournament!K758&lt;&gt;""),IF(Tournament!I758&gt;Tournament!K758,Tournament!M758,""),"")</f>
        <v/>
      </c>
      <c r="P746" s="85">
        <f>IF(AND(Tournament!I758&lt;&gt;"",Tournament!K758&lt;&gt;""),Tournament!I758,0)</f>
        <v>0</v>
      </c>
      <c r="Q746" s="85" t="str">
        <f>IF(AND(Tournament!I758&lt;&gt;"",Tournament!K758&lt;&gt;""),IF(Tournament!I758&lt;Tournament!K758,Tournament!M758,""),"")</f>
        <v/>
      </c>
      <c r="R746" s="85" t="str">
        <f>IF(AND(Tournament!I758&lt;&gt;"",Tournament!K758&lt;&gt;""),IF(Tournament!I758=Tournament!K758,Tournament!M758,""),"")</f>
        <v/>
      </c>
      <c r="S746" s="85" t="str">
        <f>IF(AND(Tournament!I758&lt;&gt;"",Tournament!K758&lt;&gt;""),IF(Tournament!I758&lt;Tournament!K758,Tournament!G758,""),"")</f>
        <v/>
      </c>
      <c r="T746" s="85">
        <f>IF(AND(Tournament!I758&lt;&gt;"",Tournament!K758&lt;&gt;""),Tournament!K758,0)</f>
        <v>0</v>
      </c>
      <c r="U746" s="85">
        <v>1</v>
      </c>
      <c r="V746" s="85">
        <v>743</v>
      </c>
      <c r="W746" s="85" t="str">
        <f>Tournament!G758</f>
        <v>Memphis Grizzlies</v>
      </c>
      <c r="X746" s="85" t="str">
        <f>IF(Tournament!I758&lt;&gt;"",Tournament!I758,"")</f>
        <v/>
      </c>
      <c r="Y746" s="85" t="str">
        <f>IF(Tournament!K758&lt;&gt;"",Tournament!K758,"")</f>
        <v/>
      </c>
      <c r="Z746" s="85" t="str">
        <f>Tournament!M758</f>
        <v>Oklahoma City Thunder</v>
      </c>
    </row>
    <row r="747" spans="12:26" ht="12.75">
      <c r="L747" s="85">
        <v>744</v>
      </c>
      <c r="M747" s="85" t="str">
        <f>IF(AND(Tournament!I759&lt;&gt;"",Tournament!K759&lt;&gt;""),IF(Tournament!I759&gt;Tournament!K759,Tournament!G759,""),"")</f>
        <v/>
      </c>
      <c r="N747" s="85" t="str">
        <f>IF(AND(Tournament!I759&lt;&gt;"",Tournament!K759&lt;&gt;""),IF(Tournament!I759=Tournament!K759,Tournament!G759,""),"")</f>
        <v/>
      </c>
      <c r="O747" s="85" t="str">
        <f>IF(AND(Tournament!I759&lt;&gt;"",Tournament!K759&lt;&gt;""),IF(Tournament!I759&gt;Tournament!K759,Tournament!M759,""),"")</f>
        <v/>
      </c>
      <c r="P747" s="85">
        <f>IF(AND(Tournament!I759&lt;&gt;"",Tournament!K759&lt;&gt;""),Tournament!I759,0)</f>
        <v>0</v>
      </c>
      <c r="Q747" s="85" t="str">
        <f>IF(AND(Tournament!I759&lt;&gt;"",Tournament!K759&lt;&gt;""),IF(Tournament!I759&lt;Tournament!K759,Tournament!M759,""),"")</f>
        <v/>
      </c>
      <c r="R747" s="85" t="str">
        <f>IF(AND(Tournament!I759&lt;&gt;"",Tournament!K759&lt;&gt;""),IF(Tournament!I759=Tournament!K759,Tournament!M759,""),"")</f>
        <v/>
      </c>
      <c r="S747" s="85" t="str">
        <f>IF(AND(Tournament!I759&lt;&gt;"",Tournament!K759&lt;&gt;""),IF(Tournament!I759&lt;Tournament!K759,Tournament!G759,""),"")</f>
        <v/>
      </c>
      <c r="T747" s="85">
        <f>IF(AND(Tournament!I759&lt;&gt;"",Tournament!K759&lt;&gt;""),Tournament!K759,0)</f>
        <v>0</v>
      </c>
      <c r="U747" s="85">
        <v>1</v>
      </c>
      <c r="V747" s="85">
        <v>744</v>
      </c>
      <c r="W747" s="85" t="str">
        <f>Tournament!G759</f>
        <v>Milwaukee Bucks</v>
      </c>
      <c r="X747" s="85" t="str">
        <f>IF(Tournament!I759&lt;&gt;"",Tournament!I759,"")</f>
        <v/>
      </c>
      <c r="Y747" s="85" t="str">
        <f>IF(Tournament!K759&lt;&gt;"",Tournament!K759,"")</f>
        <v/>
      </c>
      <c r="Z747" s="85" t="str">
        <f>Tournament!M759</f>
        <v>Denver Nuggets</v>
      </c>
    </row>
    <row r="748" spans="12:26" ht="12.75">
      <c r="L748" s="85">
        <v>745</v>
      </c>
      <c r="M748" s="85" t="str">
        <f>IF(AND(Tournament!I760&lt;&gt;"",Tournament!K760&lt;&gt;""),IF(Tournament!I760&gt;Tournament!K760,Tournament!G760,""),"")</f>
        <v/>
      </c>
      <c r="N748" s="85" t="str">
        <f>IF(AND(Tournament!I760&lt;&gt;"",Tournament!K760&lt;&gt;""),IF(Tournament!I760=Tournament!K760,Tournament!G760,""),"")</f>
        <v/>
      </c>
      <c r="O748" s="85" t="str">
        <f>IF(AND(Tournament!I760&lt;&gt;"",Tournament!K760&lt;&gt;""),IF(Tournament!I760&gt;Tournament!K760,Tournament!M760,""),"")</f>
        <v/>
      </c>
      <c r="P748" s="85">
        <f>IF(AND(Tournament!I760&lt;&gt;"",Tournament!K760&lt;&gt;""),Tournament!I760,0)</f>
        <v>0</v>
      </c>
      <c r="Q748" s="85" t="str">
        <f>IF(AND(Tournament!I760&lt;&gt;"",Tournament!K760&lt;&gt;""),IF(Tournament!I760&lt;Tournament!K760,Tournament!M760,""),"")</f>
        <v/>
      </c>
      <c r="R748" s="85" t="str">
        <f>IF(AND(Tournament!I760&lt;&gt;"",Tournament!K760&lt;&gt;""),IF(Tournament!I760=Tournament!K760,Tournament!M760,""),"")</f>
        <v/>
      </c>
      <c r="S748" s="85" t="str">
        <f>IF(AND(Tournament!I760&lt;&gt;"",Tournament!K760&lt;&gt;""),IF(Tournament!I760&lt;Tournament!K760,Tournament!G760,""),"")</f>
        <v/>
      </c>
      <c r="T748" s="85">
        <f>IF(AND(Tournament!I760&lt;&gt;"",Tournament!K760&lt;&gt;""),Tournament!K760,0)</f>
        <v>0</v>
      </c>
      <c r="U748" s="85">
        <v>1</v>
      </c>
      <c r="V748" s="85">
        <v>745</v>
      </c>
      <c r="W748" s="85" t="str">
        <f>Tournament!G760</f>
        <v>Phoenix Suns</v>
      </c>
      <c r="X748" s="85" t="str">
        <f>IF(Tournament!I760&lt;&gt;"",Tournament!I760,"")</f>
        <v/>
      </c>
      <c r="Y748" s="85" t="str">
        <f>IF(Tournament!K760&lt;&gt;"",Tournament!K760,"")</f>
        <v/>
      </c>
      <c r="Z748" s="85" t="str">
        <f>Tournament!M760</f>
        <v>Sacramento Kings</v>
      </c>
    </row>
    <row r="749" spans="12:26" ht="12.75">
      <c r="L749" s="85">
        <v>746</v>
      </c>
      <c r="M749" s="85" t="str">
        <f>IF(AND(Tournament!I761&lt;&gt;"",Tournament!K761&lt;&gt;""),IF(Tournament!I761&gt;Tournament!K761,Tournament!G761,""),"")</f>
        <v/>
      </c>
      <c r="N749" s="85" t="str">
        <f>IF(AND(Tournament!I761&lt;&gt;"",Tournament!K761&lt;&gt;""),IF(Tournament!I761=Tournament!K761,Tournament!G761,""),"")</f>
        <v/>
      </c>
      <c r="O749" s="85" t="str">
        <f>IF(AND(Tournament!I761&lt;&gt;"",Tournament!K761&lt;&gt;""),IF(Tournament!I761&gt;Tournament!K761,Tournament!M761,""),"")</f>
        <v/>
      </c>
      <c r="P749" s="85">
        <f>IF(AND(Tournament!I761&lt;&gt;"",Tournament!K761&lt;&gt;""),Tournament!I761,0)</f>
        <v>0</v>
      </c>
      <c r="Q749" s="85" t="str">
        <f>IF(AND(Tournament!I761&lt;&gt;"",Tournament!K761&lt;&gt;""),IF(Tournament!I761&lt;Tournament!K761,Tournament!M761,""),"")</f>
        <v/>
      </c>
      <c r="R749" s="85" t="str">
        <f>IF(AND(Tournament!I761&lt;&gt;"",Tournament!K761&lt;&gt;""),IF(Tournament!I761=Tournament!K761,Tournament!M761,""),"")</f>
        <v/>
      </c>
      <c r="S749" s="85" t="str">
        <f>IF(AND(Tournament!I761&lt;&gt;"",Tournament!K761&lt;&gt;""),IF(Tournament!I761&lt;Tournament!K761,Tournament!G761,""),"")</f>
        <v/>
      </c>
      <c r="T749" s="85">
        <f>IF(AND(Tournament!I761&lt;&gt;"",Tournament!K761&lt;&gt;""),Tournament!K761,0)</f>
        <v>0</v>
      </c>
      <c r="U749" s="85">
        <v>1</v>
      </c>
      <c r="V749" s="85">
        <v>746</v>
      </c>
      <c r="W749" s="85" t="str">
        <f>Tournament!G761</f>
        <v>Dallas Mavericks</v>
      </c>
      <c r="X749" s="85" t="str">
        <f>IF(Tournament!I761&lt;&gt;"",Tournament!I761,"")</f>
        <v/>
      </c>
      <c r="Y749" s="85" t="str">
        <f>IF(Tournament!K761&lt;&gt;"",Tournament!K761,"")</f>
        <v/>
      </c>
      <c r="Z749" s="85" t="str">
        <f>Tournament!M761</f>
        <v>Portland Trail Blazers</v>
      </c>
    </row>
    <row r="750" spans="12:26" ht="12.75">
      <c r="L750" s="85">
        <v>747</v>
      </c>
      <c r="M750" s="85" t="str">
        <f>IF(AND(Tournament!I762&lt;&gt;"",Tournament!K762&lt;&gt;""),IF(Tournament!I762&gt;Tournament!K762,Tournament!G762,""),"")</f>
        <v/>
      </c>
      <c r="N750" s="85" t="str">
        <f>IF(AND(Tournament!I762&lt;&gt;"",Tournament!K762&lt;&gt;""),IF(Tournament!I762=Tournament!K762,Tournament!G762,""),"")</f>
        <v/>
      </c>
      <c r="O750" s="85" t="str">
        <f>IF(AND(Tournament!I762&lt;&gt;"",Tournament!K762&lt;&gt;""),IF(Tournament!I762&gt;Tournament!K762,Tournament!M762,""),"")</f>
        <v/>
      </c>
      <c r="P750" s="85">
        <f>IF(AND(Tournament!I762&lt;&gt;"",Tournament!K762&lt;&gt;""),Tournament!I762,0)</f>
        <v>0</v>
      </c>
      <c r="Q750" s="85" t="str">
        <f>IF(AND(Tournament!I762&lt;&gt;"",Tournament!K762&lt;&gt;""),IF(Tournament!I762&lt;Tournament!K762,Tournament!M762,""),"")</f>
        <v/>
      </c>
      <c r="R750" s="85" t="str">
        <f>IF(AND(Tournament!I762&lt;&gt;"",Tournament!K762&lt;&gt;""),IF(Tournament!I762=Tournament!K762,Tournament!M762,""),"")</f>
        <v/>
      </c>
      <c r="S750" s="85" t="str">
        <f>IF(AND(Tournament!I762&lt;&gt;"",Tournament!K762&lt;&gt;""),IF(Tournament!I762&lt;Tournament!K762,Tournament!G762,""),"")</f>
        <v/>
      </c>
      <c r="T750" s="85">
        <f>IF(AND(Tournament!I762&lt;&gt;"",Tournament!K762&lt;&gt;""),Tournament!K762,0)</f>
        <v>0</v>
      </c>
      <c r="U750" s="85">
        <v>1</v>
      </c>
      <c r="V750" s="85">
        <v>747</v>
      </c>
      <c r="W750" s="85" t="str">
        <f>Tournament!G762</f>
        <v>Detroit Pistons</v>
      </c>
      <c r="X750" s="85" t="str">
        <f>IF(Tournament!I762&lt;&gt;"",Tournament!I762,"")</f>
        <v/>
      </c>
      <c r="Y750" s="85" t="str">
        <f>IF(Tournament!K762&lt;&gt;"",Tournament!K762,"")</f>
        <v/>
      </c>
      <c r="Z750" s="85" t="str">
        <f>Tournament!M762</f>
        <v>Indiana Pacers</v>
      </c>
    </row>
    <row r="751" spans="12:26" ht="12.75">
      <c r="L751" s="85">
        <v>748</v>
      </c>
      <c r="M751" s="85" t="str">
        <f>IF(AND(Tournament!I763&lt;&gt;"",Tournament!K763&lt;&gt;""),IF(Tournament!I763&gt;Tournament!K763,Tournament!G763,""),"")</f>
        <v/>
      </c>
      <c r="N751" s="85" t="str">
        <f>IF(AND(Tournament!I763&lt;&gt;"",Tournament!K763&lt;&gt;""),IF(Tournament!I763=Tournament!K763,Tournament!G763,""),"")</f>
        <v/>
      </c>
      <c r="O751" s="85" t="str">
        <f>IF(AND(Tournament!I763&lt;&gt;"",Tournament!K763&lt;&gt;""),IF(Tournament!I763&gt;Tournament!K763,Tournament!M763,""),"")</f>
        <v/>
      </c>
      <c r="P751" s="85">
        <f>IF(AND(Tournament!I763&lt;&gt;"",Tournament!K763&lt;&gt;""),Tournament!I763,0)</f>
        <v>0</v>
      </c>
      <c r="Q751" s="85" t="str">
        <f>IF(AND(Tournament!I763&lt;&gt;"",Tournament!K763&lt;&gt;""),IF(Tournament!I763&lt;Tournament!K763,Tournament!M763,""),"")</f>
        <v/>
      </c>
      <c r="R751" s="85" t="str">
        <f>IF(AND(Tournament!I763&lt;&gt;"",Tournament!K763&lt;&gt;""),IF(Tournament!I763=Tournament!K763,Tournament!M763,""),"")</f>
        <v/>
      </c>
      <c r="S751" s="85" t="str">
        <f>IF(AND(Tournament!I763&lt;&gt;"",Tournament!K763&lt;&gt;""),IF(Tournament!I763&lt;Tournament!K763,Tournament!G763,""),"")</f>
        <v/>
      </c>
      <c r="T751" s="85">
        <f>IF(AND(Tournament!I763&lt;&gt;"",Tournament!K763&lt;&gt;""),Tournament!K763,0)</f>
        <v>0</v>
      </c>
      <c r="U751" s="85">
        <v>1</v>
      </c>
      <c r="V751" s="85">
        <v>748</v>
      </c>
      <c r="W751" s="85" t="str">
        <f>Tournament!G763</f>
        <v>New Orleans Pelicans</v>
      </c>
      <c r="X751" s="85" t="str">
        <f>IF(Tournament!I763&lt;&gt;"",Tournament!I763,"")</f>
        <v/>
      </c>
      <c r="Y751" s="85" t="str">
        <f>IF(Tournament!K763&lt;&gt;"",Tournament!K763,"")</f>
        <v/>
      </c>
      <c r="Z751" s="85" t="str">
        <f>Tournament!M763</f>
        <v>Washington Wizards</v>
      </c>
    </row>
    <row r="752" spans="12:26" ht="12.75">
      <c r="L752" s="85">
        <v>749</v>
      </c>
      <c r="M752" s="85" t="str">
        <f>IF(AND(Tournament!I764&lt;&gt;"",Tournament!K764&lt;&gt;""),IF(Tournament!I764&gt;Tournament!K764,Tournament!G764,""),"")</f>
        <v/>
      </c>
      <c r="N752" s="85" t="str">
        <f>IF(AND(Tournament!I764&lt;&gt;"",Tournament!K764&lt;&gt;""),IF(Tournament!I764=Tournament!K764,Tournament!G764,""),"")</f>
        <v/>
      </c>
      <c r="O752" s="85" t="str">
        <f>IF(AND(Tournament!I764&lt;&gt;"",Tournament!K764&lt;&gt;""),IF(Tournament!I764&gt;Tournament!K764,Tournament!M764,""),"")</f>
        <v/>
      </c>
      <c r="P752" s="85">
        <f>IF(AND(Tournament!I764&lt;&gt;"",Tournament!K764&lt;&gt;""),Tournament!I764,0)</f>
        <v>0</v>
      </c>
      <c r="Q752" s="85" t="str">
        <f>IF(AND(Tournament!I764&lt;&gt;"",Tournament!K764&lt;&gt;""),IF(Tournament!I764&lt;Tournament!K764,Tournament!M764,""),"")</f>
        <v/>
      </c>
      <c r="R752" s="85" t="str">
        <f>IF(AND(Tournament!I764&lt;&gt;"",Tournament!K764&lt;&gt;""),IF(Tournament!I764=Tournament!K764,Tournament!M764,""),"")</f>
        <v/>
      </c>
      <c r="S752" s="85" t="str">
        <f>IF(AND(Tournament!I764&lt;&gt;"",Tournament!K764&lt;&gt;""),IF(Tournament!I764&lt;Tournament!K764,Tournament!G764,""),"")</f>
        <v/>
      </c>
      <c r="T752" s="85">
        <f>IF(AND(Tournament!I764&lt;&gt;"",Tournament!K764&lt;&gt;""),Tournament!K764,0)</f>
        <v>0</v>
      </c>
      <c r="U752" s="85">
        <v>1</v>
      </c>
      <c r="V752" s="85">
        <v>749</v>
      </c>
      <c r="W752" s="85" t="str">
        <f>Tournament!G764</f>
        <v>Orlando Magic</v>
      </c>
      <c r="X752" s="85" t="str">
        <f>IF(Tournament!I764&lt;&gt;"",Tournament!I764,"")</f>
        <v/>
      </c>
      <c r="Y752" s="85" t="str">
        <f>IF(Tournament!K764&lt;&gt;"",Tournament!K764,"")</f>
        <v/>
      </c>
      <c r="Z752" s="85" t="str">
        <f>Tournament!M764</f>
        <v>Atlanta Hawks</v>
      </c>
    </row>
    <row r="753" spans="12:26" ht="12.75">
      <c r="L753" s="85">
        <v>750</v>
      </c>
      <c r="M753" s="85" t="str">
        <f>IF(AND(Tournament!I765&lt;&gt;"",Tournament!K765&lt;&gt;""),IF(Tournament!I765&gt;Tournament!K765,Tournament!G765,""),"")</f>
        <v/>
      </c>
      <c r="N753" s="85" t="str">
        <f>IF(AND(Tournament!I765&lt;&gt;"",Tournament!K765&lt;&gt;""),IF(Tournament!I765=Tournament!K765,Tournament!G765,""),"")</f>
        <v/>
      </c>
      <c r="O753" s="85" t="str">
        <f>IF(AND(Tournament!I765&lt;&gt;"",Tournament!K765&lt;&gt;""),IF(Tournament!I765&gt;Tournament!K765,Tournament!M765,""),"")</f>
        <v/>
      </c>
      <c r="P753" s="85">
        <f>IF(AND(Tournament!I765&lt;&gt;"",Tournament!K765&lt;&gt;""),Tournament!I765,0)</f>
        <v>0</v>
      </c>
      <c r="Q753" s="85" t="str">
        <f>IF(AND(Tournament!I765&lt;&gt;"",Tournament!K765&lt;&gt;""),IF(Tournament!I765&lt;Tournament!K765,Tournament!M765,""),"")</f>
        <v/>
      </c>
      <c r="R753" s="85" t="str">
        <f>IF(AND(Tournament!I765&lt;&gt;"",Tournament!K765&lt;&gt;""),IF(Tournament!I765=Tournament!K765,Tournament!M765,""),"")</f>
        <v/>
      </c>
      <c r="S753" s="85" t="str">
        <f>IF(AND(Tournament!I765&lt;&gt;"",Tournament!K765&lt;&gt;""),IF(Tournament!I765&lt;Tournament!K765,Tournament!G765,""),"")</f>
        <v/>
      </c>
      <c r="T753" s="85">
        <f>IF(AND(Tournament!I765&lt;&gt;"",Tournament!K765&lt;&gt;""),Tournament!K765,0)</f>
        <v>0</v>
      </c>
      <c r="U753" s="85">
        <v>1</v>
      </c>
      <c r="V753" s="85">
        <v>750</v>
      </c>
      <c r="W753" s="85" t="str">
        <f>Tournament!G765</f>
        <v>Philadelphia 76ers</v>
      </c>
      <c r="X753" s="85" t="str">
        <f>IF(Tournament!I765&lt;&gt;"",Tournament!I765,"")</f>
        <v/>
      </c>
      <c r="Y753" s="85" t="str">
        <f>IF(Tournament!K765&lt;&gt;"",Tournament!K765,"")</f>
        <v/>
      </c>
      <c r="Z753" s="85" t="str">
        <f>Tournament!M765</f>
        <v>Miami Heat</v>
      </c>
    </row>
    <row r="754" spans="12:26" ht="12.75">
      <c r="L754" s="85">
        <v>751</v>
      </c>
      <c r="M754" s="85" t="str">
        <f>IF(AND(Tournament!I766&lt;&gt;"",Tournament!K766&lt;&gt;""),IF(Tournament!I766&gt;Tournament!K766,Tournament!G766,""),"")</f>
        <v/>
      </c>
      <c r="N754" s="85" t="str">
        <f>IF(AND(Tournament!I766&lt;&gt;"",Tournament!K766&lt;&gt;""),IF(Tournament!I766=Tournament!K766,Tournament!G766,""),"")</f>
        <v/>
      </c>
      <c r="O754" s="85" t="str">
        <f>IF(AND(Tournament!I766&lt;&gt;"",Tournament!K766&lt;&gt;""),IF(Tournament!I766&gt;Tournament!K766,Tournament!M766,""),"")</f>
        <v/>
      </c>
      <c r="P754" s="85">
        <f>IF(AND(Tournament!I766&lt;&gt;"",Tournament!K766&lt;&gt;""),Tournament!I766,0)</f>
        <v>0</v>
      </c>
      <c r="Q754" s="85" t="str">
        <f>IF(AND(Tournament!I766&lt;&gt;"",Tournament!K766&lt;&gt;""),IF(Tournament!I766&lt;Tournament!K766,Tournament!M766,""),"")</f>
        <v/>
      </c>
      <c r="R754" s="85" t="str">
        <f>IF(AND(Tournament!I766&lt;&gt;"",Tournament!K766&lt;&gt;""),IF(Tournament!I766=Tournament!K766,Tournament!M766,""),"")</f>
        <v/>
      </c>
      <c r="S754" s="85" t="str">
        <f>IF(AND(Tournament!I766&lt;&gt;"",Tournament!K766&lt;&gt;""),IF(Tournament!I766&lt;Tournament!K766,Tournament!G766,""),"")</f>
        <v/>
      </c>
      <c r="T754" s="85">
        <f>IF(AND(Tournament!I766&lt;&gt;"",Tournament!K766&lt;&gt;""),Tournament!K766,0)</f>
        <v>0</v>
      </c>
      <c r="U754" s="85">
        <v>1</v>
      </c>
      <c r="V754" s="85">
        <v>751</v>
      </c>
      <c r="W754" s="85" t="str">
        <f>Tournament!G766</f>
        <v>Cleveland Cavaliers</v>
      </c>
      <c r="X754" s="85" t="str">
        <f>IF(Tournament!I766&lt;&gt;"",Tournament!I766,"")</f>
        <v/>
      </c>
      <c r="Y754" s="85" t="str">
        <f>IF(Tournament!K766&lt;&gt;"",Tournament!K766,"")</f>
        <v/>
      </c>
      <c r="Z754" s="85" t="str">
        <f>Tournament!M766</f>
        <v>New York Knicks</v>
      </c>
    </row>
    <row r="755" spans="12:26" ht="12.75">
      <c r="L755" s="85">
        <v>752</v>
      </c>
      <c r="M755" s="85" t="str">
        <f>IF(AND(Tournament!I767&lt;&gt;"",Tournament!K767&lt;&gt;""),IF(Tournament!I767&gt;Tournament!K767,Tournament!G767,""),"")</f>
        <v/>
      </c>
      <c r="N755" s="85" t="str">
        <f>IF(AND(Tournament!I767&lt;&gt;"",Tournament!K767&lt;&gt;""),IF(Tournament!I767=Tournament!K767,Tournament!G767,""),"")</f>
        <v/>
      </c>
      <c r="O755" s="85" t="str">
        <f>IF(AND(Tournament!I767&lt;&gt;"",Tournament!K767&lt;&gt;""),IF(Tournament!I767&gt;Tournament!K767,Tournament!M767,""),"")</f>
        <v/>
      </c>
      <c r="P755" s="85">
        <f>IF(AND(Tournament!I767&lt;&gt;"",Tournament!K767&lt;&gt;""),Tournament!I767,0)</f>
        <v>0</v>
      </c>
      <c r="Q755" s="85" t="str">
        <f>IF(AND(Tournament!I767&lt;&gt;"",Tournament!K767&lt;&gt;""),IF(Tournament!I767&lt;Tournament!K767,Tournament!M767,""),"")</f>
        <v/>
      </c>
      <c r="R755" s="85" t="str">
        <f>IF(AND(Tournament!I767&lt;&gt;"",Tournament!K767&lt;&gt;""),IF(Tournament!I767=Tournament!K767,Tournament!M767,""),"")</f>
        <v/>
      </c>
      <c r="S755" s="85" t="str">
        <f>IF(AND(Tournament!I767&lt;&gt;"",Tournament!K767&lt;&gt;""),IF(Tournament!I767&lt;Tournament!K767,Tournament!G767,""),"")</f>
        <v/>
      </c>
      <c r="T755" s="85">
        <f>IF(AND(Tournament!I767&lt;&gt;"",Tournament!K767&lt;&gt;""),Tournament!K767,0)</f>
        <v>0</v>
      </c>
      <c r="U755" s="85">
        <v>1</v>
      </c>
      <c r="V755" s="85">
        <v>752</v>
      </c>
      <c r="W755" s="85" t="str">
        <f>Tournament!G767</f>
        <v>Memphis Grizzlies</v>
      </c>
      <c r="X755" s="85" t="str">
        <f>IF(Tournament!I767&lt;&gt;"",Tournament!I767,"")</f>
        <v/>
      </c>
      <c r="Y755" s="85" t="str">
        <f>IF(Tournament!K767&lt;&gt;"",Tournament!K767,"")</f>
        <v/>
      </c>
      <c r="Z755" s="85" t="str">
        <f>Tournament!M767</f>
        <v>Minnesota Timberwolves</v>
      </c>
    </row>
    <row r="756" spans="12:26" ht="12.75">
      <c r="L756" s="85">
        <v>753</v>
      </c>
      <c r="M756" s="85" t="str">
        <f>IF(AND(Tournament!I768&lt;&gt;"",Tournament!K768&lt;&gt;""),IF(Tournament!I768&gt;Tournament!K768,Tournament!G768,""),"")</f>
        <v/>
      </c>
      <c r="N756" s="85" t="str">
        <f>IF(AND(Tournament!I768&lt;&gt;"",Tournament!K768&lt;&gt;""),IF(Tournament!I768=Tournament!K768,Tournament!G768,""),"")</f>
        <v/>
      </c>
      <c r="O756" s="85" t="str">
        <f>IF(AND(Tournament!I768&lt;&gt;"",Tournament!K768&lt;&gt;""),IF(Tournament!I768&gt;Tournament!K768,Tournament!M768,""),"")</f>
        <v/>
      </c>
      <c r="P756" s="85">
        <f>IF(AND(Tournament!I768&lt;&gt;"",Tournament!K768&lt;&gt;""),Tournament!I768,0)</f>
        <v>0</v>
      </c>
      <c r="Q756" s="85" t="str">
        <f>IF(AND(Tournament!I768&lt;&gt;"",Tournament!K768&lt;&gt;""),IF(Tournament!I768&lt;Tournament!K768,Tournament!M768,""),"")</f>
        <v/>
      </c>
      <c r="R756" s="85" t="str">
        <f>IF(AND(Tournament!I768&lt;&gt;"",Tournament!K768&lt;&gt;""),IF(Tournament!I768=Tournament!K768,Tournament!M768,""),"")</f>
        <v/>
      </c>
      <c r="S756" s="85" t="str">
        <f>IF(AND(Tournament!I768&lt;&gt;"",Tournament!K768&lt;&gt;""),IF(Tournament!I768&lt;Tournament!K768,Tournament!G768,""),"")</f>
        <v/>
      </c>
      <c r="T756" s="85">
        <f>IF(AND(Tournament!I768&lt;&gt;"",Tournament!K768&lt;&gt;""),Tournament!K768,0)</f>
        <v>0</v>
      </c>
      <c r="U756" s="85">
        <v>1</v>
      </c>
      <c r="V756" s="85">
        <v>753</v>
      </c>
      <c r="W756" s="85" t="str">
        <f>Tournament!G768</f>
        <v>Charlotte Hornets</v>
      </c>
      <c r="X756" s="85" t="str">
        <f>IF(Tournament!I768&lt;&gt;"",Tournament!I768,"")</f>
        <v/>
      </c>
      <c r="Y756" s="85" t="str">
        <f>IF(Tournament!K768&lt;&gt;"",Tournament!K768,"")</f>
        <v/>
      </c>
      <c r="Z756" s="85" t="str">
        <f>Tournament!M768</f>
        <v>Utah Jazz</v>
      </c>
    </row>
    <row r="757" spans="12:26" ht="12.75">
      <c r="L757" s="85">
        <v>754</v>
      </c>
      <c r="M757" s="85" t="str">
        <f>IF(AND(Tournament!I769&lt;&gt;"",Tournament!K769&lt;&gt;""),IF(Tournament!I769&gt;Tournament!K769,Tournament!G769,""),"")</f>
        <v/>
      </c>
      <c r="N757" s="85" t="str">
        <f>IF(AND(Tournament!I769&lt;&gt;"",Tournament!K769&lt;&gt;""),IF(Tournament!I769=Tournament!K769,Tournament!G769,""),"")</f>
        <v/>
      </c>
      <c r="O757" s="85" t="str">
        <f>IF(AND(Tournament!I769&lt;&gt;"",Tournament!K769&lt;&gt;""),IF(Tournament!I769&gt;Tournament!K769,Tournament!M769,""),"")</f>
        <v/>
      </c>
      <c r="P757" s="85">
        <f>IF(AND(Tournament!I769&lt;&gt;"",Tournament!K769&lt;&gt;""),Tournament!I769,0)</f>
        <v>0</v>
      </c>
      <c r="Q757" s="85" t="str">
        <f>IF(AND(Tournament!I769&lt;&gt;"",Tournament!K769&lt;&gt;""),IF(Tournament!I769&lt;Tournament!K769,Tournament!M769,""),"")</f>
        <v/>
      </c>
      <c r="R757" s="85" t="str">
        <f>IF(AND(Tournament!I769&lt;&gt;"",Tournament!K769&lt;&gt;""),IF(Tournament!I769=Tournament!K769,Tournament!M769,""),"")</f>
        <v/>
      </c>
      <c r="S757" s="85" t="str">
        <f>IF(AND(Tournament!I769&lt;&gt;"",Tournament!K769&lt;&gt;""),IF(Tournament!I769&lt;Tournament!K769,Tournament!G769,""),"")</f>
        <v/>
      </c>
      <c r="T757" s="85">
        <f>IF(AND(Tournament!I769&lt;&gt;"",Tournament!K769&lt;&gt;""),Tournament!K769,0)</f>
        <v>0</v>
      </c>
      <c r="U757" s="85">
        <v>1</v>
      </c>
      <c r="V757" s="85">
        <v>754</v>
      </c>
      <c r="W757" s="85" t="str">
        <f>Tournament!G769</f>
        <v>Denver Nuggets</v>
      </c>
      <c r="X757" s="85" t="str">
        <f>IF(Tournament!I769&lt;&gt;"",Tournament!I769,"")</f>
        <v/>
      </c>
      <c r="Y757" s="85" t="str">
        <f>IF(Tournament!K769&lt;&gt;"",Tournament!K769,"")</f>
        <v/>
      </c>
      <c r="Z757" s="85" t="str">
        <f>Tournament!M769</f>
        <v>San Antonio Spurs</v>
      </c>
    </row>
    <row r="758" spans="12:26" ht="12.75">
      <c r="L758" s="85">
        <v>755</v>
      </c>
      <c r="M758" s="85" t="str">
        <f>IF(AND(Tournament!I770&lt;&gt;"",Tournament!K770&lt;&gt;""),IF(Tournament!I770&gt;Tournament!K770,Tournament!G770,""),"")</f>
        <v/>
      </c>
      <c r="N758" s="85" t="str">
        <f>IF(AND(Tournament!I770&lt;&gt;"",Tournament!K770&lt;&gt;""),IF(Tournament!I770=Tournament!K770,Tournament!G770,""),"")</f>
        <v/>
      </c>
      <c r="O758" s="85" t="str">
        <f>IF(AND(Tournament!I770&lt;&gt;"",Tournament!K770&lt;&gt;""),IF(Tournament!I770&gt;Tournament!K770,Tournament!M770,""),"")</f>
        <v/>
      </c>
      <c r="P758" s="85">
        <f>IF(AND(Tournament!I770&lt;&gt;"",Tournament!K770&lt;&gt;""),Tournament!I770,0)</f>
        <v>0</v>
      </c>
      <c r="Q758" s="85" t="str">
        <f>IF(AND(Tournament!I770&lt;&gt;"",Tournament!K770&lt;&gt;""),IF(Tournament!I770&lt;Tournament!K770,Tournament!M770,""),"")</f>
        <v/>
      </c>
      <c r="R758" s="85" t="str">
        <f>IF(AND(Tournament!I770&lt;&gt;"",Tournament!K770&lt;&gt;""),IF(Tournament!I770=Tournament!K770,Tournament!M770,""),"")</f>
        <v/>
      </c>
      <c r="S758" s="85" t="str">
        <f>IF(AND(Tournament!I770&lt;&gt;"",Tournament!K770&lt;&gt;""),IF(Tournament!I770&lt;Tournament!K770,Tournament!G770,""),"")</f>
        <v/>
      </c>
      <c r="T758" s="85">
        <f>IF(AND(Tournament!I770&lt;&gt;"",Tournament!K770&lt;&gt;""),Tournament!K770,0)</f>
        <v>0</v>
      </c>
      <c r="U758" s="85">
        <v>1</v>
      </c>
      <c r="V758" s="85">
        <v>755</v>
      </c>
      <c r="W758" s="85" t="str">
        <f>Tournament!G770</f>
        <v>Milwaukee Bucks</v>
      </c>
      <c r="X758" s="85" t="str">
        <f>IF(Tournament!I770&lt;&gt;"",Tournament!I770,"")</f>
        <v/>
      </c>
      <c r="Y758" s="85" t="str">
        <f>IF(Tournament!K770&lt;&gt;"",Tournament!K770,"")</f>
        <v/>
      </c>
      <c r="Z758" s="85" t="str">
        <f>Tournament!M770</f>
        <v>Phoenix Suns</v>
      </c>
    </row>
    <row r="759" spans="12:26" ht="12.75">
      <c r="L759" s="85">
        <v>756</v>
      </c>
      <c r="M759" s="85" t="str">
        <f>IF(AND(Tournament!I771&lt;&gt;"",Tournament!K771&lt;&gt;""),IF(Tournament!I771&gt;Tournament!K771,Tournament!G771,""),"")</f>
        <v/>
      </c>
      <c r="N759" s="85" t="str">
        <f>IF(AND(Tournament!I771&lt;&gt;"",Tournament!K771&lt;&gt;""),IF(Tournament!I771=Tournament!K771,Tournament!G771,""),"")</f>
        <v/>
      </c>
      <c r="O759" s="85" t="str">
        <f>IF(AND(Tournament!I771&lt;&gt;"",Tournament!K771&lt;&gt;""),IF(Tournament!I771&gt;Tournament!K771,Tournament!M771,""),"")</f>
        <v/>
      </c>
      <c r="P759" s="85">
        <f>IF(AND(Tournament!I771&lt;&gt;"",Tournament!K771&lt;&gt;""),Tournament!I771,0)</f>
        <v>0</v>
      </c>
      <c r="Q759" s="85" t="str">
        <f>IF(AND(Tournament!I771&lt;&gt;"",Tournament!K771&lt;&gt;""),IF(Tournament!I771&lt;Tournament!K771,Tournament!M771,""),"")</f>
        <v/>
      </c>
      <c r="R759" s="85" t="str">
        <f>IF(AND(Tournament!I771&lt;&gt;"",Tournament!K771&lt;&gt;""),IF(Tournament!I771=Tournament!K771,Tournament!M771,""),"")</f>
        <v/>
      </c>
      <c r="S759" s="85" t="str">
        <f>IF(AND(Tournament!I771&lt;&gt;"",Tournament!K771&lt;&gt;""),IF(Tournament!I771&lt;Tournament!K771,Tournament!G771,""),"")</f>
        <v/>
      </c>
      <c r="T759" s="85">
        <f>IF(AND(Tournament!I771&lt;&gt;"",Tournament!K771&lt;&gt;""),Tournament!K771,0)</f>
        <v>0</v>
      </c>
      <c r="U759" s="85">
        <v>1</v>
      </c>
      <c r="V759" s="85">
        <v>756</v>
      </c>
      <c r="W759" s="85" t="str">
        <f>Tournament!G771</f>
        <v>Golden State Warriors</v>
      </c>
      <c r="X759" s="85" t="str">
        <f>IF(Tournament!I771&lt;&gt;"",Tournament!I771,"")</f>
        <v/>
      </c>
      <c r="Y759" s="85" t="str">
        <f>IF(Tournament!K771&lt;&gt;"",Tournament!K771,"")</f>
        <v/>
      </c>
      <c r="Z759" s="85" t="str">
        <f>Tournament!M771</f>
        <v>Sacramento Kings</v>
      </c>
    </row>
    <row r="760" spans="12:26" ht="12.75">
      <c r="L760" s="85">
        <v>757</v>
      </c>
      <c r="M760" s="85" t="str">
        <f>IF(AND(Tournament!I772&lt;&gt;"",Tournament!K772&lt;&gt;""),IF(Tournament!I772&gt;Tournament!K772,Tournament!G772,""),"")</f>
        <v/>
      </c>
      <c r="N760" s="85" t="str">
        <f>IF(AND(Tournament!I772&lt;&gt;"",Tournament!K772&lt;&gt;""),IF(Tournament!I772=Tournament!K772,Tournament!G772,""),"")</f>
        <v/>
      </c>
      <c r="O760" s="85" t="str">
        <f>IF(AND(Tournament!I772&lt;&gt;"",Tournament!K772&lt;&gt;""),IF(Tournament!I772&gt;Tournament!K772,Tournament!M772,""),"")</f>
        <v/>
      </c>
      <c r="P760" s="85">
        <f>IF(AND(Tournament!I772&lt;&gt;"",Tournament!K772&lt;&gt;""),Tournament!I772,0)</f>
        <v>0</v>
      </c>
      <c r="Q760" s="85" t="str">
        <f>IF(AND(Tournament!I772&lt;&gt;"",Tournament!K772&lt;&gt;""),IF(Tournament!I772&lt;Tournament!K772,Tournament!M772,""),"")</f>
        <v/>
      </c>
      <c r="R760" s="85" t="str">
        <f>IF(AND(Tournament!I772&lt;&gt;"",Tournament!K772&lt;&gt;""),IF(Tournament!I772=Tournament!K772,Tournament!M772,""),"")</f>
        <v/>
      </c>
      <c r="S760" s="85" t="str">
        <f>IF(AND(Tournament!I772&lt;&gt;"",Tournament!K772&lt;&gt;""),IF(Tournament!I772&lt;Tournament!K772,Tournament!G772,""),"")</f>
        <v/>
      </c>
      <c r="T760" s="85">
        <f>IF(AND(Tournament!I772&lt;&gt;"",Tournament!K772&lt;&gt;""),Tournament!K772,0)</f>
        <v>0</v>
      </c>
      <c r="U760" s="85">
        <v>1</v>
      </c>
      <c r="V760" s="85">
        <v>757</v>
      </c>
      <c r="W760" s="85" t="str">
        <f>Tournament!G772</f>
        <v>Toronto Raptors</v>
      </c>
      <c r="X760" s="85" t="str">
        <f>IF(Tournament!I772&lt;&gt;"",Tournament!I772,"")</f>
        <v/>
      </c>
      <c r="Y760" s="85" t="str">
        <f>IF(Tournament!K772&lt;&gt;"",Tournament!K772,"")</f>
        <v/>
      </c>
      <c r="Z760" s="85" t="str">
        <f>Tournament!M772</f>
        <v>Brooklyn Nets</v>
      </c>
    </row>
    <row r="761" spans="12:26" ht="12.75">
      <c r="L761" s="85">
        <v>758</v>
      </c>
      <c r="M761" s="85" t="str">
        <f>IF(AND(Tournament!I773&lt;&gt;"",Tournament!K773&lt;&gt;""),IF(Tournament!I773&gt;Tournament!K773,Tournament!G773,""),"")</f>
        <v/>
      </c>
      <c r="N761" s="85" t="str">
        <f>IF(AND(Tournament!I773&lt;&gt;"",Tournament!K773&lt;&gt;""),IF(Tournament!I773=Tournament!K773,Tournament!G773,""),"")</f>
        <v/>
      </c>
      <c r="O761" s="85" t="str">
        <f>IF(AND(Tournament!I773&lt;&gt;"",Tournament!K773&lt;&gt;""),IF(Tournament!I773&gt;Tournament!K773,Tournament!M773,""),"")</f>
        <v/>
      </c>
      <c r="P761" s="85">
        <f>IF(AND(Tournament!I773&lt;&gt;"",Tournament!K773&lt;&gt;""),Tournament!I773,0)</f>
        <v>0</v>
      </c>
      <c r="Q761" s="85" t="str">
        <f>IF(AND(Tournament!I773&lt;&gt;"",Tournament!K773&lt;&gt;""),IF(Tournament!I773&lt;Tournament!K773,Tournament!M773,""),"")</f>
        <v/>
      </c>
      <c r="R761" s="85" t="str">
        <f>IF(AND(Tournament!I773&lt;&gt;"",Tournament!K773&lt;&gt;""),IF(Tournament!I773=Tournament!K773,Tournament!M773,""),"")</f>
        <v/>
      </c>
      <c r="S761" s="85" t="str">
        <f>IF(AND(Tournament!I773&lt;&gt;"",Tournament!K773&lt;&gt;""),IF(Tournament!I773&lt;Tournament!K773,Tournament!G773,""),"")</f>
        <v/>
      </c>
      <c r="T761" s="85">
        <f>IF(AND(Tournament!I773&lt;&gt;"",Tournament!K773&lt;&gt;""),Tournament!K773,0)</f>
        <v>0</v>
      </c>
      <c r="U761" s="85">
        <v>1</v>
      </c>
      <c r="V761" s="85">
        <v>758</v>
      </c>
      <c r="W761" s="85" t="str">
        <f>Tournament!G773</f>
        <v>L.A. Clippers</v>
      </c>
      <c r="X761" s="85" t="str">
        <f>IF(Tournament!I773&lt;&gt;"",Tournament!I773,"")</f>
        <v/>
      </c>
      <c r="Y761" s="85" t="str">
        <f>IF(Tournament!K773&lt;&gt;"",Tournament!K773,"")</f>
        <v/>
      </c>
      <c r="Z761" s="85" t="str">
        <f>Tournament!M773</f>
        <v>Boston Celtics</v>
      </c>
    </row>
    <row r="762" spans="12:26" ht="12.75">
      <c r="L762" s="85">
        <v>759</v>
      </c>
      <c r="M762" s="85" t="str">
        <f>IF(AND(Tournament!I774&lt;&gt;"",Tournament!K774&lt;&gt;""),IF(Tournament!I774&gt;Tournament!K774,Tournament!G774,""),"")</f>
        <v/>
      </c>
      <c r="N762" s="85" t="str">
        <f>IF(AND(Tournament!I774&lt;&gt;"",Tournament!K774&lt;&gt;""),IF(Tournament!I774=Tournament!K774,Tournament!G774,""),"")</f>
        <v/>
      </c>
      <c r="O762" s="85" t="str">
        <f>IF(AND(Tournament!I774&lt;&gt;"",Tournament!K774&lt;&gt;""),IF(Tournament!I774&gt;Tournament!K774,Tournament!M774,""),"")</f>
        <v/>
      </c>
      <c r="P762" s="85">
        <f>IF(AND(Tournament!I774&lt;&gt;"",Tournament!K774&lt;&gt;""),Tournament!I774,0)</f>
        <v>0</v>
      </c>
      <c r="Q762" s="85" t="str">
        <f>IF(AND(Tournament!I774&lt;&gt;"",Tournament!K774&lt;&gt;""),IF(Tournament!I774&lt;Tournament!K774,Tournament!M774,""),"")</f>
        <v/>
      </c>
      <c r="R762" s="85" t="str">
        <f>IF(AND(Tournament!I774&lt;&gt;"",Tournament!K774&lt;&gt;""),IF(Tournament!I774=Tournament!K774,Tournament!M774,""),"")</f>
        <v/>
      </c>
      <c r="S762" s="85" t="str">
        <f>IF(AND(Tournament!I774&lt;&gt;"",Tournament!K774&lt;&gt;""),IF(Tournament!I774&lt;Tournament!K774,Tournament!G774,""),"")</f>
        <v/>
      </c>
      <c r="T762" s="85">
        <f>IF(AND(Tournament!I774&lt;&gt;"",Tournament!K774&lt;&gt;""),Tournament!K774,0)</f>
        <v>0</v>
      </c>
      <c r="U762" s="85">
        <v>1</v>
      </c>
      <c r="V762" s="85">
        <v>759</v>
      </c>
      <c r="W762" s="85" t="str">
        <f>Tournament!G774</f>
        <v>Portland Trail Blazers</v>
      </c>
      <c r="X762" s="85" t="str">
        <f>IF(Tournament!I774&lt;&gt;"",Tournament!I774,"")</f>
        <v/>
      </c>
      <c r="Y762" s="85" t="str">
        <f>IF(Tournament!K774&lt;&gt;"",Tournament!K774,"")</f>
        <v/>
      </c>
      <c r="Z762" s="85" t="str">
        <f>Tournament!M774</f>
        <v>Oklahoma City Thunder</v>
      </c>
    </row>
    <row r="763" spans="12:26" ht="12.75">
      <c r="L763" s="85">
        <v>760</v>
      </c>
      <c r="M763" s="85" t="str">
        <f>IF(AND(Tournament!I775&lt;&gt;"",Tournament!K775&lt;&gt;""),IF(Tournament!I775&gt;Tournament!K775,Tournament!G775,""),"")</f>
        <v/>
      </c>
      <c r="N763" s="85" t="str">
        <f>IF(AND(Tournament!I775&lt;&gt;"",Tournament!K775&lt;&gt;""),IF(Tournament!I775=Tournament!K775,Tournament!G775,""),"")</f>
        <v/>
      </c>
      <c r="O763" s="85" t="str">
        <f>IF(AND(Tournament!I775&lt;&gt;"",Tournament!K775&lt;&gt;""),IF(Tournament!I775&gt;Tournament!K775,Tournament!M775,""),"")</f>
        <v/>
      </c>
      <c r="P763" s="85">
        <f>IF(AND(Tournament!I775&lt;&gt;"",Tournament!K775&lt;&gt;""),Tournament!I775,0)</f>
        <v>0</v>
      </c>
      <c r="Q763" s="85" t="str">
        <f>IF(AND(Tournament!I775&lt;&gt;"",Tournament!K775&lt;&gt;""),IF(Tournament!I775&lt;Tournament!K775,Tournament!M775,""),"")</f>
        <v/>
      </c>
      <c r="R763" s="85" t="str">
        <f>IF(AND(Tournament!I775&lt;&gt;"",Tournament!K775&lt;&gt;""),IF(Tournament!I775=Tournament!K775,Tournament!M775,""),"")</f>
        <v/>
      </c>
      <c r="S763" s="85" t="str">
        <f>IF(AND(Tournament!I775&lt;&gt;"",Tournament!K775&lt;&gt;""),IF(Tournament!I775&lt;Tournament!K775,Tournament!G775,""),"")</f>
        <v/>
      </c>
      <c r="T763" s="85">
        <f>IF(AND(Tournament!I775&lt;&gt;"",Tournament!K775&lt;&gt;""),Tournament!K775,0)</f>
        <v>0</v>
      </c>
      <c r="U763" s="85">
        <v>1</v>
      </c>
      <c r="V763" s="85">
        <v>760</v>
      </c>
      <c r="W763" s="85" t="str">
        <f>Tournament!G775</f>
        <v>Cleveland Cavaliers</v>
      </c>
      <c r="X763" s="85" t="str">
        <f>IF(Tournament!I775&lt;&gt;"",Tournament!I775,"")</f>
        <v/>
      </c>
      <c r="Y763" s="85" t="str">
        <f>IF(Tournament!K775&lt;&gt;"",Tournament!K775,"")</f>
        <v/>
      </c>
      <c r="Z763" s="85" t="str">
        <f>Tournament!M775</f>
        <v>Washington Wizards</v>
      </c>
    </row>
    <row r="764" spans="12:26" ht="12.75">
      <c r="L764" s="85">
        <v>761</v>
      </c>
      <c r="M764" s="85" t="str">
        <f>IF(AND(Tournament!I776&lt;&gt;"",Tournament!K776&lt;&gt;""),IF(Tournament!I776&gt;Tournament!K776,Tournament!G776,""),"")</f>
        <v/>
      </c>
      <c r="N764" s="85" t="str">
        <f>IF(AND(Tournament!I776&lt;&gt;"",Tournament!K776&lt;&gt;""),IF(Tournament!I776=Tournament!K776,Tournament!G776,""),"")</f>
        <v/>
      </c>
      <c r="O764" s="85" t="str">
        <f>IF(AND(Tournament!I776&lt;&gt;"",Tournament!K776&lt;&gt;""),IF(Tournament!I776&gt;Tournament!K776,Tournament!M776,""),"")</f>
        <v/>
      </c>
      <c r="P764" s="85">
        <f>IF(AND(Tournament!I776&lt;&gt;"",Tournament!K776&lt;&gt;""),Tournament!I776,0)</f>
        <v>0</v>
      </c>
      <c r="Q764" s="85" t="str">
        <f>IF(AND(Tournament!I776&lt;&gt;"",Tournament!K776&lt;&gt;""),IF(Tournament!I776&lt;Tournament!K776,Tournament!M776,""),"")</f>
        <v/>
      </c>
      <c r="R764" s="85" t="str">
        <f>IF(AND(Tournament!I776&lt;&gt;"",Tournament!K776&lt;&gt;""),IF(Tournament!I776=Tournament!K776,Tournament!M776,""),"")</f>
        <v/>
      </c>
      <c r="S764" s="85" t="str">
        <f>IF(AND(Tournament!I776&lt;&gt;"",Tournament!K776&lt;&gt;""),IF(Tournament!I776&lt;Tournament!K776,Tournament!G776,""),"")</f>
        <v/>
      </c>
      <c r="T764" s="85">
        <f>IF(AND(Tournament!I776&lt;&gt;"",Tournament!K776&lt;&gt;""),Tournament!K776,0)</f>
        <v>0</v>
      </c>
      <c r="U764" s="85">
        <v>1</v>
      </c>
      <c r="V764" s="85">
        <v>761</v>
      </c>
      <c r="W764" s="85" t="str">
        <f>Tournament!G776</f>
        <v>L.A. Lakers</v>
      </c>
      <c r="X764" s="85" t="str">
        <f>IF(Tournament!I776&lt;&gt;"",Tournament!I776,"")</f>
        <v/>
      </c>
      <c r="Y764" s="85" t="str">
        <f>IF(Tournament!K776&lt;&gt;"",Tournament!K776,"")</f>
        <v/>
      </c>
      <c r="Z764" s="85" t="str">
        <f>Tournament!M776</f>
        <v>New York Knicks</v>
      </c>
    </row>
    <row r="765" spans="12:26" ht="12.75">
      <c r="L765" s="85">
        <v>762</v>
      </c>
      <c r="M765" s="85" t="str">
        <f>IF(AND(Tournament!I777&lt;&gt;"",Tournament!K777&lt;&gt;""),IF(Tournament!I777&gt;Tournament!K777,Tournament!G777,""),"")</f>
        <v/>
      </c>
      <c r="N765" s="85" t="str">
        <f>IF(AND(Tournament!I777&lt;&gt;"",Tournament!K777&lt;&gt;""),IF(Tournament!I777=Tournament!K777,Tournament!G777,""),"")</f>
        <v/>
      </c>
      <c r="O765" s="85" t="str">
        <f>IF(AND(Tournament!I777&lt;&gt;"",Tournament!K777&lt;&gt;""),IF(Tournament!I777&gt;Tournament!K777,Tournament!M777,""),"")</f>
        <v/>
      </c>
      <c r="P765" s="85">
        <f>IF(AND(Tournament!I777&lt;&gt;"",Tournament!K777&lt;&gt;""),Tournament!I777,0)</f>
        <v>0</v>
      </c>
      <c r="Q765" s="85" t="str">
        <f>IF(AND(Tournament!I777&lt;&gt;"",Tournament!K777&lt;&gt;""),IF(Tournament!I777&lt;Tournament!K777,Tournament!M777,""),"")</f>
        <v/>
      </c>
      <c r="R765" s="85" t="str">
        <f>IF(AND(Tournament!I777&lt;&gt;"",Tournament!K777&lt;&gt;""),IF(Tournament!I777=Tournament!K777,Tournament!M777,""),"")</f>
        <v/>
      </c>
      <c r="S765" s="85" t="str">
        <f>IF(AND(Tournament!I777&lt;&gt;"",Tournament!K777&lt;&gt;""),IF(Tournament!I777&lt;Tournament!K777,Tournament!G777,""),"")</f>
        <v/>
      </c>
      <c r="T765" s="85">
        <f>IF(AND(Tournament!I777&lt;&gt;"",Tournament!K777&lt;&gt;""),Tournament!K777,0)</f>
        <v>0</v>
      </c>
      <c r="U765" s="85">
        <v>1</v>
      </c>
      <c r="V765" s="85">
        <v>762</v>
      </c>
      <c r="W765" s="85" t="str">
        <f>Tournament!G777</f>
        <v>Oklahoma City Thunder</v>
      </c>
      <c r="X765" s="85" t="str">
        <f>IF(Tournament!I777&lt;&gt;"",Tournament!I777,"")</f>
        <v/>
      </c>
      <c r="Y765" s="85" t="str">
        <f>IF(Tournament!K777&lt;&gt;"",Tournament!K777,"")</f>
        <v/>
      </c>
      <c r="Z765" s="85" t="str">
        <f>Tournament!M777</f>
        <v>Indiana Pacers</v>
      </c>
    </row>
    <row r="766" spans="12:26" ht="12.75">
      <c r="L766" s="85">
        <v>763</v>
      </c>
      <c r="M766" s="85" t="str">
        <f>IF(AND(Tournament!I778&lt;&gt;"",Tournament!K778&lt;&gt;""),IF(Tournament!I778&gt;Tournament!K778,Tournament!G778,""),"")</f>
        <v/>
      </c>
      <c r="N766" s="85" t="str">
        <f>IF(AND(Tournament!I778&lt;&gt;"",Tournament!K778&lt;&gt;""),IF(Tournament!I778=Tournament!K778,Tournament!G778,""),"")</f>
        <v/>
      </c>
      <c r="O766" s="85" t="str">
        <f>IF(AND(Tournament!I778&lt;&gt;"",Tournament!K778&lt;&gt;""),IF(Tournament!I778&gt;Tournament!K778,Tournament!M778,""),"")</f>
        <v/>
      </c>
      <c r="P766" s="85">
        <f>IF(AND(Tournament!I778&lt;&gt;"",Tournament!K778&lt;&gt;""),Tournament!I778,0)</f>
        <v>0</v>
      </c>
      <c r="Q766" s="85" t="str">
        <f>IF(AND(Tournament!I778&lt;&gt;"",Tournament!K778&lt;&gt;""),IF(Tournament!I778&lt;Tournament!K778,Tournament!M778,""),"")</f>
        <v/>
      </c>
      <c r="R766" s="85" t="str">
        <f>IF(AND(Tournament!I778&lt;&gt;"",Tournament!K778&lt;&gt;""),IF(Tournament!I778=Tournament!K778,Tournament!M778,""),"")</f>
        <v/>
      </c>
      <c r="S766" s="85" t="str">
        <f>IF(AND(Tournament!I778&lt;&gt;"",Tournament!K778&lt;&gt;""),IF(Tournament!I778&lt;Tournament!K778,Tournament!G778,""),"")</f>
        <v/>
      </c>
      <c r="T766" s="85">
        <f>IF(AND(Tournament!I778&lt;&gt;"",Tournament!K778&lt;&gt;""),Tournament!K778,0)</f>
        <v>0</v>
      </c>
      <c r="U766" s="85">
        <v>1</v>
      </c>
      <c r="V766" s="85">
        <v>763</v>
      </c>
      <c r="W766" s="85" t="str">
        <f>Tournament!G778</f>
        <v>L.A. Clippers</v>
      </c>
      <c r="X766" s="85" t="str">
        <f>IF(Tournament!I778&lt;&gt;"",Tournament!I778,"")</f>
        <v/>
      </c>
      <c r="Y766" s="85" t="str">
        <f>IF(Tournament!K778&lt;&gt;"",Tournament!K778,"")</f>
        <v/>
      </c>
      <c r="Z766" s="85" t="str">
        <f>Tournament!M778</f>
        <v>Toronto Raptors</v>
      </c>
    </row>
    <row r="767" spans="12:26" ht="12.75">
      <c r="L767" s="85">
        <v>764</v>
      </c>
      <c r="M767" s="85" t="str">
        <f>IF(AND(Tournament!I779&lt;&gt;"",Tournament!K779&lt;&gt;""),IF(Tournament!I779&gt;Tournament!K779,Tournament!G779,""),"")</f>
        <v/>
      </c>
      <c r="N767" s="85" t="str">
        <f>IF(AND(Tournament!I779&lt;&gt;"",Tournament!K779&lt;&gt;""),IF(Tournament!I779=Tournament!K779,Tournament!G779,""),"")</f>
        <v/>
      </c>
      <c r="O767" s="85" t="str">
        <f>IF(AND(Tournament!I779&lt;&gt;"",Tournament!K779&lt;&gt;""),IF(Tournament!I779&gt;Tournament!K779,Tournament!M779,""),"")</f>
        <v/>
      </c>
      <c r="P767" s="85">
        <f>IF(AND(Tournament!I779&lt;&gt;"",Tournament!K779&lt;&gt;""),Tournament!I779,0)</f>
        <v>0</v>
      </c>
      <c r="Q767" s="85" t="str">
        <f>IF(AND(Tournament!I779&lt;&gt;"",Tournament!K779&lt;&gt;""),IF(Tournament!I779&lt;Tournament!K779,Tournament!M779,""),"")</f>
        <v/>
      </c>
      <c r="R767" s="85" t="str">
        <f>IF(AND(Tournament!I779&lt;&gt;"",Tournament!K779&lt;&gt;""),IF(Tournament!I779=Tournament!K779,Tournament!M779,""),"")</f>
        <v/>
      </c>
      <c r="S767" s="85" t="str">
        <f>IF(AND(Tournament!I779&lt;&gt;"",Tournament!K779&lt;&gt;""),IF(Tournament!I779&lt;Tournament!K779,Tournament!G779,""),"")</f>
        <v/>
      </c>
      <c r="T767" s="85">
        <f>IF(AND(Tournament!I779&lt;&gt;"",Tournament!K779&lt;&gt;""),Tournament!K779,0)</f>
        <v>0</v>
      </c>
      <c r="U767" s="85">
        <v>1</v>
      </c>
      <c r="V767" s="85">
        <v>764</v>
      </c>
      <c r="W767" s="85" t="str">
        <f>Tournament!G779</f>
        <v>Utah Jazz</v>
      </c>
      <c r="X767" s="85" t="str">
        <f>IF(Tournament!I779&lt;&gt;"",Tournament!I779,"")</f>
        <v/>
      </c>
      <c r="Y767" s="85" t="str">
        <f>IF(Tournament!K779&lt;&gt;"",Tournament!K779,"")</f>
        <v/>
      </c>
      <c r="Z767" s="85" t="str">
        <f>Tournament!M779</f>
        <v>Atlanta Hawks</v>
      </c>
    </row>
    <row r="768" spans="12:26" ht="12.75">
      <c r="L768" s="85">
        <v>765</v>
      </c>
      <c r="M768" s="85" t="str">
        <f>IF(AND(Tournament!I780&lt;&gt;"",Tournament!K780&lt;&gt;""),IF(Tournament!I780&gt;Tournament!K780,Tournament!G780,""),"")</f>
        <v/>
      </c>
      <c r="N768" s="85" t="str">
        <f>IF(AND(Tournament!I780&lt;&gt;"",Tournament!K780&lt;&gt;""),IF(Tournament!I780=Tournament!K780,Tournament!G780,""),"")</f>
        <v/>
      </c>
      <c r="O768" s="85" t="str">
        <f>IF(AND(Tournament!I780&lt;&gt;"",Tournament!K780&lt;&gt;""),IF(Tournament!I780&gt;Tournament!K780,Tournament!M780,""),"")</f>
        <v/>
      </c>
      <c r="P768" s="85">
        <f>IF(AND(Tournament!I780&lt;&gt;"",Tournament!K780&lt;&gt;""),Tournament!I780,0)</f>
        <v>0</v>
      </c>
      <c r="Q768" s="85" t="str">
        <f>IF(AND(Tournament!I780&lt;&gt;"",Tournament!K780&lt;&gt;""),IF(Tournament!I780&lt;Tournament!K780,Tournament!M780,""),"")</f>
        <v/>
      </c>
      <c r="R768" s="85" t="str">
        <f>IF(AND(Tournament!I780&lt;&gt;"",Tournament!K780&lt;&gt;""),IF(Tournament!I780=Tournament!K780,Tournament!M780,""),"")</f>
        <v/>
      </c>
      <c r="S768" s="85" t="str">
        <f>IF(AND(Tournament!I780&lt;&gt;"",Tournament!K780&lt;&gt;""),IF(Tournament!I780&lt;Tournament!K780,Tournament!G780,""),"")</f>
        <v/>
      </c>
      <c r="T768" s="85">
        <f>IF(AND(Tournament!I780&lt;&gt;"",Tournament!K780&lt;&gt;""),Tournament!K780,0)</f>
        <v>0</v>
      </c>
      <c r="U768" s="85">
        <v>1</v>
      </c>
      <c r="V768" s="85">
        <v>765</v>
      </c>
      <c r="W768" s="85" t="str">
        <f>Tournament!G780</f>
        <v>Philadelphia 76ers</v>
      </c>
      <c r="X768" s="85" t="str">
        <f>IF(Tournament!I780&lt;&gt;"",Tournament!I780,"")</f>
        <v/>
      </c>
      <c r="Y768" s="85" t="str">
        <f>IF(Tournament!K780&lt;&gt;"",Tournament!K780,"")</f>
        <v/>
      </c>
      <c r="Z768" s="85" t="str">
        <f>Tournament!M780</f>
        <v>Detroit Pistons</v>
      </c>
    </row>
    <row r="769" spans="12:26" ht="12.75">
      <c r="L769" s="85">
        <v>766</v>
      </c>
      <c r="M769" s="85" t="str">
        <f>IF(AND(Tournament!I781&lt;&gt;"",Tournament!K781&lt;&gt;""),IF(Tournament!I781&gt;Tournament!K781,Tournament!G781,""),"")</f>
        <v/>
      </c>
      <c r="N769" s="85" t="str">
        <f>IF(AND(Tournament!I781&lt;&gt;"",Tournament!K781&lt;&gt;""),IF(Tournament!I781=Tournament!K781,Tournament!G781,""),"")</f>
        <v/>
      </c>
      <c r="O769" s="85" t="str">
        <f>IF(AND(Tournament!I781&lt;&gt;"",Tournament!K781&lt;&gt;""),IF(Tournament!I781&gt;Tournament!K781,Tournament!M781,""),"")</f>
        <v/>
      </c>
      <c r="P769" s="85">
        <f>IF(AND(Tournament!I781&lt;&gt;"",Tournament!K781&lt;&gt;""),Tournament!I781,0)</f>
        <v>0</v>
      </c>
      <c r="Q769" s="85" t="str">
        <f>IF(AND(Tournament!I781&lt;&gt;"",Tournament!K781&lt;&gt;""),IF(Tournament!I781&lt;Tournament!K781,Tournament!M781,""),"")</f>
        <v/>
      </c>
      <c r="R769" s="85" t="str">
        <f>IF(AND(Tournament!I781&lt;&gt;"",Tournament!K781&lt;&gt;""),IF(Tournament!I781=Tournament!K781,Tournament!M781,""),"")</f>
        <v/>
      </c>
      <c r="S769" s="85" t="str">
        <f>IF(AND(Tournament!I781&lt;&gt;"",Tournament!K781&lt;&gt;""),IF(Tournament!I781&lt;Tournament!K781,Tournament!G781,""),"")</f>
        <v/>
      </c>
      <c r="T769" s="85">
        <f>IF(AND(Tournament!I781&lt;&gt;"",Tournament!K781&lt;&gt;""),Tournament!K781,0)</f>
        <v>0</v>
      </c>
      <c r="U769" s="85">
        <v>1</v>
      </c>
      <c r="V769" s="85">
        <v>766</v>
      </c>
      <c r="W769" s="85" t="str">
        <f>Tournament!G781</f>
        <v>Phoenix Suns</v>
      </c>
      <c r="X769" s="85" t="str">
        <f>IF(Tournament!I781&lt;&gt;"",Tournament!I781,"")</f>
        <v/>
      </c>
      <c r="Y769" s="85" t="str">
        <f>IF(Tournament!K781&lt;&gt;"",Tournament!K781,"")</f>
        <v/>
      </c>
      <c r="Z769" s="85" t="str">
        <f>Tournament!M781</f>
        <v>New Orleans Pelicans</v>
      </c>
    </row>
    <row r="770" spans="12:26" ht="12.75">
      <c r="L770" s="85">
        <v>767</v>
      </c>
      <c r="M770" s="85" t="str">
        <f>IF(AND(Tournament!I782&lt;&gt;"",Tournament!K782&lt;&gt;""),IF(Tournament!I782&gt;Tournament!K782,Tournament!G782,""),"")</f>
        <v/>
      </c>
      <c r="N770" s="85" t="str">
        <f>IF(AND(Tournament!I782&lt;&gt;"",Tournament!K782&lt;&gt;""),IF(Tournament!I782=Tournament!K782,Tournament!G782,""),"")</f>
        <v/>
      </c>
      <c r="O770" s="85" t="str">
        <f>IF(AND(Tournament!I782&lt;&gt;"",Tournament!K782&lt;&gt;""),IF(Tournament!I782&gt;Tournament!K782,Tournament!M782,""),"")</f>
        <v/>
      </c>
      <c r="P770" s="85">
        <f>IF(AND(Tournament!I782&lt;&gt;"",Tournament!K782&lt;&gt;""),Tournament!I782,0)</f>
        <v>0</v>
      </c>
      <c r="Q770" s="85" t="str">
        <f>IF(AND(Tournament!I782&lt;&gt;"",Tournament!K782&lt;&gt;""),IF(Tournament!I782&lt;Tournament!K782,Tournament!M782,""),"")</f>
        <v/>
      </c>
      <c r="R770" s="85" t="str">
        <f>IF(AND(Tournament!I782&lt;&gt;"",Tournament!K782&lt;&gt;""),IF(Tournament!I782=Tournament!K782,Tournament!M782,""),"")</f>
        <v/>
      </c>
      <c r="S770" s="85" t="str">
        <f>IF(AND(Tournament!I782&lt;&gt;"",Tournament!K782&lt;&gt;""),IF(Tournament!I782&lt;Tournament!K782,Tournament!G782,""),"")</f>
        <v/>
      </c>
      <c r="T770" s="85">
        <f>IF(AND(Tournament!I782&lt;&gt;"",Tournament!K782&lt;&gt;""),Tournament!K782,0)</f>
        <v>0</v>
      </c>
      <c r="U770" s="85">
        <v>1</v>
      </c>
      <c r="V770" s="85">
        <v>767</v>
      </c>
      <c r="W770" s="85" t="str">
        <f>Tournament!G782</f>
        <v>Miami Heat</v>
      </c>
      <c r="X770" s="85" t="str">
        <f>IF(Tournament!I782&lt;&gt;"",Tournament!I782,"")</f>
        <v/>
      </c>
      <c r="Y770" s="85" t="str">
        <f>IF(Tournament!K782&lt;&gt;"",Tournament!K782,"")</f>
        <v/>
      </c>
      <c r="Z770" s="85" t="str">
        <f>Tournament!M782</f>
        <v>Minnesota Timberwolves</v>
      </c>
    </row>
    <row r="771" spans="12:26" ht="12.75">
      <c r="L771" s="85">
        <v>768</v>
      </c>
      <c r="M771" s="85" t="str">
        <f>IF(AND(Tournament!I783&lt;&gt;"",Tournament!K783&lt;&gt;""),IF(Tournament!I783&gt;Tournament!K783,Tournament!G783,""),"")</f>
        <v/>
      </c>
      <c r="N771" s="85" t="str">
        <f>IF(AND(Tournament!I783&lt;&gt;"",Tournament!K783&lt;&gt;""),IF(Tournament!I783=Tournament!K783,Tournament!G783,""),"")</f>
        <v/>
      </c>
      <c r="O771" s="85" t="str">
        <f>IF(AND(Tournament!I783&lt;&gt;"",Tournament!K783&lt;&gt;""),IF(Tournament!I783&gt;Tournament!K783,Tournament!M783,""),"")</f>
        <v/>
      </c>
      <c r="P771" s="85">
        <f>IF(AND(Tournament!I783&lt;&gt;"",Tournament!K783&lt;&gt;""),Tournament!I783,0)</f>
        <v>0</v>
      </c>
      <c r="Q771" s="85" t="str">
        <f>IF(AND(Tournament!I783&lt;&gt;"",Tournament!K783&lt;&gt;""),IF(Tournament!I783&lt;Tournament!K783,Tournament!M783,""),"")</f>
        <v/>
      </c>
      <c r="R771" s="85" t="str">
        <f>IF(AND(Tournament!I783&lt;&gt;"",Tournament!K783&lt;&gt;""),IF(Tournament!I783=Tournament!K783,Tournament!M783,""),"")</f>
        <v/>
      </c>
      <c r="S771" s="85" t="str">
        <f>IF(AND(Tournament!I783&lt;&gt;"",Tournament!K783&lt;&gt;""),IF(Tournament!I783&lt;Tournament!K783,Tournament!G783,""),"")</f>
        <v/>
      </c>
      <c r="T771" s="85">
        <f>IF(AND(Tournament!I783&lt;&gt;"",Tournament!K783&lt;&gt;""),Tournament!K783,0)</f>
        <v>0</v>
      </c>
      <c r="U771" s="85">
        <v>1</v>
      </c>
      <c r="V771" s="85">
        <v>768</v>
      </c>
      <c r="W771" s="85" t="str">
        <f>Tournament!G783</f>
        <v>Dallas Mavericks</v>
      </c>
      <c r="X771" s="85" t="str">
        <f>IF(Tournament!I783&lt;&gt;"",Tournament!I783,"")</f>
        <v/>
      </c>
      <c r="Y771" s="85" t="str">
        <f>IF(Tournament!K783&lt;&gt;"",Tournament!K783,"")</f>
        <v/>
      </c>
      <c r="Z771" s="85" t="str">
        <f>Tournament!M783</f>
        <v>Denver Nuggets</v>
      </c>
    </row>
    <row r="772" spans="12:26" ht="12.75">
      <c r="L772" s="85">
        <v>769</v>
      </c>
      <c r="M772" s="85" t="str">
        <f>IF(AND(Tournament!I784&lt;&gt;"",Tournament!K784&lt;&gt;""),IF(Tournament!I784&gt;Tournament!K784,Tournament!G784,""),"")</f>
        <v/>
      </c>
      <c r="N772" s="85" t="str">
        <f>IF(AND(Tournament!I784&lt;&gt;"",Tournament!K784&lt;&gt;""),IF(Tournament!I784=Tournament!K784,Tournament!G784,""),"")</f>
        <v/>
      </c>
      <c r="O772" s="85" t="str">
        <f>IF(AND(Tournament!I784&lt;&gt;"",Tournament!K784&lt;&gt;""),IF(Tournament!I784&gt;Tournament!K784,Tournament!M784,""),"")</f>
        <v/>
      </c>
      <c r="P772" s="85">
        <f>IF(AND(Tournament!I784&lt;&gt;"",Tournament!K784&lt;&gt;""),Tournament!I784,0)</f>
        <v>0</v>
      </c>
      <c r="Q772" s="85" t="str">
        <f>IF(AND(Tournament!I784&lt;&gt;"",Tournament!K784&lt;&gt;""),IF(Tournament!I784&lt;Tournament!K784,Tournament!M784,""),"")</f>
        <v/>
      </c>
      <c r="R772" s="85" t="str">
        <f>IF(AND(Tournament!I784&lt;&gt;"",Tournament!K784&lt;&gt;""),IF(Tournament!I784=Tournament!K784,Tournament!M784,""),"")</f>
        <v/>
      </c>
      <c r="S772" s="85" t="str">
        <f>IF(AND(Tournament!I784&lt;&gt;"",Tournament!K784&lt;&gt;""),IF(Tournament!I784&lt;Tournament!K784,Tournament!G784,""),"")</f>
        <v/>
      </c>
      <c r="T772" s="85">
        <f>IF(AND(Tournament!I784&lt;&gt;"",Tournament!K784&lt;&gt;""),Tournament!K784,0)</f>
        <v>0</v>
      </c>
      <c r="U772" s="85">
        <v>1</v>
      </c>
      <c r="V772" s="85">
        <v>769</v>
      </c>
      <c r="W772" s="85" t="str">
        <f>Tournament!G784</f>
        <v>San Antonio Spurs</v>
      </c>
      <c r="X772" s="85" t="str">
        <f>IF(Tournament!I784&lt;&gt;"",Tournament!I784,"")</f>
        <v/>
      </c>
      <c r="Y772" s="85" t="str">
        <f>IF(Tournament!K784&lt;&gt;"",Tournament!K784,"")</f>
        <v/>
      </c>
      <c r="Z772" s="85" t="str">
        <f>Tournament!M784</f>
        <v>Memphis Grizzlies</v>
      </c>
    </row>
    <row r="773" spans="12:26" ht="12.75">
      <c r="L773" s="85">
        <v>770</v>
      </c>
      <c r="M773" s="85" t="str">
        <f>IF(AND(Tournament!I785&lt;&gt;"",Tournament!K785&lt;&gt;""),IF(Tournament!I785&gt;Tournament!K785,Tournament!G785,""),"")</f>
        <v/>
      </c>
      <c r="N773" s="85" t="str">
        <f>IF(AND(Tournament!I785&lt;&gt;"",Tournament!K785&lt;&gt;""),IF(Tournament!I785=Tournament!K785,Tournament!G785,""),"")</f>
        <v/>
      </c>
      <c r="O773" s="85" t="str">
        <f>IF(AND(Tournament!I785&lt;&gt;"",Tournament!K785&lt;&gt;""),IF(Tournament!I785&gt;Tournament!K785,Tournament!M785,""),"")</f>
        <v/>
      </c>
      <c r="P773" s="85">
        <f>IF(AND(Tournament!I785&lt;&gt;"",Tournament!K785&lt;&gt;""),Tournament!I785,0)</f>
        <v>0</v>
      </c>
      <c r="Q773" s="85" t="str">
        <f>IF(AND(Tournament!I785&lt;&gt;"",Tournament!K785&lt;&gt;""),IF(Tournament!I785&lt;Tournament!K785,Tournament!M785,""),"")</f>
        <v/>
      </c>
      <c r="R773" s="85" t="str">
        <f>IF(AND(Tournament!I785&lt;&gt;"",Tournament!K785&lt;&gt;""),IF(Tournament!I785=Tournament!K785,Tournament!M785,""),"")</f>
        <v/>
      </c>
      <c r="S773" s="85" t="str">
        <f>IF(AND(Tournament!I785&lt;&gt;"",Tournament!K785&lt;&gt;""),IF(Tournament!I785&lt;Tournament!K785,Tournament!G785,""),"")</f>
        <v/>
      </c>
      <c r="T773" s="85">
        <f>IF(AND(Tournament!I785&lt;&gt;"",Tournament!K785&lt;&gt;""),Tournament!K785,0)</f>
        <v>0</v>
      </c>
      <c r="U773" s="85">
        <v>1</v>
      </c>
      <c r="V773" s="85">
        <v>770</v>
      </c>
      <c r="W773" s="85" t="str">
        <f>Tournament!G785</f>
        <v>Chicago Bulls</v>
      </c>
      <c r="X773" s="85" t="str">
        <f>IF(Tournament!I785&lt;&gt;"",Tournament!I785,"")</f>
        <v/>
      </c>
      <c r="Y773" s="85" t="str">
        <f>IF(Tournament!K785&lt;&gt;"",Tournament!K785,"")</f>
        <v/>
      </c>
      <c r="Z773" s="85" t="str">
        <f>Tournament!M785</f>
        <v>Sacramento Kings</v>
      </c>
    </row>
    <row r="774" spans="12:26" ht="12.75">
      <c r="L774" s="85">
        <v>771</v>
      </c>
      <c r="M774" s="85" t="str">
        <f>IF(AND(Tournament!I786&lt;&gt;"",Tournament!K786&lt;&gt;""),IF(Tournament!I786&gt;Tournament!K786,Tournament!G786,""),"")</f>
        <v/>
      </c>
      <c r="N774" s="85" t="str">
        <f>IF(AND(Tournament!I786&lt;&gt;"",Tournament!K786&lt;&gt;""),IF(Tournament!I786=Tournament!K786,Tournament!G786,""),"")</f>
        <v/>
      </c>
      <c r="O774" s="85" t="str">
        <f>IF(AND(Tournament!I786&lt;&gt;"",Tournament!K786&lt;&gt;""),IF(Tournament!I786&gt;Tournament!K786,Tournament!M786,""),"")</f>
        <v/>
      </c>
      <c r="P774" s="85">
        <f>IF(AND(Tournament!I786&lt;&gt;"",Tournament!K786&lt;&gt;""),Tournament!I786,0)</f>
        <v>0</v>
      </c>
      <c r="Q774" s="85" t="str">
        <f>IF(AND(Tournament!I786&lt;&gt;"",Tournament!K786&lt;&gt;""),IF(Tournament!I786&lt;Tournament!K786,Tournament!M786,""),"")</f>
        <v/>
      </c>
      <c r="R774" s="85" t="str">
        <f>IF(AND(Tournament!I786&lt;&gt;"",Tournament!K786&lt;&gt;""),IF(Tournament!I786=Tournament!K786,Tournament!M786,""),"")</f>
        <v/>
      </c>
      <c r="S774" s="85" t="str">
        <f>IF(AND(Tournament!I786&lt;&gt;"",Tournament!K786&lt;&gt;""),IF(Tournament!I786&lt;Tournament!K786,Tournament!G786,""),"")</f>
        <v/>
      </c>
      <c r="T774" s="85">
        <f>IF(AND(Tournament!I786&lt;&gt;"",Tournament!K786&lt;&gt;""),Tournament!K786,0)</f>
        <v>0</v>
      </c>
      <c r="U774" s="85">
        <v>1</v>
      </c>
      <c r="V774" s="85">
        <v>771</v>
      </c>
      <c r="W774" s="85" t="str">
        <f>Tournament!G786</f>
        <v>Brooklyn Nets</v>
      </c>
      <c r="X774" s="85" t="str">
        <f>IF(Tournament!I786&lt;&gt;"",Tournament!I786,"")</f>
        <v/>
      </c>
      <c r="Y774" s="85" t="str">
        <f>IF(Tournament!K786&lt;&gt;"",Tournament!K786,"")</f>
        <v/>
      </c>
      <c r="Z774" s="85" t="str">
        <f>Tournament!M786</f>
        <v>Charlotte Hornets</v>
      </c>
    </row>
    <row r="775" spans="12:26" ht="12.75">
      <c r="L775" s="85">
        <v>772</v>
      </c>
      <c r="M775" s="85" t="str">
        <f>IF(AND(Tournament!I787&lt;&gt;"",Tournament!K787&lt;&gt;""),IF(Tournament!I787&gt;Tournament!K787,Tournament!G787,""),"")</f>
        <v/>
      </c>
      <c r="N775" s="85" t="str">
        <f>IF(AND(Tournament!I787&lt;&gt;"",Tournament!K787&lt;&gt;""),IF(Tournament!I787=Tournament!K787,Tournament!G787,""),"")</f>
        <v/>
      </c>
      <c r="O775" s="85" t="str">
        <f>IF(AND(Tournament!I787&lt;&gt;"",Tournament!K787&lt;&gt;""),IF(Tournament!I787&gt;Tournament!K787,Tournament!M787,""),"")</f>
        <v/>
      </c>
      <c r="P775" s="85">
        <f>IF(AND(Tournament!I787&lt;&gt;"",Tournament!K787&lt;&gt;""),Tournament!I787,0)</f>
        <v>0</v>
      </c>
      <c r="Q775" s="85" t="str">
        <f>IF(AND(Tournament!I787&lt;&gt;"",Tournament!K787&lt;&gt;""),IF(Tournament!I787&lt;Tournament!K787,Tournament!M787,""),"")</f>
        <v/>
      </c>
      <c r="R775" s="85" t="str">
        <f>IF(AND(Tournament!I787&lt;&gt;"",Tournament!K787&lt;&gt;""),IF(Tournament!I787=Tournament!K787,Tournament!M787,""),"")</f>
        <v/>
      </c>
      <c r="S775" s="85" t="str">
        <f>IF(AND(Tournament!I787&lt;&gt;"",Tournament!K787&lt;&gt;""),IF(Tournament!I787&lt;Tournament!K787,Tournament!G787,""),"")</f>
        <v/>
      </c>
      <c r="T775" s="85">
        <f>IF(AND(Tournament!I787&lt;&gt;"",Tournament!K787&lt;&gt;""),Tournament!K787,0)</f>
        <v>0</v>
      </c>
      <c r="U775" s="85">
        <v>1</v>
      </c>
      <c r="V775" s="85">
        <v>772</v>
      </c>
      <c r="W775" s="85" t="str">
        <f>Tournament!G787</f>
        <v>Orlando Magic</v>
      </c>
      <c r="X775" s="85" t="str">
        <f>IF(Tournament!I787&lt;&gt;"",Tournament!I787,"")</f>
        <v/>
      </c>
      <c r="Y775" s="85" t="str">
        <f>IF(Tournament!K787&lt;&gt;"",Tournament!K787,"")</f>
        <v/>
      </c>
      <c r="Z775" s="85" t="str">
        <f>Tournament!M787</f>
        <v>Houston Rockets</v>
      </c>
    </row>
    <row r="776" spans="12:26" ht="12.75">
      <c r="L776" s="85">
        <v>773</v>
      </c>
      <c r="M776" s="85" t="str">
        <f>IF(AND(Tournament!I788&lt;&gt;"",Tournament!K788&lt;&gt;""),IF(Tournament!I788&gt;Tournament!K788,Tournament!G788,""),"")</f>
        <v/>
      </c>
      <c r="N776" s="85" t="str">
        <f>IF(AND(Tournament!I788&lt;&gt;"",Tournament!K788&lt;&gt;""),IF(Tournament!I788=Tournament!K788,Tournament!G788,""),"")</f>
        <v/>
      </c>
      <c r="O776" s="85" t="str">
        <f>IF(AND(Tournament!I788&lt;&gt;"",Tournament!K788&lt;&gt;""),IF(Tournament!I788&gt;Tournament!K788,Tournament!M788,""),"")</f>
        <v/>
      </c>
      <c r="P776" s="85">
        <f>IF(AND(Tournament!I788&lt;&gt;"",Tournament!K788&lt;&gt;""),Tournament!I788,0)</f>
        <v>0</v>
      </c>
      <c r="Q776" s="85" t="str">
        <f>IF(AND(Tournament!I788&lt;&gt;"",Tournament!K788&lt;&gt;""),IF(Tournament!I788&lt;Tournament!K788,Tournament!M788,""),"")</f>
        <v/>
      </c>
      <c r="R776" s="85" t="str">
        <f>IF(AND(Tournament!I788&lt;&gt;"",Tournament!K788&lt;&gt;""),IF(Tournament!I788=Tournament!K788,Tournament!M788,""),"")</f>
        <v/>
      </c>
      <c r="S776" s="85" t="str">
        <f>IF(AND(Tournament!I788&lt;&gt;"",Tournament!K788&lt;&gt;""),IF(Tournament!I788&lt;Tournament!K788,Tournament!G788,""),"")</f>
        <v/>
      </c>
      <c r="T776" s="85">
        <f>IF(AND(Tournament!I788&lt;&gt;"",Tournament!K788&lt;&gt;""),Tournament!K788,0)</f>
        <v>0</v>
      </c>
      <c r="U776" s="85">
        <v>1</v>
      </c>
      <c r="V776" s="85">
        <v>773</v>
      </c>
      <c r="W776" s="85" t="str">
        <f>Tournament!G788</f>
        <v>Portland Trail Blazers</v>
      </c>
      <c r="X776" s="85" t="str">
        <f>IF(Tournament!I788&lt;&gt;"",Tournament!I788,"")</f>
        <v/>
      </c>
      <c r="Y776" s="85" t="str">
        <f>IF(Tournament!K788&lt;&gt;"",Tournament!K788,"")</f>
        <v/>
      </c>
      <c r="Z776" s="85" t="str">
        <f>Tournament!M788</f>
        <v>Dallas Mavericks</v>
      </c>
    </row>
    <row r="777" spans="12:26" ht="12.75">
      <c r="L777" s="85">
        <v>774</v>
      </c>
      <c r="M777" s="85" t="str">
        <f>IF(AND(Tournament!I789&lt;&gt;"",Tournament!K789&lt;&gt;""),IF(Tournament!I789&gt;Tournament!K789,Tournament!G789,""),"")</f>
        <v/>
      </c>
      <c r="N777" s="85" t="str">
        <f>IF(AND(Tournament!I789&lt;&gt;"",Tournament!K789&lt;&gt;""),IF(Tournament!I789=Tournament!K789,Tournament!G789,""),"")</f>
        <v/>
      </c>
      <c r="O777" s="85" t="str">
        <f>IF(AND(Tournament!I789&lt;&gt;"",Tournament!K789&lt;&gt;""),IF(Tournament!I789&gt;Tournament!K789,Tournament!M789,""),"")</f>
        <v/>
      </c>
      <c r="P777" s="85">
        <f>IF(AND(Tournament!I789&lt;&gt;"",Tournament!K789&lt;&gt;""),Tournament!I789,0)</f>
        <v>0</v>
      </c>
      <c r="Q777" s="85" t="str">
        <f>IF(AND(Tournament!I789&lt;&gt;"",Tournament!K789&lt;&gt;""),IF(Tournament!I789&lt;Tournament!K789,Tournament!M789,""),"")</f>
        <v/>
      </c>
      <c r="R777" s="85" t="str">
        <f>IF(AND(Tournament!I789&lt;&gt;"",Tournament!K789&lt;&gt;""),IF(Tournament!I789=Tournament!K789,Tournament!M789,""),"")</f>
        <v/>
      </c>
      <c r="S777" s="85" t="str">
        <f>IF(AND(Tournament!I789&lt;&gt;"",Tournament!K789&lt;&gt;""),IF(Tournament!I789&lt;Tournament!K789,Tournament!G789,""),"")</f>
        <v/>
      </c>
      <c r="T777" s="85">
        <f>IF(AND(Tournament!I789&lt;&gt;"",Tournament!K789&lt;&gt;""),Tournament!K789,0)</f>
        <v>0</v>
      </c>
      <c r="U777" s="85">
        <v>1</v>
      </c>
      <c r="V777" s="85">
        <v>774</v>
      </c>
      <c r="W777" s="85" t="str">
        <f>Tournament!G789</f>
        <v>Cleveland Cavaliers</v>
      </c>
      <c r="X777" s="85" t="str">
        <f>IF(Tournament!I789&lt;&gt;"",Tournament!I789,"")</f>
        <v/>
      </c>
      <c r="Y777" s="85" t="str">
        <f>IF(Tournament!K789&lt;&gt;"",Tournament!K789,"")</f>
        <v/>
      </c>
      <c r="Z777" s="85" t="str">
        <f>Tournament!M789</f>
        <v>Indiana Pacers</v>
      </c>
    </row>
    <row r="778" spans="12:26" ht="12.75">
      <c r="L778" s="85">
        <v>775</v>
      </c>
      <c r="M778" s="85" t="str">
        <f>IF(AND(Tournament!I790&lt;&gt;"",Tournament!K790&lt;&gt;""),IF(Tournament!I790&gt;Tournament!K790,Tournament!G790,""),"")</f>
        <v/>
      </c>
      <c r="N778" s="85" t="str">
        <f>IF(AND(Tournament!I790&lt;&gt;"",Tournament!K790&lt;&gt;""),IF(Tournament!I790=Tournament!K790,Tournament!G790,""),"")</f>
        <v/>
      </c>
      <c r="O778" s="85" t="str">
        <f>IF(AND(Tournament!I790&lt;&gt;"",Tournament!K790&lt;&gt;""),IF(Tournament!I790&gt;Tournament!K790,Tournament!M790,""),"")</f>
        <v/>
      </c>
      <c r="P778" s="85">
        <f>IF(AND(Tournament!I790&lt;&gt;"",Tournament!K790&lt;&gt;""),Tournament!I790,0)</f>
        <v>0</v>
      </c>
      <c r="Q778" s="85" t="str">
        <f>IF(AND(Tournament!I790&lt;&gt;"",Tournament!K790&lt;&gt;""),IF(Tournament!I790&lt;Tournament!K790,Tournament!M790,""),"")</f>
        <v/>
      </c>
      <c r="R778" s="85" t="str">
        <f>IF(AND(Tournament!I790&lt;&gt;"",Tournament!K790&lt;&gt;""),IF(Tournament!I790=Tournament!K790,Tournament!M790,""),"")</f>
        <v/>
      </c>
      <c r="S778" s="85" t="str">
        <f>IF(AND(Tournament!I790&lt;&gt;"",Tournament!K790&lt;&gt;""),IF(Tournament!I790&lt;Tournament!K790,Tournament!G790,""),"")</f>
        <v/>
      </c>
      <c r="T778" s="85">
        <f>IF(AND(Tournament!I790&lt;&gt;"",Tournament!K790&lt;&gt;""),Tournament!K790,0)</f>
        <v>0</v>
      </c>
      <c r="U778" s="85">
        <v>1</v>
      </c>
      <c r="V778" s="85">
        <v>775</v>
      </c>
      <c r="W778" s="85" t="str">
        <f>Tournament!G790</f>
        <v>San Antonio Spurs</v>
      </c>
      <c r="X778" s="85" t="str">
        <f>IF(Tournament!I790&lt;&gt;"",Tournament!I790,"")</f>
        <v/>
      </c>
      <c r="Y778" s="85" t="str">
        <f>IF(Tournament!K790&lt;&gt;"",Tournament!K790,"")</f>
        <v/>
      </c>
      <c r="Z778" s="85" t="str">
        <f>Tournament!M790</f>
        <v>Philadelphia 76ers</v>
      </c>
    </row>
    <row r="779" spans="12:26" ht="12.75">
      <c r="L779" s="85">
        <v>776</v>
      </c>
      <c r="M779" s="85" t="str">
        <f>IF(AND(Tournament!I791&lt;&gt;"",Tournament!K791&lt;&gt;""),IF(Tournament!I791&gt;Tournament!K791,Tournament!G791,""),"")</f>
        <v/>
      </c>
      <c r="N779" s="85" t="str">
        <f>IF(AND(Tournament!I791&lt;&gt;"",Tournament!K791&lt;&gt;""),IF(Tournament!I791=Tournament!K791,Tournament!G791,""),"")</f>
        <v/>
      </c>
      <c r="O779" s="85" t="str">
        <f>IF(AND(Tournament!I791&lt;&gt;"",Tournament!K791&lt;&gt;""),IF(Tournament!I791&gt;Tournament!K791,Tournament!M791,""),"")</f>
        <v/>
      </c>
      <c r="P779" s="85">
        <f>IF(AND(Tournament!I791&lt;&gt;"",Tournament!K791&lt;&gt;""),Tournament!I791,0)</f>
        <v>0</v>
      </c>
      <c r="Q779" s="85" t="str">
        <f>IF(AND(Tournament!I791&lt;&gt;"",Tournament!K791&lt;&gt;""),IF(Tournament!I791&lt;Tournament!K791,Tournament!M791,""),"")</f>
        <v/>
      </c>
      <c r="R779" s="85" t="str">
        <f>IF(AND(Tournament!I791&lt;&gt;"",Tournament!K791&lt;&gt;""),IF(Tournament!I791=Tournament!K791,Tournament!M791,""),"")</f>
        <v/>
      </c>
      <c r="S779" s="85" t="str">
        <f>IF(AND(Tournament!I791&lt;&gt;"",Tournament!K791&lt;&gt;""),IF(Tournament!I791&lt;Tournament!K791,Tournament!G791,""),"")</f>
        <v/>
      </c>
      <c r="T779" s="85">
        <f>IF(AND(Tournament!I791&lt;&gt;"",Tournament!K791&lt;&gt;""),Tournament!K791,0)</f>
        <v>0</v>
      </c>
      <c r="U779" s="85">
        <v>1</v>
      </c>
      <c r="V779" s="85">
        <v>776</v>
      </c>
      <c r="W779" s="85" t="str">
        <f>Tournament!G791</f>
        <v>L.A. Lakers</v>
      </c>
      <c r="X779" s="85" t="str">
        <f>IF(Tournament!I791&lt;&gt;"",Tournament!I791,"")</f>
        <v/>
      </c>
      <c r="Y779" s="85" t="str">
        <f>IF(Tournament!K791&lt;&gt;"",Tournament!K791,"")</f>
        <v/>
      </c>
      <c r="Z779" s="85" t="str">
        <f>Tournament!M791</f>
        <v>Detroit Pistons</v>
      </c>
    </row>
    <row r="780" spans="12:26" ht="12.75">
      <c r="L780" s="85">
        <v>777</v>
      </c>
      <c r="M780" s="85" t="str">
        <f>IF(AND(Tournament!I792&lt;&gt;"",Tournament!K792&lt;&gt;""),IF(Tournament!I792&gt;Tournament!K792,Tournament!G792,""),"")</f>
        <v/>
      </c>
      <c r="N780" s="85" t="str">
        <f>IF(AND(Tournament!I792&lt;&gt;"",Tournament!K792&lt;&gt;""),IF(Tournament!I792=Tournament!K792,Tournament!G792,""),"")</f>
        <v/>
      </c>
      <c r="O780" s="85" t="str">
        <f>IF(AND(Tournament!I792&lt;&gt;"",Tournament!K792&lt;&gt;""),IF(Tournament!I792&gt;Tournament!K792,Tournament!M792,""),"")</f>
        <v/>
      </c>
      <c r="P780" s="85">
        <f>IF(AND(Tournament!I792&lt;&gt;"",Tournament!K792&lt;&gt;""),Tournament!I792,0)</f>
        <v>0</v>
      </c>
      <c r="Q780" s="85" t="str">
        <f>IF(AND(Tournament!I792&lt;&gt;"",Tournament!K792&lt;&gt;""),IF(Tournament!I792&lt;Tournament!K792,Tournament!M792,""),"")</f>
        <v/>
      </c>
      <c r="R780" s="85" t="str">
        <f>IF(AND(Tournament!I792&lt;&gt;"",Tournament!K792&lt;&gt;""),IF(Tournament!I792=Tournament!K792,Tournament!M792,""),"")</f>
        <v/>
      </c>
      <c r="S780" s="85" t="str">
        <f>IF(AND(Tournament!I792&lt;&gt;"",Tournament!K792&lt;&gt;""),IF(Tournament!I792&lt;Tournament!K792,Tournament!G792,""),"")</f>
        <v/>
      </c>
      <c r="T780" s="85">
        <f>IF(AND(Tournament!I792&lt;&gt;"",Tournament!K792&lt;&gt;""),Tournament!K792,0)</f>
        <v>0</v>
      </c>
      <c r="U780" s="85">
        <v>1</v>
      </c>
      <c r="V780" s="85">
        <v>777</v>
      </c>
      <c r="W780" s="85" t="str">
        <f>Tournament!G792</f>
        <v>Washington Wizards</v>
      </c>
      <c r="X780" s="85" t="str">
        <f>IF(Tournament!I792&lt;&gt;"",Tournament!I792,"")</f>
        <v/>
      </c>
      <c r="Y780" s="85" t="str">
        <f>IF(Tournament!K792&lt;&gt;"",Tournament!K792,"")</f>
        <v/>
      </c>
      <c r="Z780" s="85" t="str">
        <f>Tournament!M792</f>
        <v>Brooklyn Nets</v>
      </c>
    </row>
    <row r="781" spans="12:26" ht="12.75">
      <c r="L781" s="85">
        <v>778</v>
      </c>
      <c r="M781" s="85" t="str">
        <f>IF(AND(Tournament!I793&lt;&gt;"",Tournament!K793&lt;&gt;""),IF(Tournament!I793&gt;Tournament!K793,Tournament!G793,""),"")</f>
        <v/>
      </c>
      <c r="N781" s="85" t="str">
        <f>IF(AND(Tournament!I793&lt;&gt;"",Tournament!K793&lt;&gt;""),IF(Tournament!I793=Tournament!K793,Tournament!G793,""),"")</f>
        <v/>
      </c>
      <c r="O781" s="85" t="str">
        <f>IF(AND(Tournament!I793&lt;&gt;"",Tournament!K793&lt;&gt;""),IF(Tournament!I793&gt;Tournament!K793,Tournament!M793,""),"")</f>
        <v/>
      </c>
      <c r="P781" s="85">
        <f>IF(AND(Tournament!I793&lt;&gt;"",Tournament!K793&lt;&gt;""),Tournament!I793,0)</f>
        <v>0</v>
      </c>
      <c r="Q781" s="85" t="str">
        <f>IF(AND(Tournament!I793&lt;&gt;"",Tournament!K793&lt;&gt;""),IF(Tournament!I793&lt;Tournament!K793,Tournament!M793,""),"")</f>
        <v/>
      </c>
      <c r="R781" s="85" t="str">
        <f>IF(AND(Tournament!I793&lt;&gt;"",Tournament!K793&lt;&gt;""),IF(Tournament!I793=Tournament!K793,Tournament!M793,""),"")</f>
        <v/>
      </c>
      <c r="S781" s="85" t="str">
        <f>IF(AND(Tournament!I793&lt;&gt;"",Tournament!K793&lt;&gt;""),IF(Tournament!I793&lt;Tournament!K793,Tournament!G793,""),"")</f>
        <v/>
      </c>
      <c r="T781" s="85">
        <f>IF(AND(Tournament!I793&lt;&gt;"",Tournament!K793&lt;&gt;""),Tournament!K793,0)</f>
        <v>0</v>
      </c>
      <c r="U781" s="85">
        <v>1</v>
      </c>
      <c r="V781" s="85">
        <v>778</v>
      </c>
      <c r="W781" s="85" t="str">
        <f>Tournament!G793</f>
        <v>Denver Nuggets</v>
      </c>
      <c r="X781" s="85" t="str">
        <f>IF(Tournament!I793&lt;&gt;"",Tournament!I793,"")</f>
        <v/>
      </c>
      <c r="Y781" s="85" t="str">
        <f>IF(Tournament!K793&lt;&gt;"",Tournament!K793,"")</f>
        <v/>
      </c>
      <c r="Z781" s="85" t="str">
        <f>Tournament!M793</f>
        <v>Atlanta Hawks</v>
      </c>
    </row>
    <row r="782" spans="12:26" ht="12.75">
      <c r="L782" s="85">
        <v>779</v>
      </c>
      <c r="M782" s="85" t="str">
        <f>IF(AND(Tournament!I794&lt;&gt;"",Tournament!K794&lt;&gt;""),IF(Tournament!I794&gt;Tournament!K794,Tournament!G794,""),"")</f>
        <v/>
      </c>
      <c r="N782" s="85" t="str">
        <f>IF(AND(Tournament!I794&lt;&gt;"",Tournament!K794&lt;&gt;""),IF(Tournament!I794=Tournament!K794,Tournament!G794,""),"")</f>
        <v/>
      </c>
      <c r="O782" s="85" t="str">
        <f>IF(AND(Tournament!I794&lt;&gt;"",Tournament!K794&lt;&gt;""),IF(Tournament!I794&gt;Tournament!K794,Tournament!M794,""),"")</f>
        <v/>
      </c>
      <c r="P782" s="85">
        <f>IF(AND(Tournament!I794&lt;&gt;"",Tournament!K794&lt;&gt;""),Tournament!I794,0)</f>
        <v>0</v>
      </c>
      <c r="Q782" s="85" t="str">
        <f>IF(AND(Tournament!I794&lt;&gt;"",Tournament!K794&lt;&gt;""),IF(Tournament!I794&lt;Tournament!K794,Tournament!M794,""),"")</f>
        <v/>
      </c>
      <c r="R782" s="85" t="str">
        <f>IF(AND(Tournament!I794&lt;&gt;"",Tournament!K794&lt;&gt;""),IF(Tournament!I794=Tournament!K794,Tournament!M794,""),"")</f>
        <v/>
      </c>
      <c r="S782" s="85" t="str">
        <f>IF(AND(Tournament!I794&lt;&gt;"",Tournament!K794&lt;&gt;""),IF(Tournament!I794&lt;Tournament!K794,Tournament!G794,""),"")</f>
        <v/>
      </c>
      <c r="T782" s="85">
        <f>IF(AND(Tournament!I794&lt;&gt;"",Tournament!K794&lt;&gt;""),Tournament!K794,0)</f>
        <v>0</v>
      </c>
      <c r="U782" s="85">
        <v>1</v>
      </c>
      <c r="V782" s="85">
        <v>779</v>
      </c>
      <c r="W782" s="85" t="str">
        <f>Tournament!G794</f>
        <v>Miami Heat</v>
      </c>
      <c r="X782" s="85" t="str">
        <f>IF(Tournament!I794&lt;&gt;"",Tournament!I794,"")</f>
        <v/>
      </c>
      <c r="Y782" s="85" t="str">
        <f>IF(Tournament!K794&lt;&gt;"",Tournament!K794,"")</f>
        <v/>
      </c>
      <c r="Z782" s="85" t="str">
        <f>Tournament!M794</f>
        <v>Milwaukee Bucks</v>
      </c>
    </row>
    <row r="783" spans="12:26" ht="12.75">
      <c r="L783" s="85">
        <v>780</v>
      </c>
      <c r="M783" s="85" t="str">
        <f>IF(AND(Tournament!I795&lt;&gt;"",Tournament!K795&lt;&gt;""),IF(Tournament!I795&gt;Tournament!K795,Tournament!G795,""),"")</f>
        <v/>
      </c>
      <c r="N783" s="85" t="str">
        <f>IF(AND(Tournament!I795&lt;&gt;"",Tournament!K795&lt;&gt;""),IF(Tournament!I795=Tournament!K795,Tournament!G795,""),"")</f>
        <v/>
      </c>
      <c r="O783" s="85" t="str">
        <f>IF(AND(Tournament!I795&lt;&gt;"",Tournament!K795&lt;&gt;""),IF(Tournament!I795&gt;Tournament!K795,Tournament!M795,""),"")</f>
        <v/>
      </c>
      <c r="P783" s="85">
        <f>IF(AND(Tournament!I795&lt;&gt;"",Tournament!K795&lt;&gt;""),Tournament!I795,0)</f>
        <v>0</v>
      </c>
      <c r="Q783" s="85" t="str">
        <f>IF(AND(Tournament!I795&lt;&gt;"",Tournament!K795&lt;&gt;""),IF(Tournament!I795&lt;Tournament!K795,Tournament!M795,""),"")</f>
        <v/>
      </c>
      <c r="R783" s="85" t="str">
        <f>IF(AND(Tournament!I795&lt;&gt;"",Tournament!K795&lt;&gt;""),IF(Tournament!I795=Tournament!K795,Tournament!M795,""),"")</f>
        <v/>
      </c>
      <c r="S783" s="85" t="str">
        <f>IF(AND(Tournament!I795&lt;&gt;"",Tournament!K795&lt;&gt;""),IF(Tournament!I795&lt;Tournament!K795,Tournament!G795,""),"")</f>
        <v/>
      </c>
      <c r="T783" s="85">
        <f>IF(AND(Tournament!I795&lt;&gt;"",Tournament!K795&lt;&gt;""),Tournament!K795,0)</f>
        <v>0</v>
      </c>
      <c r="U783" s="85">
        <v>1</v>
      </c>
      <c r="V783" s="85">
        <v>780</v>
      </c>
      <c r="W783" s="85" t="str">
        <f>Tournament!G795</f>
        <v>Utah Jazz</v>
      </c>
      <c r="X783" s="85" t="str">
        <f>IF(Tournament!I795&lt;&gt;"",Tournament!I795,"")</f>
        <v/>
      </c>
      <c r="Y783" s="85" t="str">
        <f>IF(Tournament!K795&lt;&gt;"",Tournament!K795,"")</f>
        <v/>
      </c>
      <c r="Z783" s="85" t="str">
        <f>Tournament!M795</f>
        <v>New Orleans Pelicans</v>
      </c>
    </row>
    <row r="784" spans="12:26" ht="12.75">
      <c r="L784" s="85">
        <v>781</v>
      </c>
      <c r="M784" s="85" t="str">
        <f>IF(AND(Tournament!I796&lt;&gt;"",Tournament!K796&lt;&gt;""),IF(Tournament!I796&gt;Tournament!K796,Tournament!G796,""),"")</f>
        <v/>
      </c>
      <c r="N784" s="85" t="str">
        <f>IF(AND(Tournament!I796&lt;&gt;"",Tournament!K796&lt;&gt;""),IF(Tournament!I796=Tournament!K796,Tournament!G796,""),"")</f>
        <v/>
      </c>
      <c r="O784" s="85" t="str">
        <f>IF(AND(Tournament!I796&lt;&gt;"",Tournament!K796&lt;&gt;""),IF(Tournament!I796&gt;Tournament!K796,Tournament!M796,""),"")</f>
        <v/>
      </c>
      <c r="P784" s="85">
        <f>IF(AND(Tournament!I796&lt;&gt;"",Tournament!K796&lt;&gt;""),Tournament!I796,0)</f>
        <v>0</v>
      </c>
      <c r="Q784" s="85" t="str">
        <f>IF(AND(Tournament!I796&lt;&gt;"",Tournament!K796&lt;&gt;""),IF(Tournament!I796&lt;Tournament!K796,Tournament!M796,""),"")</f>
        <v/>
      </c>
      <c r="R784" s="85" t="str">
        <f>IF(AND(Tournament!I796&lt;&gt;"",Tournament!K796&lt;&gt;""),IF(Tournament!I796=Tournament!K796,Tournament!M796,""),"")</f>
        <v/>
      </c>
      <c r="S784" s="85" t="str">
        <f>IF(AND(Tournament!I796&lt;&gt;"",Tournament!K796&lt;&gt;""),IF(Tournament!I796&lt;Tournament!K796,Tournament!G796,""),"")</f>
        <v/>
      </c>
      <c r="T784" s="85">
        <f>IF(AND(Tournament!I796&lt;&gt;"",Tournament!K796&lt;&gt;""),Tournament!K796,0)</f>
        <v>0</v>
      </c>
      <c r="U784" s="85">
        <v>1</v>
      </c>
      <c r="V784" s="85">
        <v>781</v>
      </c>
      <c r="W784" s="85" t="str">
        <f>Tournament!G796</f>
        <v>Phoenix Suns</v>
      </c>
      <c r="X784" s="85" t="str">
        <f>IF(Tournament!I796&lt;&gt;"",Tournament!I796,"")</f>
        <v/>
      </c>
      <c r="Y784" s="85" t="str">
        <f>IF(Tournament!K796&lt;&gt;"",Tournament!K796,"")</f>
        <v/>
      </c>
      <c r="Z784" s="85" t="str">
        <f>Tournament!M796</f>
        <v>Memphis Grizzlies</v>
      </c>
    </row>
    <row r="785" spans="12:26" ht="12.75">
      <c r="L785" s="85">
        <v>782</v>
      </c>
      <c r="M785" s="85" t="str">
        <f>IF(AND(Tournament!I797&lt;&gt;"",Tournament!K797&lt;&gt;""),IF(Tournament!I797&gt;Tournament!K797,Tournament!G797,""),"")</f>
        <v/>
      </c>
      <c r="N785" s="85" t="str">
        <f>IF(AND(Tournament!I797&lt;&gt;"",Tournament!K797&lt;&gt;""),IF(Tournament!I797=Tournament!K797,Tournament!G797,""),"")</f>
        <v/>
      </c>
      <c r="O785" s="85" t="str">
        <f>IF(AND(Tournament!I797&lt;&gt;"",Tournament!K797&lt;&gt;""),IF(Tournament!I797&gt;Tournament!K797,Tournament!M797,""),"")</f>
        <v/>
      </c>
      <c r="P785" s="85">
        <f>IF(AND(Tournament!I797&lt;&gt;"",Tournament!K797&lt;&gt;""),Tournament!I797,0)</f>
        <v>0</v>
      </c>
      <c r="Q785" s="85" t="str">
        <f>IF(AND(Tournament!I797&lt;&gt;"",Tournament!K797&lt;&gt;""),IF(Tournament!I797&lt;Tournament!K797,Tournament!M797,""),"")</f>
        <v/>
      </c>
      <c r="R785" s="85" t="str">
        <f>IF(AND(Tournament!I797&lt;&gt;"",Tournament!K797&lt;&gt;""),IF(Tournament!I797=Tournament!K797,Tournament!M797,""),"")</f>
        <v/>
      </c>
      <c r="S785" s="85" t="str">
        <f>IF(AND(Tournament!I797&lt;&gt;"",Tournament!K797&lt;&gt;""),IF(Tournament!I797&lt;Tournament!K797,Tournament!G797,""),"")</f>
        <v/>
      </c>
      <c r="T785" s="85">
        <f>IF(AND(Tournament!I797&lt;&gt;"",Tournament!K797&lt;&gt;""),Tournament!K797,0)</f>
        <v>0</v>
      </c>
      <c r="U785" s="85">
        <v>1</v>
      </c>
      <c r="V785" s="85">
        <v>782</v>
      </c>
      <c r="W785" s="85" t="str">
        <f>Tournament!G797</f>
        <v>Toronto Raptors</v>
      </c>
      <c r="X785" s="85" t="str">
        <f>IF(Tournament!I797&lt;&gt;"",Tournament!I797,"")</f>
        <v/>
      </c>
      <c r="Y785" s="85" t="str">
        <f>IF(Tournament!K797&lt;&gt;"",Tournament!K797,"")</f>
        <v/>
      </c>
      <c r="Z785" s="85" t="str">
        <f>Tournament!M797</f>
        <v>Minnesota Timberwolves</v>
      </c>
    </row>
    <row r="786" spans="12:26" ht="12.75">
      <c r="L786" s="85">
        <v>783</v>
      </c>
      <c r="M786" s="85" t="str">
        <f>IF(AND(Tournament!I798&lt;&gt;"",Tournament!K798&lt;&gt;""),IF(Tournament!I798&gt;Tournament!K798,Tournament!G798,""),"")</f>
        <v/>
      </c>
      <c r="N786" s="85" t="str">
        <f>IF(AND(Tournament!I798&lt;&gt;"",Tournament!K798&lt;&gt;""),IF(Tournament!I798=Tournament!K798,Tournament!G798,""),"")</f>
        <v/>
      </c>
      <c r="O786" s="85" t="str">
        <f>IF(AND(Tournament!I798&lt;&gt;"",Tournament!K798&lt;&gt;""),IF(Tournament!I798&gt;Tournament!K798,Tournament!M798,""),"")</f>
        <v/>
      </c>
      <c r="P786" s="85">
        <f>IF(AND(Tournament!I798&lt;&gt;"",Tournament!K798&lt;&gt;""),Tournament!I798,0)</f>
        <v>0</v>
      </c>
      <c r="Q786" s="85" t="str">
        <f>IF(AND(Tournament!I798&lt;&gt;"",Tournament!K798&lt;&gt;""),IF(Tournament!I798&lt;Tournament!K798,Tournament!M798,""),"")</f>
        <v/>
      </c>
      <c r="R786" s="85" t="str">
        <f>IF(AND(Tournament!I798&lt;&gt;"",Tournament!K798&lt;&gt;""),IF(Tournament!I798=Tournament!K798,Tournament!M798,""),"")</f>
        <v/>
      </c>
      <c r="S786" s="85" t="str">
        <f>IF(AND(Tournament!I798&lt;&gt;"",Tournament!K798&lt;&gt;""),IF(Tournament!I798&lt;Tournament!K798,Tournament!G798,""),"")</f>
        <v/>
      </c>
      <c r="T786" s="85">
        <f>IF(AND(Tournament!I798&lt;&gt;"",Tournament!K798&lt;&gt;""),Tournament!K798,0)</f>
        <v>0</v>
      </c>
      <c r="U786" s="85">
        <v>1</v>
      </c>
      <c r="V786" s="85">
        <v>783</v>
      </c>
      <c r="W786" s="85" t="str">
        <f>Tournament!G798</f>
        <v>L.A. Clippers</v>
      </c>
      <c r="X786" s="85" t="str">
        <f>IF(Tournament!I798&lt;&gt;"",Tournament!I798,"")</f>
        <v/>
      </c>
      <c r="Y786" s="85" t="str">
        <f>IF(Tournament!K798&lt;&gt;"",Tournament!K798,"")</f>
        <v/>
      </c>
      <c r="Z786" s="85" t="str">
        <f>Tournament!M798</f>
        <v>New York Knicks</v>
      </c>
    </row>
    <row r="787" spans="12:26" ht="12.75">
      <c r="L787" s="85">
        <v>784</v>
      </c>
      <c r="M787" s="85" t="str">
        <f>IF(AND(Tournament!I799&lt;&gt;"",Tournament!K799&lt;&gt;""),IF(Tournament!I799&gt;Tournament!K799,Tournament!G799,""),"")</f>
        <v/>
      </c>
      <c r="N787" s="85" t="str">
        <f>IF(AND(Tournament!I799&lt;&gt;"",Tournament!K799&lt;&gt;""),IF(Tournament!I799=Tournament!K799,Tournament!G799,""),"")</f>
        <v/>
      </c>
      <c r="O787" s="85" t="str">
        <f>IF(AND(Tournament!I799&lt;&gt;"",Tournament!K799&lt;&gt;""),IF(Tournament!I799&gt;Tournament!K799,Tournament!M799,""),"")</f>
        <v/>
      </c>
      <c r="P787" s="85">
        <f>IF(AND(Tournament!I799&lt;&gt;"",Tournament!K799&lt;&gt;""),Tournament!I799,0)</f>
        <v>0</v>
      </c>
      <c r="Q787" s="85" t="str">
        <f>IF(AND(Tournament!I799&lt;&gt;"",Tournament!K799&lt;&gt;""),IF(Tournament!I799&lt;Tournament!K799,Tournament!M799,""),"")</f>
        <v/>
      </c>
      <c r="R787" s="85" t="str">
        <f>IF(AND(Tournament!I799&lt;&gt;"",Tournament!K799&lt;&gt;""),IF(Tournament!I799=Tournament!K799,Tournament!M799,""),"")</f>
        <v/>
      </c>
      <c r="S787" s="85" t="str">
        <f>IF(AND(Tournament!I799&lt;&gt;"",Tournament!K799&lt;&gt;""),IF(Tournament!I799&lt;Tournament!K799,Tournament!G799,""),"")</f>
        <v/>
      </c>
      <c r="T787" s="85">
        <f>IF(AND(Tournament!I799&lt;&gt;"",Tournament!K799&lt;&gt;""),Tournament!K799,0)</f>
        <v>0</v>
      </c>
      <c r="U787" s="85">
        <v>1</v>
      </c>
      <c r="V787" s="85">
        <v>784</v>
      </c>
      <c r="W787" s="85" t="str">
        <f>Tournament!G799</f>
        <v>Chicago Bulls</v>
      </c>
      <c r="X787" s="85" t="str">
        <f>IF(Tournament!I799&lt;&gt;"",Tournament!I799,"")</f>
        <v/>
      </c>
      <c r="Y787" s="85" t="str">
        <f>IF(Tournament!K799&lt;&gt;"",Tournament!K799,"")</f>
        <v/>
      </c>
      <c r="Z787" s="85" t="str">
        <f>Tournament!M799</f>
        <v>Golden State Warriors</v>
      </c>
    </row>
    <row r="788" spans="12:26" ht="12.75">
      <c r="L788" s="85">
        <v>785</v>
      </c>
      <c r="M788" s="85" t="str">
        <f>IF(AND(Tournament!I800&lt;&gt;"",Tournament!K800&lt;&gt;""),IF(Tournament!I800&gt;Tournament!K800,Tournament!G800,""),"")</f>
        <v/>
      </c>
      <c r="N788" s="85" t="str">
        <f>IF(AND(Tournament!I800&lt;&gt;"",Tournament!K800&lt;&gt;""),IF(Tournament!I800=Tournament!K800,Tournament!G800,""),"")</f>
        <v/>
      </c>
      <c r="O788" s="85" t="str">
        <f>IF(AND(Tournament!I800&lt;&gt;"",Tournament!K800&lt;&gt;""),IF(Tournament!I800&gt;Tournament!K800,Tournament!M800,""),"")</f>
        <v/>
      </c>
      <c r="P788" s="85">
        <f>IF(AND(Tournament!I800&lt;&gt;"",Tournament!K800&lt;&gt;""),Tournament!I800,0)</f>
        <v>0</v>
      </c>
      <c r="Q788" s="85" t="str">
        <f>IF(AND(Tournament!I800&lt;&gt;"",Tournament!K800&lt;&gt;""),IF(Tournament!I800&lt;Tournament!K800,Tournament!M800,""),"")</f>
        <v/>
      </c>
      <c r="R788" s="85" t="str">
        <f>IF(AND(Tournament!I800&lt;&gt;"",Tournament!K800&lt;&gt;""),IF(Tournament!I800=Tournament!K800,Tournament!M800,""),"")</f>
        <v/>
      </c>
      <c r="S788" s="85" t="str">
        <f>IF(AND(Tournament!I800&lt;&gt;"",Tournament!K800&lt;&gt;""),IF(Tournament!I800&lt;Tournament!K800,Tournament!G800,""),"")</f>
        <v/>
      </c>
      <c r="T788" s="85">
        <f>IF(AND(Tournament!I800&lt;&gt;"",Tournament!K800&lt;&gt;""),Tournament!K800,0)</f>
        <v>0</v>
      </c>
      <c r="U788" s="85">
        <v>1</v>
      </c>
      <c r="V788" s="85">
        <v>785</v>
      </c>
      <c r="W788" s="85" t="str">
        <f>Tournament!G800</f>
        <v>Boston Celtics</v>
      </c>
      <c r="X788" s="85" t="str">
        <f>IF(Tournament!I800&lt;&gt;"",Tournament!I800,"")</f>
        <v/>
      </c>
      <c r="Y788" s="85" t="str">
        <f>IF(Tournament!K800&lt;&gt;"",Tournament!K800,"")</f>
        <v/>
      </c>
      <c r="Z788" s="85" t="str">
        <f>Tournament!M800</f>
        <v>Sacramento Kings</v>
      </c>
    </row>
    <row r="789" spans="12:26" ht="12.75">
      <c r="L789" s="85">
        <v>786</v>
      </c>
      <c r="M789" s="85" t="str">
        <f>IF(AND(Tournament!I801&lt;&gt;"",Tournament!K801&lt;&gt;""),IF(Tournament!I801&gt;Tournament!K801,Tournament!G801,""),"")</f>
        <v/>
      </c>
      <c r="N789" s="85" t="str">
        <f>IF(AND(Tournament!I801&lt;&gt;"",Tournament!K801&lt;&gt;""),IF(Tournament!I801=Tournament!K801,Tournament!G801,""),"")</f>
        <v/>
      </c>
      <c r="O789" s="85" t="str">
        <f>IF(AND(Tournament!I801&lt;&gt;"",Tournament!K801&lt;&gt;""),IF(Tournament!I801&gt;Tournament!K801,Tournament!M801,""),"")</f>
        <v/>
      </c>
      <c r="P789" s="85">
        <f>IF(AND(Tournament!I801&lt;&gt;"",Tournament!K801&lt;&gt;""),Tournament!I801,0)</f>
        <v>0</v>
      </c>
      <c r="Q789" s="85" t="str">
        <f>IF(AND(Tournament!I801&lt;&gt;"",Tournament!K801&lt;&gt;""),IF(Tournament!I801&lt;Tournament!K801,Tournament!M801,""),"")</f>
        <v/>
      </c>
      <c r="R789" s="85" t="str">
        <f>IF(AND(Tournament!I801&lt;&gt;"",Tournament!K801&lt;&gt;""),IF(Tournament!I801=Tournament!K801,Tournament!M801,""),"")</f>
        <v/>
      </c>
      <c r="S789" s="85" t="str">
        <f>IF(AND(Tournament!I801&lt;&gt;"",Tournament!K801&lt;&gt;""),IF(Tournament!I801&lt;Tournament!K801,Tournament!G801,""),"")</f>
        <v/>
      </c>
      <c r="T789" s="85">
        <f>IF(AND(Tournament!I801&lt;&gt;"",Tournament!K801&lt;&gt;""),Tournament!K801,0)</f>
        <v>0</v>
      </c>
      <c r="U789" s="85">
        <v>1</v>
      </c>
      <c r="V789" s="85">
        <v>786</v>
      </c>
      <c r="W789" s="85" t="str">
        <f>Tournament!G801</f>
        <v>Houston Rockets</v>
      </c>
      <c r="X789" s="85" t="str">
        <f>IF(Tournament!I801&lt;&gt;"",Tournament!I801,"")</f>
        <v/>
      </c>
      <c r="Y789" s="85" t="str">
        <f>IF(Tournament!K801&lt;&gt;"",Tournament!K801,"")</f>
        <v/>
      </c>
      <c r="Z789" s="85" t="str">
        <f>Tournament!M801</f>
        <v>Charlotte Hornets</v>
      </c>
    </row>
    <row r="790" spans="12:26" ht="12.75">
      <c r="L790" s="85">
        <v>787</v>
      </c>
      <c r="M790" s="85" t="str">
        <f>IF(AND(Tournament!I802&lt;&gt;"",Tournament!K802&lt;&gt;""),IF(Tournament!I802&gt;Tournament!K802,Tournament!G802,""),"")</f>
        <v/>
      </c>
      <c r="N790" s="85" t="str">
        <f>IF(AND(Tournament!I802&lt;&gt;"",Tournament!K802&lt;&gt;""),IF(Tournament!I802=Tournament!K802,Tournament!G802,""),"")</f>
        <v/>
      </c>
      <c r="O790" s="85" t="str">
        <f>IF(AND(Tournament!I802&lt;&gt;"",Tournament!K802&lt;&gt;""),IF(Tournament!I802&gt;Tournament!K802,Tournament!M802,""),"")</f>
        <v/>
      </c>
      <c r="P790" s="85">
        <f>IF(AND(Tournament!I802&lt;&gt;"",Tournament!K802&lt;&gt;""),Tournament!I802,0)</f>
        <v>0</v>
      </c>
      <c r="Q790" s="85" t="str">
        <f>IF(AND(Tournament!I802&lt;&gt;"",Tournament!K802&lt;&gt;""),IF(Tournament!I802&lt;Tournament!K802,Tournament!M802,""),"")</f>
        <v/>
      </c>
      <c r="R790" s="85" t="str">
        <f>IF(AND(Tournament!I802&lt;&gt;"",Tournament!K802&lt;&gt;""),IF(Tournament!I802=Tournament!K802,Tournament!M802,""),"")</f>
        <v/>
      </c>
      <c r="S790" s="85" t="str">
        <f>IF(AND(Tournament!I802&lt;&gt;"",Tournament!K802&lt;&gt;""),IF(Tournament!I802&lt;Tournament!K802,Tournament!G802,""),"")</f>
        <v/>
      </c>
      <c r="T790" s="85">
        <f>IF(AND(Tournament!I802&lt;&gt;"",Tournament!K802&lt;&gt;""),Tournament!K802,0)</f>
        <v>0</v>
      </c>
      <c r="U790" s="85">
        <v>1</v>
      </c>
      <c r="V790" s="85">
        <v>787</v>
      </c>
      <c r="W790" s="85" t="str">
        <f>Tournament!G802</f>
        <v>Philadelphia 76ers</v>
      </c>
      <c r="X790" s="85" t="str">
        <f>IF(Tournament!I802&lt;&gt;"",Tournament!I802,"")</f>
        <v/>
      </c>
      <c r="Y790" s="85" t="str">
        <f>IF(Tournament!K802&lt;&gt;"",Tournament!K802,"")</f>
        <v/>
      </c>
      <c r="Z790" s="85" t="str">
        <f>Tournament!M802</f>
        <v>Orlando Magic</v>
      </c>
    </row>
    <row r="791" spans="12:26" ht="12.75">
      <c r="L791" s="85">
        <v>788</v>
      </c>
      <c r="M791" s="85" t="str">
        <f>IF(AND(Tournament!I803&lt;&gt;"",Tournament!K803&lt;&gt;""),IF(Tournament!I803&gt;Tournament!K803,Tournament!G803,""),"")</f>
        <v/>
      </c>
      <c r="N791" s="85" t="str">
        <f>IF(AND(Tournament!I803&lt;&gt;"",Tournament!K803&lt;&gt;""),IF(Tournament!I803=Tournament!K803,Tournament!G803,""),"")</f>
        <v/>
      </c>
      <c r="O791" s="85" t="str">
        <f>IF(AND(Tournament!I803&lt;&gt;"",Tournament!K803&lt;&gt;""),IF(Tournament!I803&gt;Tournament!K803,Tournament!M803,""),"")</f>
        <v/>
      </c>
      <c r="P791" s="85">
        <f>IF(AND(Tournament!I803&lt;&gt;"",Tournament!K803&lt;&gt;""),Tournament!I803,0)</f>
        <v>0</v>
      </c>
      <c r="Q791" s="85" t="str">
        <f>IF(AND(Tournament!I803&lt;&gt;"",Tournament!K803&lt;&gt;""),IF(Tournament!I803&lt;Tournament!K803,Tournament!M803,""),"")</f>
        <v/>
      </c>
      <c r="R791" s="85" t="str">
        <f>IF(AND(Tournament!I803&lt;&gt;"",Tournament!K803&lt;&gt;""),IF(Tournament!I803=Tournament!K803,Tournament!M803,""),"")</f>
        <v/>
      </c>
      <c r="S791" s="85" t="str">
        <f>IF(AND(Tournament!I803&lt;&gt;"",Tournament!K803&lt;&gt;""),IF(Tournament!I803&lt;Tournament!K803,Tournament!G803,""),"")</f>
        <v/>
      </c>
      <c r="T791" s="85">
        <f>IF(AND(Tournament!I803&lt;&gt;"",Tournament!K803&lt;&gt;""),Tournament!K803,0)</f>
        <v>0</v>
      </c>
      <c r="U791" s="85">
        <v>1</v>
      </c>
      <c r="V791" s="85">
        <v>788</v>
      </c>
      <c r="W791" s="85" t="str">
        <f>Tournament!G803</f>
        <v>Cleveland Cavaliers</v>
      </c>
      <c r="X791" s="85" t="str">
        <f>IF(Tournament!I803&lt;&gt;"",Tournament!I803,"")</f>
        <v/>
      </c>
      <c r="Y791" s="85" t="str">
        <f>IF(Tournament!K803&lt;&gt;"",Tournament!K803,"")</f>
        <v/>
      </c>
      <c r="Z791" s="85" t="str">
        <f>Tournament!M803</f>
        <v>Oklahoma City Thunder</v>
      </c>
    </row>
    <row r="792" spans="12:26" ht="12.75">
      <c r="L792" s="85">
        <v>789</v>
      </c>
      <c r="M792" s="85" t="str">
        <f>IF(AND(Tournament!I804&lt;&gt;"",Tournament!K804&lt;&gt;""),IF(Tournament!I804&gt;Tournament!K804,Tournament!G804,""),"")</f>
        <v/>
      </c>
      <c r="N792" s="85" t="str">
        <f>IF(AND(Tournament!I804&lt;&gt;"",Tournament!K804&lt;&gt;""),IF(Tournament!I804=Tournament!K804,Tournament!G804,""),"")</f>
        <v/>
      </c>
      <c r="O792" s="85" t="str">
        <f>IF(AND(Tournament!I804&lt;&gt;"",Tournament!K804&lt;&gt;""),IF(Tournament!I804&gt;Tournament!K804,Tournament!M804,""),"")</f>
        <v/>
      </c>
      <c r="P792" s="85">
        <f>IF(AND(Tournament!I804&lt;&gt;"",Tournament!K804&lt;&gt;""),Tournament!I804,0)</f>
        <v>0</v>
      </c>
      <c r="Q792" s="85" t="str">
        <f>IF(AND(Tournament!I804&lt;&gt;"",Tournament!K804&lt;&gt;""),IF(Tournament!I804&lt;Tournament!K804,Tournament!M804,""),"")</f>
        <v/>
      </c>
      <c r="R792" s="85" t="str">
        <f>IF(AND(Tournament!I804&lt;&gt;"",Tournament!K804&lt;&gt;""),IF(Tournament!I804=Tournament!K804,Tournament!M804,""),"")</f>
        <v/>
      </c>
      <c r="S792" s="85" t="str">
        <f>IF(AND(Tournament!I804&lt;&gt;"",Tournament!K804&lt;&gt;""),IF(Tournament!I804&lt;Tournament!K804,Tournament!G804,""),"")</f>
        <v/>
      </c>
      <c r="T792" s="85">
        <f>IF(AND(Tournament!I804&lt;&gt;"",Tournament!K804&lt;&gt;""),Tournament!K804,0)</f>
        <v>0</v>
      </c>
      <c r="U792" s="85">
        <v>1</v>
      </c>
      <c r="V792" s="85">
        <v>789</v>
      </c>
      <c r="W792" s="85" t="str">
        <f>Tournament!G804</f>
        <v>Utah Jazz</v>
      </c>
      <c r="X792" s="85" t="str">
        <f>IF(Tournament!I804&lt;&gt;"",Tournament!I804,"")</f>
        <v/>
      </c>
      <c r="Y792" s="85" t="str">
        <f>IF(Tournament!K804&lt;&gt;"",Tournament!K804,"")</f>
        <v/>
      </c>
      <c r="Z792" s="85" t="str">
        <f>Tournament!M804</f>
        <v>Dallas Mavericks</v>
      </c>
    </row>
    <row r="793" spans="12:26" ht="12.75">
      <c r="L793" s="85">
        <v>790</v>
      </c>
      <c r="M793" s="85" t="str">
        <f>IF(AND(Tournament!I805&lt;&gt;"",Tournament!K805&lt;&gt;""),IF(Tournament!I805&gt;Tournament!K805,Tournament!G805,""),"")</f>
        <v/>
      </c>
      <c r="N793" s="85" t="str">
        <f>IF(AND(Tournament!I805&lt;&gt;"",Tournament!K805&lt;&gt;""),IF(Tournament!I805=Tournament!K805,Tournament!G805,""),"")</f>
        <v/>
      </c>
      <c r="O793" s="85" t="str">
        <f>IF(AND(Tournament!I805&lt;&gt;"",Tournament!K805&lt;&gt;""),IF(Tournament!I805&gt;Tournament!K805,Tournament!M805,""),"")</f>
        <v/>
      </c>
      <c r="P793" s="85">
        <f>IF(AND(Tournament!I805&lt;&gt;"",Tournament!K805&lt;&gt;""),Tournament!I805,0)</f>
        <v>0</v>
      </c>
      <c r="Q793" s="85" t="str">
        <f>IF(AND(Tournament!I805&lt;&gt;"",Tournament!K805&lt;&gt;""),IF(Tournament!I805&lt;Tournament!K805,Tournament!M805,""),"")</f>
        <v/>
      </c>
      <c r="R793" s="85" t="str">
        <f>IF(AND(Tournament!I805&lt;&gt;"",Tournament!K805&lt;&gt;""),IF(Tournament!I805=Tournament!K805,Tournament!M805,""),"")</f>
        <v/>
      </c>
      <c r="S793" s="85" t="str">
        <f>IF(AND(Tournament!I805&lt;&gt;"",Tournament!K805&lt;&gt;""),IF(Tournament!I805&lt;Tournament!K805,Tournament!G805,""),"")</f>
        <v/>
      </c>
      <c r="T793" s="85">
        <f>IF(AND(Tournament!I805&lt;&gt;"",Tournament!K805&lt;&gt;""),Tournament!K805,0)</f>
        <v>0</v>
      </c>
      <c r="U793" s="85">
        <v>1</v>
      </c>
      <c r="V793" s="85">
        <v>790</v>
      </c>
      <c r="W793" s="85" t="str">
        <f>Tournament!G805</f>
        <v>Boston Celtics</v>
      </c>
      <c r="X793" s="85" t="str">
        <f>IF(Tournament!I805&lt;&gt;"",Tournament!I805,"")</f>
        <v/>
      </c>
      <c r="Y793" s="85" t="str">
        <f>IF(Tournament!K805&lt;&gt;"",Tournament!K805,"")</f>
        <v/>
      </c>
      <c r="Z793" s="85" t="str">
        <f>Tournament!M805</f>
        <v>Portland Trail Blazers</v>
      </c>
    </row>
    <row r="794" spans="12:26" ht="12.75">
      <c r="L794" s="85">
        <v>791</v>
      </c>
      <c r="M794" s="85" t="str">
        <f>IF(AND(Tournament!I806&lt;&gt;"",Tournament!K806&lt;&gt;""),IF(Tournament!I806&gt;Tournament!K806,Tournament!G806,""),"")</f>
        <v/>
      </c>
      <c r="N794" s="85" t="str">
        <f>IF(AND(Tournament!I806&lt;&gt;"",Tournament!K806&lt;&gt;""),IF(Tournament!I806=Tournament!K806,Tournament!G806,""),"")</f>
        <v/>
      </c>
      <c r="O794" s="85" t="str">
        <f>IF(AND(Tournament!I806&lt;&gt;"",Tournament!K806&lt;&gt;""),IF(Tournament!I806&gt;Tournament!K806,Tournament!M806,""),"")</f>
        <v/>
      </c>
      <c r="P794" s="85">
        <f>IF(AND(Tournament!I806&lt;&gt;"",Tournament!K806&lt;&gt;""),Tournament!I806,0)</f>
        <v>0</v>
      </c>
      <c r="Q794" s="85" t="str">
        <f>IF(AND(Tournament!I806&lt;&gt;"",Tournament!K806&lt;&gt;""),IF(Tournament!I806&lt;Tournament!K806,Tournament!M806,""),"")</f>
        <v/>
      </c>
      <c r="R794" s="85" t="str">
        <f>IF(AND(Tournament!I806&lt;&gt;"",Tournament!K806&lt;&gt;""),IF(Tournament!I806=Tournament!K806,Tournament!M806,""),"")</f>
        <v/>
      </c>
      <c r="S794" s="85" t="str">
        <f>IF(AND(Tournament!I806&lt;&gt;"",Tournament!K806&lt;&gt;""),IF(Tournament!I806&lt;Tournament!K806,Tournament!G806,""),"")</f>
        <v/>
      </c>
      <c r="T794" s="85">
        <f>IF(AND(Tournament!I806&lt;&gt;"",Tournament!K806&lt;&gt;""),Tournament!K806,0)</f>
        <v>0</v>
      </c>
      <c r="U794" s="85">
        <v>1</v>
      </c>
      <c r="V794" s="85">
        <v>791</v>
      </c>
      <c r="W794" s="85" t="str">
        <f>Tournament!G806</f>
        <v>Denver Nuggets</v>
      </c>
      <c r="X794" s="85" t="str">
        <f>IF(Tournament!I806&lt;&gt;"",Tournament!I806,"")</f>
        <v/>
      </c>
      <c r="Y794" s="85" t="str">
        <f>IF(Tournament!K806&lt;&gt;"",Tournament!K806,"")</f>
        <v/>
      </c>
      <c r="Z794" s="85" t="str">
        <f>Tournament!M806</f>
        <v>New York Knicks</v>
      </c>
    </row>
    <row r="795" spans="12:26" ht="12.75">
      <c r="L795" s="85">
        <v>792</v>
      </c>
      <c r="M795" s="85" t="str">
        <f>IF(AND(Tournament!I807&lt;&gt;"",Tournament!K807&lt;&gt;""),IF(Tournament!I807&gt;Tournament!K807,Tournament!G807,""),"")</f>
        <v/>
      </c>
      <c r="N795" s="85" t="str">
        <f>IF(AND(Tournament!I807&lt;&gt;"",Tournament!K807&lt;&gt;""),IF(Tournament!I807=Tournament!K807,Tournament!G807,""),"")</f>
        <v/>
      </c>
      <c r="O795" s="85" t="str">
        <f>IF(AND(Tournament!I807&lt;&gt;"",Tournament!K807&lt;&gt;""),IF(Tournament!I807&gt;Tournament!K807,Tournament!M807,""),"")</f>
        <v/>
      </c>
      <c r="P795" s="85">
        <f>IF(AND(Tournament!I807&lt;&gt;"",Tournament!K807&lt;&gt;""),Tournament!I807,0)</f>
        <v>0</v>
      </c>
      <c r="Q795" s="85" t="str">
        <f>IF(AND(Tournament!I807&lt;&gt;"",Tournament!K807&lt;&gt;""),IF(Tournament!I807&lt;Tournament!K807,Tournament!M807,""),"")</f>
        <v/>
      </c>
      <c r="R795" s="85" t="str">
        <f>IF(AND(Tournament!I807&lt;&gt;"",Tournament!K807&lt;&gt;""),IF(Tournament!I807=Tournament!K807,Tournament!M807,""),"")</f>
        <v/>
      </c>
      <c r="S795" s="85" t="str">
        <f>IF(AND(Tournament!I807&lt;&gt;"",Tournament!K807&lt;&gt;""),IF(Tournament!I807&lt;Tournament!K807,Tournament!G807,""),"")</f>
        <v/>
      </c>
      <c r="T795" s="85">
        <f>IF(AND(Tournament!I807&lt;&gt;"",Tournament!K807&lt;&gt;""),Tournament!K807,0)</f>
        <v>0</v>
      </c>
      <c r="U795" s="85">
        <v>1</v>
      </c>
      <c r="V795" s="85">
        <v>792</v>
      </c>
      <c r="W795" s="85" t="str">
        <f>Tournament!G807</f>
        <v>San Antonio Spurs</v>
      </c>
      <c r="X795" s="85" t="str">
        <f>IF(Tournament!I807&lt;&gt;"",Tournament!I807,"")</f>
        <v/>
      </c>
      <c r="Y795" s="85" t="str">
        <f>IF(Tournament!K807&lt;&gt;"",Tournament!K807,"")</f>
        <v/>
      </c>
      <c r="Z795" s="85" t="str">
        <f>Tournament!M807</f>
        <v>Detroit Pistons</v>
      </c>
    </row>
    <row r="796" spans="12:26" ht="12.75">
      <c r="L796" s="85">
        <v>793</v>
      </c>
      <c r="M796" s="85" t="str">
        <f>IF(AND(Tournament!I808&lt;&gt;"",Tournament!K808&lt;&gt;""),IF(Tournament!I808&gt;Tournament!K808,Tournament!G808,""),"")</f>
        <v/>
      </c>
      <c r="N796" s="85" t="str">
        <f>IF(AND(Tournament!I808&lt;&gt;"",Tournament!K808&lt;&gt;""),IF(Tournament!I808=Tournament!K808,Tournament!G808,""),"")</f>
        <v/>
      </c>
      <c r="O796" s="85" t="str">
        <f>IF(AND(Tournament!I808&lt;&gt;"",Tournament!K808&lt;&gt;""),IF(Tournament!I808&gt;Tournament!K808,Tournament!M808,""),"")</f>
        <v/>
      </c>
      <c r="P796" s="85">
        <f>IF(AND(Tournament!I808&lt;&gt;"",Tournament!K808&lt;&gt;""),Tournament!I808,0)</f>
        <v>0</v>
      </c>
      <c r="Q796" s="85" t="str">
        <f>IF(AND(Tournament!I808&lt;&gt;"",Tournament!K808&lt;&gt;""),IF(Tournament!I808&lt;Tournament!K808,Tournament!M808,""),"")</f>
        <v/>
      </c>
      <c r="R796" s="85" t="str">
        <f>IF(AND(Tournament!I808&lt;&gt;"",Tournament!K808&lt;&gt;""),IF(Tournament!I808=Tournament!K808,Tournament!M808,""),"")</f>
        <v/>
      </c>
      <c r="S796" s="85" t="str">
        <f>IF(AND(Tournament!I808&lt;&gt;"",Tournament!K808&lt;&gt;""),IF(Tournament!I808&lt;Tournament!K808,Tournament!G808,""),"")</f>
        <v/>
      </c>
      <c r="T796" s="85">
        <f>IF(AND(Tournament!I808&lt;&gt;"",Tournament!K808&lt;&gt;""),Tournament!K808,0)</f>
        <v>0</v>
      </c>
      <c r="U796" s="85">
        <v>1</v>
      </c>
      <c r="V796" s="85">
        <v>793</v>
      </c>
      <c r="W796" s="85" t="str">
        <f>Tournament!G808</f>
        <v>Miami Heat</v>
      </c>
      <c r="X796" s="85" t="str">
        <f>IF(Tournament!I808&lt;&gt;"",Tournament!I808,"")</f>
        <v/>
      </c>
      <c r="Y796" s="85" t="str">
        <f>IF(Tournament!K808&lt;&gt;"",Tournament!K808,"")</f>
        <v/>
      </c>
      <c r="Z796" s="85" t="str">
        <f>Tournament!M808</f>
        <v>Brooklyn Nets</v>
      </c>
    </row>
    <row r="797" spans="12:26" ht="12.75">
      <c r="L797" s="85">
        <v>794</v>
      </c>
      <c r="M797" s="85" t="str">
        <f>IF(AND(Tournament!I809&lt;&gt;"",Tournament!K809&lt;&gt;""),IF(Tournament!I809&gt;Tournament!K809,Tournament!G809,""),"")</f>
        <v/>
      </c>
      <c r="N797" s="85" t="str">
        <f>IF(AND(Tournament!I809&lt;&gt;"",Tournament!K809&lt;&gt;""),IF(Tournament!I809=Tournament!K809,Tournament!G809,""),"")</f>
        <v/>
      </c>
      <c r="O797" s="85" t="str">
        <f>IF(AND(Tournament!I809&lt;&gt;"",Tournament!K809&lt;&gt;""),IF(Tournament!I809&gt;Tournament!K809,Tournament!M809,""),"")</f>
        <v/>
      </c>
      <c r="P797" s="85">
        <f>IF(AND(Tournament!I809&lt;&gt;"",Tournament!K809&lt;&gt;""),Tournament!I809,0)</f>
        <v>0</v>
      </c>
      <c r="Q797" s="85" t="str">
        <f>IF(AND(Tournament!I809&lt;&gt;"",Tournament!K809&lt;&gt;""),IF(Tournament!I809&lt;Tournament!K809,Tournament!M809,""),"")</f>
        <v/>
      </c>
      <c r="R797" s="85" t="str">
        <f>IF(AND(Tournament!I809&lt;&gt;"",Tournament!K809&lt;&gt;""),IF(Tournament!I809=Tournament!K809,Tournament!M809,""),"")</f>
        <v/>
      </c>
      <c r="S797" s="85" t="str">
        <f>IF(AND(Tournament!I809&lt;&gt;"",Tournament!K809&lt;&gt;""),IF(Tournament!I809&lt;Tournament!K809,Tournament!G809,""),"")</f>
        <v/>
      </c>
      <c r="T797" s="85">
        <f>IF(AND(Tournament!I809&lt;&gt;"",Tournament!K809&lt;&gt;""),Tournament!K809,0)</f>
        <v>0</v>
      </c>
      <c r="U797" s="85">
        <v>1</v>
      </c>
      <c r="V797" s="85">
        <v>794</v>
      </c>
      <c r="W797" s="85" t="str">
        <f>Tournament!G809</f>
        <v>Indiana Pacers</v>
      </c>
      <c r="X797" s="85" t="str">
        <f>IF(Tournament!I809&lt;&gt;"",Tournament!I809,"")</f>
        <v/>
      </c>
      <c r="Y797" s="85" t="str">
        <f>IF(Tournament!K809&lt;&gt;"",Tournament!K809,"")</f>
        <v/>
      </c>
      <c r="Z797" s="85" t="str">
        <f>Tournament!M809</f>
        <v>Washington Wizards</v>
      </c>
    </row>
    <row r="798" spans="12:26" ht="12.75">
      <c r="L798" s="85">
        <v>795</v>
      </c>
      <c r="M798" s="85" t="str">
        <f>IF(AND(Tournament!I810&lt;&gt;"",Tournament!K810&lt;&gt;""),IF(Tournament!I810&gt;Tournament!K810,Tournament!G810,""),"")</f>
        <v/>
      </c>
      <c r="N798" s="85" t="str">
        <f>IF(AND(Tournament!I810&lt;&gt;"",Tournament!K810&lt;&gt;""),IF(Tournament!I810=Tournament!K810,Tournament!G810,""),"")</f>
        <v/>
      </c>
      <c r="O798" s="85" t="str">
        <f>IF(AND(Tournament!I810&lt;&gt;"",Tournament!K810&lt;&gt;""),IF(Tournament!I810&gt;Tournament!K810,Tournament!M810,""),"")</f>
        <v/>
      </c>
      <c r="P798" s="85">
        <f>IF(AND(Tournament!I810&lt;&gt;"",Tournament!K810&lt;&gt;""),Tournament!I810,0)</f>
        <v>0</v>
      </c>
      <c r="Q798" s="85" t="str">
        <f>IF(AND(Tournament!I810&lt;&gt;"",Tournament!K810&lt;&gt;""),IF(Tournament!I810&lt;Tournament!K810,Tournament!M810,""),"")</f>
        <v/>
      </c>
      <c r="R798" s="85" t="str">
        <f>IF(AND(Tournament!I810&lt;&gt;"",Tournament!K810&lt;&gt;""),IF(Tournament!I810=Tournament!K810,Tournament!M810,""),"")</f>
        <v/>
      </c>
      <c r="S798" s="85" t="str">
        <f>IF(AND(Tournament!I810&lt;&gt;"",Tournament!K810&lt;&gt;""),IF(Tournament!I810&lt;Tournament!K810,Tournament!G810,""),"")</f>
        <v/>
      </c>
      <c r="T798" s="85">
        <f>IF(AND(Tournament!I810&lt;&gt;"",Tournament!K810&lt;&gt;""),Tournament!K810,0)</f>
        <v>0</v>
      </c>
      <c r="U798" s="85">
        <v>1</v>
      </c>
      <c r="V798" s="85">
        <v>795</v>
      </c>
      <c r="W798" s="85" t="str">
        <f>Tournament!G810</f>
        <v>New Orleans Pelicans</v>
      </c>
      <c r="X798" s="85" t="str">
        <f>IF(Tournament!I810&lt;&gt;"",Tournament!I810,"")</f>
        <v/>
      </c>
      <c r="Y798" s="85" t="str">
        <f>IF(Tournament!K810&lt;&gt;"",Tournament!K810,"")</f>
        <v/>
      </c>
      <c r="Z798" s="85" t="str">
        <f>Tournament!M810</f>
        <v>Minnesota Timberwolves</v>
      </c>
    </row>
    <row r="799" spans="12:26" ht="12.75">
      <c r="L799" s="85">
        <v>796</v>
      </c>
      <c r="M799" s="85" t="str">
        <f>IF(AND(Tournament!I811&lt;&gt;"",Tournament!K811&lt;&gt;""),IF(Tournament!I811&gt;Tournament!K811,Tournament!G811,""),"")</f>
        <v/>
      </c>
      <c r="N799" s="85" t="str">
        <f>IF(AND(Tournament!I811&lt;&gt;"",Tournament!K811&lt;&gt;""),IF(Tournament!I811=Tournament!K811,Tournament!G811,""),"")</f>
        <v/>
      </c>
      <c r="O799" s="85" t="str">
        <f>IF(AND(Tournament!I811&lt;&gt;"",Tournament!K811&lt;&gt;""),IF(Tournament!I811&gt;Tournament!K811,Tournament!M811,""),"")</f>
        <v/>
      </c>
      <c r="P799" s="85">
        <f>IF(AND(Tournament!I811&lt;&gt;"",Tournament!K811&lt;&gt;""),Tournament!I811,0)</f>
        <v>0</v>
      </c>
      <c r="Q799" s="85" t="str">
        <f>IF(AND(Tournament!I811&lt;&gt;"",Tournament!K811&lt;&gt;""),IF(Tournament!I811&lt;Tournament!K811,Tournament!M811,""),"")</f>
        <v/>
      </c>
      <c r="R799" s="85" t="str">
        <f>IF(AND(Tournament!I811&lt;&gt;"",Tournament!K811&lt;&gt;""),IF(Tournament!I811=Tournament!K811,Tournament!M811,""),"")</f>
        <v/>
      </c>
      <c r="S799" s="85" t="str">
        <f>IF(AND(Tournament!I811&lt;&gt;"",Tournament!K811&lt;&gt;""),IF(Tournament!I811&lt;Tournament!K811,Tournament!G811,""),"")</f>
        <v/>
      </c>
      <c r="T799" s="85">
        <f>IF(AND(Tournament!I811&lt;&gt;"",Tournament!K811&lt;&gt;""),Tournament!K811,0)</f>
        <v>0</v>
      </c>
      <c r="U799" s="85">
        <v>1</v>
      </c>
      <c r="V799" s="85">
        <v>796</v>
      </c>
      <c r="W799" s="85" t="str">
        <f>Tournament!G811</f>
        <v>L.A. Lakers</v>
      </c>
      <c r="X799" s="85" t="str">
        <f>IF(Tournament!I811&lt;&gt;"",Tournament!I811,"")</f>
        <v/>
      </c>
      <c r="Y799" s="85" t="str">
        <f>IF(Tournament!K811&lt;&gt;"",Tournament!K811,"")</f>
        <v/>
      </c>
      <c r="Z799" s="85" t="str">
        <f>Tournament!M811</f>
        <v>Milwaukee Bucks</v>
      </c>
    </row>
    <row r="800" spans="12:26" ht="12.75">
      <c r="L800" s="85">
        <v>797</v>
      </c>
      <c r="M800" s="85" t="str">
        <f>IF(AND(Tournament!I812&lt;&gt;"",Tournament!K812&lt;&gt;""),IF(Tournament!I812&gt;Tournament!K812,Tournament!G812,""),"")</f>
        <v/>
      </c>
      <c r="N800" s="85" t="str">
        <f>IF(AND(Tournament!I812&lt;&gt;"",Tournament!K812&lt;&gt;""),IF(Tournament!I812=Tournament!K812,Tournament!G812,""),"")</f>
        <v/>
      </c>
      <c r="O800" s="85" t="str">
        <f>IF(AND(Tournament!I812&lt;&gt;"",Tournament!K812&lt;&gt;""),IF(Tournament!I812&gt;Tournament!K812,Tournament!M812,""),"")</f>
        <v/>
      </c>
      <c r="P800" s="85">
        <f>IF(AND(Tournament!I812&lt;&gt;"",Tournament!K812&lt;&gt;""),Tournament!I812,0)</f>
        <v>0</v>
      </c>
      <c r="Q800" s="85" t="str">
        <f>IF(AND(Tournament!I812&lt;&gt;"",Tournament!K812&lt;&gt;""),IF(Tournament!I812&lt;Tournament!K812,Tournament!M812,""),"")</f>
        <v/>
      </c>
      <c r="R800" s="85" t="str">
        <f>IF(AND(Tournament!I812&lt;&gt;"",Tournament!K812&lt;&gt;""),IF(Tournament!I812=Tournament!K812,Tournament!M812,""),"")</f>
        <v/>
      </c>
      <c r="S800" s="85" t="str">
        <f>IF(AND(Tournament!I812&lt;&gt;"",Tournament!K812&lt;&gt;""),IF(Tournament!I812&lt;Tournament!K812,Tournament!G812,""),"")</f>
        <v/>
      </c>
      <c r="T800" s="85">
        <f>IF(AND(Tournament!I812&lt;&gt;"",Tournament!K812&lt;&gt;""),Tournament!K812,0)</f>
        <v>0</v>
      </c>
      <c r="U800" s="85">
        <v>1</v>
      </c>
      <c r="V800" s="85">
        <v>797</v>
      </c>
      <c r="W800" s="85" t="str">
        <f>Tournament!G812</f>
        <v>Golden State Warriors</v>
      </c>
      <c r="X800" s="85" t="str">
        <f>IF(Tournament!I812&lt;&gt;"",Tournament!I812,"")</f>
        <v/>
      </c>
      <c r="Y800" s="85" t="str">
        <f>IF(Tournament!K812&lt;&gt;"",Tournament!K812,"")</f>
        <v/>
      </c>
      <c r="Z800" s="85" t="str">
        <f>Tournament!M812</f>
        <v>Memphis Grizzlies</v>
      </c>
    </row>
    <row r="801" spans="12:26" ht="12.75">
      <c r="L801" s="85">
        <v>798</v>
      </c>
      <c r="M801" s="85" t="str">
        <f>IF(AND(Tournament!I813&lt;&gt;"",Tournament!K813&lt;&gt;""),IF(Tournament!I813&gt;Tournament!K813,Tournament!G813,""),"")</f>
        <v/>
      </c>
      <c r="N801" s="85" t="str">
        <f>IF(AND(Tournament!I813&lt;&gt;"",Tournament!K813&lt;&gt;""),IF(Tournament!I813=Tournament!K813,Tournament!G813,""),"")</f>
        <v/>
      </c>
      <c r="O801" s="85" t="str">
        <f>IF(AND(Tournament!I813&lt;&gt;"",Tournament!K813&lt;&gt;""),IF(Tournament!I813&gt;Tournament!K813,Tournament!M813,""),"")</f>
        <v/>
      </c>
      <c r="P801" s="85">
        <f>IF(AND(Tournament!I813&lt;&gt;"",Tournament!K813&lt;&gt;""),Tournament!I813,0)</f>
        <v>0</v>
      </c>
      <c r="Q801" s="85" t="str">
        <f>IF(AND(Tournament!I813&lt;&gt;"",Tournament!K813&lt;&gt;""),IF(Tournament!I813&lt;Tournament!K813,Tournament!M813,""),"")</f>
        <v/>
      </c>
      <c r="R801" s="85" t="str">
        <f>IF(AND(Tournament!I813&lt;&gt;"",Tournament!K813&lt;&gt;""),IF(Tournament!I813=Tournament!K813,Tournament!M813,""),"")</f>
        <v/>
      </c>
      <c r="S801" s="85" t="str">
        <f>IF(AND(Tournament!I813&lt;&gt;"",Tournament!K813&lt;&gt;""),IF(Tournament!I813&lt;Tournament!K813,Tournament!G813,""),"")</f>
        <v/>
      </c>
      <c r="T801" s="85">
        <f>IF(AND(Tournament!I813&lt;&gt;"",Tournament!K813&lt;&gt;""),Tournament!K813,0)</f>
        <v>0</v>
      </c>
      <c r="U801" s="85">
        <v>1</v>
      </c>
      <c r="V801" s="85">
        <v>798</v>
      </c>
      <c r="W801" s="85" t="str">
        <f>Tournament!G813</f>
        <v>Atlanta Hawks</v>
      </c>
      <c r="X801" s="85" t="str">
        <f>IF(Tournament!I813&lt;&gt;"",Tournament!I813,"")</f>
        <v/>
      </c>
      <c r="Y801" s="85" t="str">
        <f>IF(Tournament!K813&lt;&gt;"",Tournament!K813,"")</f>
        <v/>
      </c>
      <c r="Z801" s="85" t="str">
        <f>Tournament!M813</f>
        <v>Sacramento Kings</v>
      </c>
    </row>
    <row r="802" spans="12:26" ht="12.75">
      <c r="L802" s="85">
        <v>799</v>
      </c>
      <c r="M802" s="85" t="str">
        <f>IF(AND(Tournament!I814&lt;&gt;"",Tournament!K814&lt;&gt;""),IF(Tournament!I814&gt;Tournament!K814,Tournament!G814,""),"")</f>
        <v/>
      </c>
      <c r="N802" s="85" t="str">
        <f>IF(AND(Tournament!I814&lt;&gt;"",Tournament!K814&lt;&gt;""),IF(Tournament!I814=Tournament!K814,Tournament!G814,""),"")</f>
        <v/>
      </c>
      <c r="O802" s="85" t="str">
        <f>IF(AND(Tournament!I814&lt;&gt;"",Tournament!K814&lt;&gt;""),IF(Tournament!I814&gt;Tournament!K814,Tournament!M814,""),"")</f>
        <v/>
      </c>
      <c r="P802" s="85">
        <f>IF(AND(Tournament!I814&lt;&gt;"",Tournament!K814&lt;&gt;""),Tournament!I814,0)</f>
        <v>0</v>
      </c>
      <c r="Q802" s="85" t="str">
        <f>IF(AND(Tournament!I814&lt;&gt;"",Tournament!K814&lt;&gt;""),IF(Tournament!I814&lt;Tournament!K814,Tournament!M814,""),"")</f>
        <v/>
      </c>
      <c r="R802" s="85" t="str">
        <f>IF(AND(Tournament!I814&lt;&gt;"",Tournament!K814&lt;&gt;""),IF(Tournament!I814=Tournament!K814,Tournament!M814,""),"")</f>
        <v/>
      </c>
      <c r="S802" s="85" t="str">
        <f>IF(AND(Tournament!I814&lt;&gt;"",Tournament!K814&lt;&gt;""),IF(Tournament!I814&lt;Tournament!K814,Tournament!G814,""),"")</f>
        <v/>
      </c>
      <c r="T802" s="85">
        <f>IF(AND(Tournament!I814&lt;&gt;"",Tournament!K814&lt;&gt;""),Tournament!K814,0)</f>
        <v>0</v>
      </c>
      <c r="U802" s="85">
        <v>1</v>
      </c>
      <c r="V802" s="85">
        <v>799</v>
      </c>
      <c r="W802" s="85" t="str">
        <f>Tournament!G814</f>
        <v>Chicago Bulls</v>
      </c>
      <c r="X802" s="85" t="str">
        <f>IF(Tournament!I814&lt;&gt;"",Tournament!I814,"")</f>
        <v/>
      </c>
      <c r="Y802" s="85" t="str">
        <f>IF(Tournament!K814&lt;&gt;"",Tournament!K814,"")</f>
        <v/>
      </c>
      <c r="Z802" s="85" t="str">
        <f>Tournament!M814</f>
        <v>Phoenix Suns</v>
      </c>
    </row>
    <row r="803" spans="12:26" ht="12.75">
      <c r="L803" s="85">
        <v>800</v>
      </c>
      <c r="M803" s="85" t="str">
        <f>IF(AND(Tournament!I815&lt;&gt;"",Tournament!K815&lt;&gt;""),IF(Tournament!I815&gt;Tournament!K815,Tournament!G815,""),"")</f>
        <v/>
      </c>
      <c r="N803" s="85" t="str">
        <f>IF(AND(Tournament!I815&lt;&gt;"",Tournament!K815&lt;&gt;""),IF(Tournament!I815=Tournament!K815,Tournament!G815,""),"")</f>
        <v/>
      </c>
      <c r="O803" s="85" t="str">
        <f>IF(AND(Tournament!I815&lt;&gt;"",Tournament!K815&lt;&gt;""),IF(Tournament!I815&gt;Tournament!K815,Tournament!M815,""),"")</f>
        <v/>
      </c>
      <c r="P803" s="85">
        <f>IF(AND(Tournament!I815&lt;&gt;"",Tournament!K815&lt;&gt;""),Tournament!I815,0)</f>
        <v>0</v>
      </c>
      <c r="Q803" s="85" t="str">
        <f>IF(AND(Tournament!I815&lt;&gt;"",Tournament!K815&lt;&gt;""),IF(Tournament!I815&lt;Tournament!K815,Tournament!M815,""),"")</f>
        <v/>
      </c>
      <c r="R803" s="85" t="str">
        <f>IF(AND(Tournament!I815&lt;&gt;"",Tournament!K815&lt;&gt;""),IF(Tournament!I815=Tournament!K815,Tournament!M815,""),"")</f>
        <v/>
      </c>
      <c r="S803" s="85" t="str">
        <f>IF(AND(Tournament!I815&lt;&gt;"",Tournament!K815&lt;&gt;""),IF(Tournament!I815&lt;Tournament!K815,Tournament!G815,""),"")</f>
        <v/>
      </c>
      <c r="T803" s="85">
        <f>IF(AND(Tournament!I815&lt;&gt;"",Tournament!K815&lt;&gt;""),Tournament!K815,0)</f>
        <v>0</v>
      </c>
      <c r="U803" s="85">
        <v>1</v>
      </c>
      <c r="V803" s="85">
        <v>800</v>
      </c>
      <c r="W803" s="85" t="str">
        <f>Tournament!G815</f>
        <v>L.A. Clippers</v>
      </c>
      <c r="X803" s="85" t="str">
        <f>IF(Tournament!I815&lt;&gt;"",Tournament!I815,"")</f>
        <v/>
      </c>
      <c r="Y803" s="85" t="str">
        <f>IF(Tournament!K815&lt;&gt;"",Tournament!K815,"")</f>
        <v/>
      </c>
      <c r="Z803" s="85" t="str">
        <f>Tournament!M815</f>
        <v>Charlotte Hornets</v>
      </c>
    </row>
    <row r="804" spans="12:26" ht="12.75">
      <c r="L804" s="85">
        <v>801</v>
      </c>
      <c r="M804" s="85" t="str">
        <f>IF(AND(Tournament!I816&lt;&gt;"",Tournament!K816&lt;&gt;""),IF(Tournament!I816&gt;Tournament!K816,Tournament!G816,""),"")</f>
        <v/>
      </c>
      <c r="N804" s="85" t="str">
        <f>IF(AND(Tournament!I816&lt;&gt;"",Tournament!K816&lt;&gt;""),IF(Tournament!I816=Tournament!K816,Tournament!G816,""),"")</f>
        <v/>
      </c>
      <c r="O804" s="85" t="str">
        <f>IF(AND(Tournament!I816&lt;&gt;"",Tournament!K816&lt;&gt;""),IF(Tournament!I816&gt;Tournament!K816,Tournament!M816,""),"")</f>
        <v/>
      </c>
      <c r="P804" s="85">
        <f>IF(AND(Tournament!I816&lt;&gt;"",Tournament!K816&lt;&gt;""),Tournament!I816,0)</f>
        <v>0</v>
      </c>
      <c r="Q804" s="85" t="str">
        <f>IF(AND(Tournament!I816&lt;&gt;"",Tournament!K816&lt;&gt;""),IF(Tournament!I816&lt;Tournament!K816,Tournament!M816,""),"")</f>
        <v/>
      </c>
      <c r="R804" s="85" t="str">
        <f>IF(AND(Tournament!I816&lt;&gt;"",Tournament!K816&lt;&gt;""),IF(Tournament!I816=Tournament!K816,Tournament!M816,""),"")</f>
        <v/>
      </c>
      <c r="S804" s="85" t="str">
        <f>IF(AND(Tournament!I816&lt;&gt;"",Tournament!K816&lt;&gt;""),IF(Tournament!I816&lt;Tournament!K816,Tournament!G816,""),"")</f>
        <v/>
      </c>
      <c r="T804" s="85">
        <f>IF(AND(Tournament!I816&lt;&gt;"",Tournament!K816&lt;&gt;""),Tournament!K816,0)</f>
        <v>0</v>
      </c>
      <c r="U804" s="85">
        <v>1</v>
      </c>
      <c r="V804" s="85">
        <v>801</v>
      </c>
      <c r="W804" s="85" t="str">
        <f>Tournament!G816</f>
        <v>Milwaukee Bucks</v>
      </c>
      <c r="X804" s="85" t="str">
        <f>IF(Tournament!I816&lt;&gt;"",Tournament!I816,"")</f>
        <v/>
      </c>
      <c r="Y804" s="85" t="str">
        <f>IF(Tournament!K816&lt;&gt;"",Tournament!K816,"")</f>
        <v/>
      </c>
      <c r="Z804" s="85" t="str">
        <f>Tournament!M816</f>
        <v>Indiana Pacers</v>
      </c>
    </row>
    <row r="805" spans="12:26" ht="12.75">
      <c r="L805" s="85">
        <v>802</v>
      </c>
      <c r="M805" s="85" t="str">
        <f>IF(AND(Tournament!I817&lt;&gt;"",Tournament!K817&lt;&gt;""),IF(Tournament!I817&gt;Tournament!K817,Tournament!G817,""),"")</f>
        <v/>
      </c>
      <c r="N805" s="85" t="str">
        <f>IF(AND(Tournament!I817&lt;&gt;"",Tournament!K817&lt;&gt;""),IF(Tournament!I817=Tournament!K817,Tournament!G817,""),"")</f>
        <v/>
      </c>
      <c r="O805" s="85" t="str">
        <f>IF(AND(Tournament!I817&lt;&gt;"",Tournament!K817&lt;&gt;""),IF(Tournament!I817&gt;Tournament!K817,Tournament!M817,""),"")</f>
        <v/>
      </c>
      <c r="P805" s="85">
        <f>IF(AND(Tournament!I817&lt;&gt;"",Tournament!K817&lt;&gt;""),Tournament!I817,0)</f>
        <v>0</v>
      </c>
      <c r="Q805" s="85" t="str">
        <f>IF(AND(Tournament!I817&lt;&gt;"",Tournament!K817&lt;&gt;""),IF(Tournament!I817&lt;Tournament!K817,Tournament!M817,""),"")</f>
        <v/>
      </c>
      <c r="R805" s="85" t="str">
        <f>IF(AND(Tournament!I817&lt;&gt;"",Tournament!K817&lt;&gt;""),IF(Tournament!I817=Tournament!K817,Tournament!M817,""),"")</f>
        <v/>
      </c>
      <c r="S805" s="85" t="str">
        <f>IF(AND(Tournament!I817&lt;&gt;"",Tournament!K817&lt;&gt;""),IF(Tournament!I817&lt;Tournament!K817,Tournament!G817,""),"")</f>
        <v/>
      </c>
      <c r="T805" s="85">
        <f>IF(AND(Tournament!I817&lt;&gt;"",Tournament!K817&lt;&gt;""),Tournament!K817,0)</f>
        <v>0</v>
      </c>
      <c r="U805" s="85">
        <v>1</v>
      </c>
      <c r="V805" s="85">
        <v>802</v>
      </c>
      <c r="W805" s="85" t="str">
        <f>Tournament!G817</f>
        <v>Miami Heat</v>
      </c>
      <c r="X805" s="85" t="str">
        <f>IF(Tournament!I817&lt;&gt;"",Tournament!I817,"")</f>
        <v/>
      </c>
      <c r="Y805" s="85" t="str">
        <f>IF(Tournament!K817&lt;&gt;"",Tournament!K817,"")</f>
        <v/>
      </c>
      <c r="Z805" s="85" t="str">
        <f>Tournament!M817</f>
        <v>Philadelphia 76ers</v>
      </c>
    </row>
    <row r="806" spans="12:26" ht="12.75">
      <c r="L806" s="85">
        <v>803</v>
      </c>
      <c r="M806" s="85" t="str">
        <f>IF(AND(Tournament!I818&lt;&gt;"",Tournament!K818&lt;&gt;""),IF(Tournament!I818&gt;Tournament!K818,Tournament!G818,""),"")</f>
        <v/>
      </c>
      <c r="N806" s="85" t="str">
        <f>IF(AND(Tournament!I818&lt;&gt;"",Tournament!K818&lt;&gt;""),IF(Tournament!I818=Tournament!K818,Tournament!G818,""),"")</f>
        <v/>
      </c>
      <c r="O806" s="85" t="str">
        <f>IF(AND(Tournament!I818&lt;&gt;"",Tournament!K818&lt;&gt;""),IF(Tournament!I818&gt;Tournament!K818,Tournament!M818,""),"")</f>
        <v/>
      </c>
      <c r="P806" s="85">
        <f>IF(AND(Tournament!I818&lt;&gt;"",Tournament!K818&lt;&gt;""),Tournament!I818,0)</f>
        <v>0</v>
      </c>
      <c r="Q806" s="85" t="str">
        <f>IF(AND(Tournament!I818&lt;&gt;"",Tournament!K818&lt;&gt;""),IF(Tournament!I818&lt;Tournament!K818,Tournament!M818,""),"")</f>
        <v/>
      </c>
      <c r="R806" s="85" t="str">
        <f>IF(AND(Tournament!I818&lt;&gt;"",Tournament!K818&lt;&gt;""),IF(Tournament!I818=Tournament!K818,Tournament!M818,""),"")</f>
        <v/>
      </c>
      <c r="S806" s="85" t="str">
        <f>IF(AND(Tournament!I818&lt;&gt;"",Tournament!K818&lt;&gt;""),IF(Tournament!I818&lt;Tournament!K818,Tournament!G818,""),"")</f>
        <v/>
      </c>
      <c r="T806" s="85">
        <f>IF(AND(Tournament!I818&lt;&gt;"",Tournament!K818&lt;&gt;""),Tournament!K818,0)</f>
        <v>0</v>
      </c>
      <c r="U806" s="85">
        <v>1</v>
      </c>
      <c r="V806" s="85">
        <v>803</v>
      </c>
      <c r="W806" s="85" t="str">
        <f>Tournament!G818</f>
        <v>Denver Nuggets</v>
      </c>
      <c r="X806" s="85" t="str">
        <f>IF(Tournament!I818&lt;&gt;"",Tournament!I818,"")</f>
        <v/>
      </c>
      <c r="Y806" s="85" t="str">
        <f>IF(Tournament!K818&lt;&gt;"",Tournament!K818,"")</f>
        <v/>
      </c>
      <c r="Z806" s="85" t="str">
        <f>Tournament!M818</f>
        <v>Cleveland Cavaliers</v>
      </c>
    </row>
    <row r="807" spans="12:26" ht="12.75">
      <c r="L807" s="85">
        <v>804</v>
      </c>
      <c r="M807" s="85" t="str">
        <f>IF(AND(Tournament!I819&lt;&gt;"",Tournament!K819&lt;&gt;""),IF(Tournament!I819&gt;Tournament!K819,Tournament!G819,""),"")</f>
        <v/>
      </c>
      <c r="N807" s="85" t="str">
        <f>IF(AND(Tournament!I819&lt;&gt;"",Tournament!K819&lt;&gt;""),IF(Tournament!I819=Tournament!K819,Tournament!G819,""),"")</f>
        <v/>
      </c>
      <c r="O807" s="85" t="str">
        <f>IF(AND(Tournament!I819&lt;&gt;"",Tournament!K819&lt;&gt;""),IF(Tournament!I819&gt;Tournament!K819,Tournament!M819,""),"")</f>
        <v/>
      </c>
      <c r="P807" s="85">
        <f>IF(AND(Tournament!I819&lt;&gt;"",Tournament!K819&lt;&gt;""),Tournament!I819,0)</f>
        <v>0</v>
      </c>
      <c r="Q807" s="85" t="str">
        <f>IF(AND(Tournament!I819&lt;&gt;"",Tournament!K819&lt;&gt;""),IF(Tournament!I819&lt;Tournament!K819,Tournament!M819,""),"")</f>
        <v/>
      </c>
      <c r="R807" s="85" t="str">
        <f>IF(AND(Tournament!I819&lt;&gt;"",Tournament!K819&lt;&gt;""),IF(Tournament!I819=Tournament!K819,Tournament!M819,""),"")</f>
        <v/>
      </c>
      <c r="S807" s="85" t="str">
        <f>IF(AND(Tournament!I819&lt;&gt;"",Tournament!K819&lt;&gt;""),IF(Tournament!I819&lt;Tournament!K819,Tournament!G819,""),"")</f>
        <v/>
      </c>
      <c r="T807" s="85">
        <f>IF(AND(Tournament!I819&lt;&gt;"",Tournament!K819&lt;&gt;""),Tournament!K819,0)</f>
        <v>0</v>
      </c>
      <c r="U807" s="85">
        <v>1</v>
      </c>
      <c r="V807" s="85">
        <v>804</v>
      </c>
      <c r="W807" s="85" t="str">
        <f>Tournament!G819</f>
        <v>Golden State Warriors</v>
      </c>
      <c r="X807" s="85" t="str">
        <f>IF(Tournament!I819&lt;&gt;"",Tournament!I819,"")</f>
        <v/>
      </c>
      <c r="Y807" s="85" t="str">
        <f>IF(Tournament!K819&lt;&gt;"",Tournament!K819,"")</f>
        <v/>
      </c>
      <c r="Z807" s="85" t="str">
        <f>Tournament!M819</f>
        <v>Oklahoma City Thunder</v>
      </c>
    </row>
    <row r="808" spans="12:26" ht="12.75">
      <c r="L808" s="85">
        <v>805</v>
      </c>
      <c r="M808" s="85" t="str">
        <f>IF(AND(Tournament!I820&lt;&gt;"",Tournament!K820&lt;&gt;""),IF(Tournament!I820&gt;Tournament!K820,Tournament!G820,""),"")</f>
        <v/>
      </c>
      <c r="N808" s="85" t="str">
        <f>IF(AND(Tournament!I820&lt;&gt;"",Tournament!K820&lt;&gt;""),IF(Tournament!I820=Tournament!K820,Tournament!G820,""),"")</f>
        <v/>
      </c>
      <c r="O808" s="85" t="str">
        <f>IF(AND(Tournament!I820&lt;&gt;"",Tournament!K820&lt;&gt;""),IF(Tournament!I820&gt;Tournament!K820,Tournament!M820,""),"")</f>
        <v/>
      </c>
      <c r="P808" s="85">
        <f>IF(AND(Tournament!I820&lt;&gt;"",Tournament!K820&lt;&gt;""),Tournament!I820,0)</f>
        <v>0</v>
      </c>
      <c r="Q808" s="85" t="str">
        <f>IF(AND(Tournament!I820&lt;&gt;"",Tournament!K820&lt;&gt;""),IF(Tournament!I820&lt;Tournament!K820,Tournament!M820,""),"")</f>
        <v/>
      </c>
      <c r="R808" s="85" t="str">
        <f>IF(AND(Tournament!I820&lt;&gt;"",Tournament!K820&lt;&gt;""),IF(Tournament!I820=Tournament!K820,Tournament!M820,""),"")</f>
        <v/>
      </c>
      <c r="S808" s="85" t="str">
        <f>IF(AND(Tournament!I820&lt;&gt;"",Tournament!K820&lt;&gt;""),IF(Tournament!I820&lt;Tournament!K820,Tournament!G820,""),"")</f>
        <v/>
      </c>
      <c r="T808" s="85">
        <f>IF(AND(Tournament!I820&lt;&gt;"",Tournament!K820&lt;&gt;""),Tournament!K820,0)</f>
        <v>0</v>
      </c>
      <c r="U808" s="85">
        <v>1</v>
      </c>
      <c r="V808" s="85">
        <v>805</v>
      </c>
      <c r="W808" s="85" t="str">
        <f>Tournament!G820</f>
        <v>Phoenix Suns</v>
      </c>
      <c r="X808" s="85" t="str">
        <f>IF(Tournament!I820&lt;&gt;"",Tournament!I820,"")</f>
        <v/>
      </c>
      <c r="Y808" s="85" t="str">
        <f>IF(Tournament!K820&lt;&gt;"",Tournament!K820,"")</f>
        <v/>
      </c>
      <c r="Z808" s="85" t="str">
        <f>Tournament!M820</f>
        <v>Houston Rockets</v>
      </c>
    </row>
    <row r="809" spans="12:26" ht="12.75">
      <c r="L809" s="85">
        <v>806</v>
      </c>
      <c r="M809" s="85" t="str">
        <f>IF(AND(Tournament!I821&lt;&gt;"",Tournament!K821&lt;&gt;""),IF(Tournament!I821&gt;Tournament!K821,Tournament!G821,""),"")</f>
        <v/>
      </c>
      <c r="N809" s="85" t="str">
        <f>IF(AND(Tournament!I821&lt;&gt;"",Tournament!K821&lt;&gt;""),IF(Tournament!I821=Tournament!K821,Tournament!G821,""),"")</f>
        <v/>
      </c>
      <c r="O809" s="85" t="str">
        <f>IF(AND(Tournament!I821&lt;&gt;"",Tournament!K821&lt;&gt;""),IF(Tournament!I821&gt;Tournament!K821,Tournament!M821,""),"")</f>
        <v/>
      </c>
      <c r="P809" s="85">
        <f>IF(AND(Tournament!I821&lt;&gt;"",Tournament!K821&lt;&gt;""),Tournament!I821,0)</f>
        <v>0</v>
      </c>
      <c r="Q809" s="85" t="str">
        <f>IF(AND(Tournament!I821&lt;&gt;"",Tournament!K821&lt;&gt;""),IF(Tournament!I821&lt;Tournament!K821,Tournament!M821,""),"")</f>
        <v/>
      </c>
      <c r="R809" s="85" t="str">
        <f>IF(AND(Tournament!I821&lt;&gt;"",Tournament!K821&lt;&gt;""),IF(Tournament!I821=Tournament!K821,Tournament!M821,""),"")</f>
        <v/>
      </c>
      <c r="S809" s="85" t="str">
        <f>IF(AND(Tournament!I821&lt;&gt;"",Tournament!K821&lt;&gt;""),IF(Tournament!I821&lt;Tournament!K821,Tournament!G821,""),"")</f>
        <v/>
      </c>
      <c r="T809" s="85">
        <f>IF(AND(Tournament!I821&lt;&gt;"",Tournament!K821&lt;&gt;""),Tournament!K821,0)</f>
        <v>0</v>
      </c>
      <c r="U809" s="85">
        <v>1</v>
      </c>
      <c r="V809" s="85">
        <v>806</v>
      </c>
      <c r="W809" s="85" t="str">
        <f>Tournament!G821</f>
        <v>Orlando Magic</v>
      </c>
      <c r="X809" s="85" t="str">
        <f>IF(Tournament!I821&lt;&gt;"",Tournament!I821,"")</f>
        <v/>
      </c>
      <c r="Y809" s="85" t="str">
        <f>IF(Tournament!K821&lt;&gt;"",Tournament!K821,"")</f>
        <v/>
      </c>
      <c r="Z809" s="85" t="str">
        <f>Tournament!M821</f>
        <v>Dallas Mavericks</v>
      </c>
    </row>
    <row r="810" spans="12:26" ht="12.75">
      <c r="L810" s="85">
        <v>807</v>
      </c>
      <c r="M810" s="85" t="str">
        <f>IF(AND(Tournament!I822&lt;&gt;"",Tournament!K822&lt;&gt;""),IF(Tournament!I822&gt;Tournament!K822,Tournament!G822,""),"")</f>
        <v/>
      </c>
      <c r="N810" s="85" t="str">
        <f>IF(AND(Tournament!I822&lt;&gt;"",Tournament!K822&lt;&gt;""),IF(Tournament!I822=Tournament!K822,Tournament!G822,""),"")</f>
        <v/>
      </c>
      <c r="O810" s="85" t="str">
        <f>IF(AND(Tournament!I822&lt;&gt;"",Tournament!K822&lt;&gt;""),IF(Tournament!I822&gt;Tournament!K822,Tournament!M822,""),"")</f>
        <v/>
      </c>
      <c r="P810" s="85">
        <f>IF(AND(Tournament!I822&lt;&gt;"",Tournament!K822&lt;&gt;""),Tournament!I822,0)</f>
        <v>0</v>
      </c>
      <c r="Q810" s="85" t="str">
        <f>IF(AND(Tournament!I822&lt;&gt;"",Tournament!K822&lt;&gt;""),IF(Tournament!I822&lt;Tournament!K822,Tournament!M822,""),"")</f>
        <v/>
      </c>
      <c r="R810" s="85" t="str">
        <f>IF(AND(Tournament!I822&lt;&gt;"",Tournament!K822&lt;&gt;""),IF(Tournament!I822=Tournament!K822,Tournament!M822,""),"")</f>
        <v/>
      </c>
      <c r="S810" s="85" t="str">
        <f>IF(AND(Tournament!I822&lt;&gt;"",Tournament!K822&lt;&gt;""),IF(Tournament!I822&lt;Tournament!K822,Tournament!G822,""),"")</f>
        <v/>
      </c>
      <c r="T810" s="85">
        <f>IF(AND(Tournament!I822&lt;&gt;"",Tournament!K822&lt;&gt;""),Tournament!K822,0)</f>
        <v>0</v>
      </c>
      <c r="U810" s="85">
        <v>1</v>
      </c>
      <c r="V810" s="85">
        <v>807</v>
      </c>
      <c r="W810" s="85" t="str">
        <f>Tournament!G822</f>
        <v>Boston Celtics</v>
      </c>
      <c r="X810" s="85" t="str">
        <f>IF(Tournament!I822&lt;&gt;"",Tournament!I822,"")</f>
        <v/>
      </c>
      <c r="Y810" s="85" t="str">
        <f>IF(Tournament!K822&lt;&gt;"",Tournament!K822,"")</f>
        <v/>
      </c>
      <c r="Z810" s="85" t="str">
        <f>Tournament!M822</f>
        <v>Utah Jazz</v>
      </c>
    </row>
    <row r="811" spans="12:26" ht="12.75">
      <c r="L811" s="85">
        <v>808</v>
      </c>
      <c r="M811" s="85" t="str">
        <f>IF(AND(Tournament!I823&lt;&gt;"",Tournament!K823&lt;&gt;""),IF(Tournament!I823&gt;Tournament!K823,Tournament!G823,""),"")</f>
        <v/>
      </c>
      <c r="N811" s="85" t="str">
        <f>IF(AND(Tournament!I823&lt;&gt;"",Tournament!K823&lt;&gt;""),IF(Tournament!I823=Tournament!K823,Tournament!G823,""),"")</f>
        <v/>
      </c>
      <c r="O811" s="85" t="str">
        <f>IF(AND(Tournament!I823&lt;&gt;"",Tournament!K823&lt;&gt;""),IF(Tournament!I823&gt;Tournament!K823,Tournament!M823,""),"")</f>
        <v/>
      </c>
      <c r="P811" s="85">
        <f>IF(AND(Tournament!I823&lt;&gt;"",Tournament!K823&lt;&gt;""),Tournament!I823,0)</f>
        <v>0</v>
      </c>
      <c r="Q811" s="85" t="str">
        <f>IF(AND(Tournament!I823&lt;&gt;"",Tournament!K823&lt;&gt;""),IF(Tournament!I823&lt;Tournament!K823,Tournament!M823,""),"")</f>
        <v/>
      </c>
      <c r="R811" s="85" t="str">
        <f>IF(AND(Tournament!I823&lt;&gt;"",Tournament!K823&lt;&gt;""),IF(Tournament!I823=Tournament!K823,Tournament!M823,""),"")</f>
        <v/>
      </c>
      <c r="S811" s="85" t="str">
        <f>IF(AND(Tournament!I823&lt;&gt;"",Tournament!K823&lt;&gt;""),IF(Tournament!I823&lt;Tournament!K823,Tournament!G823,""),"")</f>
        <v/>
      </c>
      <c r="T811" s="85">
        <f>IF(AND(Tournament!I823&lt;&gt;"",Tournament!K823&lt;&gt;""),Tournament!K823,0)</f>
        <v>0</v>
      </c>
      <c r="U811" s="85">
        <v>1</v>
      </c>
      <c r="V811" s="85">
        <v>808</v>
      </c>
      <c r="W811" s="85" t="str">
        <f>Tournament!G823</f>
        <v>Chicago Bulls</v>
      </c>
      <c r="X811" s="85" t="str">
        <f>IF(Tournament!I823&lt;&gt;"",Tournament!I823,"")</f>
        <v/>
      </c>
      <c r="Y811" s="85" t="str">
        <f>IF(Tournament!K823&lt;&gt;"",Tournament!K823,"")</f>
        <v/>
      </c>
      <c r="Z811" s="85" t="str">
        <f>Tournament!M823</f>
        <v>Minnesota Timberwolves</v>
      </c>
    </row>
    <row r="812" spans="12:26" ht="12.75">
      <c r="L812" s="85">
        <v>809</v>
      </c>
      <c r="M812" s="85" t="str">
        <f>IF(AND(Tournament!I824&lt;&gt;"",Tournament!K824&lt;&gt;""),IF(Tournament!I824&gt;Tournament!K824,Tournament!G824,""),"")</f>
        <v/>
      </c>
      <c r="N812" s="85" t="str">
        <f>IF(AND(Tournament!I824&lt;&gt;"",Tournament!K824&lt;&gt;""),IF(Tournament!I824=Tournament!K824,Tournament!G824,""),"")</f>
        <v/>
      </c>
      <c r="O812" s="85" t="str">
        <f>IF(AND(Tournament!I824&lt;&gt;"",Tournament!K824&lt;&gt;""),IF(Tournament!I824&gt;Tournament!K824,Tournament!M824,""),"")</f>
        <v/>
      </c>
      <c r="P812" s="85">
        <f>IF(AND(Tournament!I824&lt;&gt;"",Tournament!K824&lt;&gt;""),Tournament!I824,0)</f>
        <v>0</v>
      </c>
      <c r="Q812" s="85" t="str">
        <f>IF(AND(Tournament!I824&lt;&gt;"",Tournament!K824&lt;&gt;""),IF(Tournament!I824&lt;Tournament!K824,Tournament!M824,""),"")</f>
        <v/>
      </c>
      <c r="R812" s="85" t="str">
        <f>IF(AND(Tournament!I824&lt;&gt;"",Tournament!K824&lt;&gt;""),IF(Tournament!I824=Tournament!K824,Tournament!M824,""),"")</f>
        <v/>
      </c>
      <c r="S812" s="85" t="str">
        <f>IF(AND(Tournament!I824&lt;&gt;"",Tournament!K824&lt;&gt;""),IF(Tournament!I824&lt;Tournament!K824,Tournament!G824,""),"")</f>
        <v/>
      </c>
      <c r="T812" s="85">
        <f>IF(AND(Tournament!I824&lt;&gt;"",Tournament!K824&lt;&gt;""),Tournament!K824,0)</f>
        <v>0</v>
      </c>
      <c r="U812" s="85">
        <v>1</v>
      </c>
      <c r="V812" s="85">
        <v>809</v>
      </c>
      <c r="W812" s="85" t="str">
        <f>Tournament!G824</f>
        <v>San Antonio Spurs</v>
      </c>
      <c r="X812" s="85" t="str">
        <f>IF(Tournament!I824&lt;&gt;"",Tournament!I824,"")</f>
        <v/>
      </c>
      <c r="Y812" s="85" t="str">
        <f>IF(Tournament!K824&lt;&gt;"",Tournament!K824,"")</f>
        <v/>
      </c>
      <c r="Z812" s="85" t="str">
        <f>Tournament!M824</f>
        <v>New York Knicks</v>
      </c>
    </row>
    <row r="813" spans="12:26" ht="12.75">
      <c r="L813" s="85">
        <v>810</v>
      </c>
      <c r="M813" s="85" t="str">
        <f>IF(AND(Tournament!I825&lt;&gt;"",Tournament!K825&lt;&gt;""),IF(Tournament!I825&gt;Tournament!K825,Tournament!G825,""),"")</f>
        <v/>
      </c>
      <c r="N813" s="85" t="str">
        <f>IF(AND(Tournament!I825&lt;&gt;"",Tournament!K825&lt;&gt;""),IF(Tournament!I825=Tournament!K825,Tournament!G825,""),"")</f>
        <v/>
      </c>
      <c r="O813" s="85" t="str">
        <f>IF(AND(Tournament!I825&lt;&gt;"",Tournament!K825&lt;&gt;""),IF(Tournament!I825&gt;Tournament!K825,Tournament!M825,""),"")</f>
        <v/>
      </c>
      <c r="P813" s="85">
        <f>IF(AND(Tournament!I825&lt;&gt;"",Tournament!K825&lt;&gt;""),Tournament!I825,0)</f>
        <v>0</v>
      </c>
      <c r="Q813" s="85" t="str">
        <f>IF(AND(Tournament!I825&lt;&gt;"",Tournament!K825&lt;&gt;""),IF(Tournament!I825&lt;Tournament!K825,Tournament!M825,""),"")</f>
        <v/>
      </c>
      <c r="R813" s="85" t="str">
        <f>IF(AND(Tournament!I825&lt;&gt;"",Tournament!K825&lt;&gt;""),IF(Tournament!I825=Tournament!K825,Tournament!M825,""),"")</f>
        <v/>
      </c>
      <c r="S813" s="85" t="str">
        <f>IF(AND(Tournament!I825&lt;&gt;"",Tournament!K825&lt;&gt;""),IF(Tournament!I825&lt;Tournament!K825,Tournament!G825,""),"")</f>
        <v/>
      </c>
      <c r="T813" s="85">
        <f>IF(AND(Tournament!I825&lt;&gt;"",Tournament!K825&lt;&gt;""),Tournament!K825,0)</f>
        <v>0</v>
      </c>
      <c r="U813" s="85">
        <v>1</v>
      </c>
      <c r="V813" s="85">
        <v>810</v>
      </c>
      <c r="W813" s="85" t="str">
        <f>Tournament!G825</f>
        <v>Detroit Pistons</v>
      </c>
      <c r="X813" s="85" t="str">
        <f>IF(Tournament!I825&lt;&gt;"",Tournament!I825,"")</f>
        <v/>
      </c>
      <c r="Y813" s="85" t="str">
        <f>IF(Tournament!K825&lt;&gt;"",Tournament!K825,"")</f>
        <v/>
      </c>
      <c r="Z813" s="85" t="str">
        <f>Tournament!M825</f>
        <v>Toronto Raptors</v>
      </c>
    </row>
    <row r="814" spans="12:26" ht="12.75">
      <c r="L814" s="85">
        <v>811</v>
      </c>
      <c r="M814" s="85" t="str">
        <f>IF(AND(Tournament!I826&lt;&gt;"",Tournament!K826&lt;&gt;""),IF(Tournament!I826&gt;Tournament!K826,Tournament!G826,""),"")</f>
        <v/>
      </c>
      <c r="N814" s="85" t="str">
        <f>IF(AND(Tournament!I826&lt;&gt;"",Tournament!K826&lt;&gt;""),IF(Tournament!I826=Tournament!K826,Tournament!G826,""),"")</f>
        <v/>
      </c>
      <c r="O814" s="85" t="str">
        <f>IF(AND(Tournament!I826&lt;&gt;"",Tournament!K826&lt;&gt;""),IF(Tournament!I826&gt;Tournament!K826,Tournament!M826,""),"")</f>
        <v/>
      </c>
      <c r="P814" s="85">
        <f>IF(AND(Tournament!I826&lt;&gt;"",Tournament!K826&lt;&gt;""),Tournament!I826,0)</f>
        <v>0</v>
      </c>
      <c r="Q814" s="85" t="str">
        <f>IF(AND(Tournament!I826&lt;&gt;"",Tournament!K826&lt;&gt;""),IF(Tournament!I826&lt;Tournament!K826,Tournament!M826,""),"")</f>
        <v/>
      </c>
      <c r="R814" s="85" t="str">
        <f>IF(AND(Tournament!I826&lt;&gt;"",Tournament!K826&lt;&gt;""),IF(Tournament!I826=Tournament!K826,Tournament!M826,""),"")</f>
        <v/>
      </c>
      <c r="S814" s="85" t="str">
        <f>IF(AND(Tournament!I826&lt;&gt;"",Tournament!K826&lt;&gt;""),IF(Tournament!I826&lt;Tournament!K826,Tournament!G826,""),"")</f>
        <v/>
      </c>
      <c r="T814" s="85">
        <f>IF(AND(Tournament!I826&lt;&gt;"",Tournament!K826&lt;&gt;""),Tournament!K826,0)</f>
        <v>0</v>
      </c>
      <c r="U814" s="85">
        <v>1</v>
      </c>
      <c r="V814" s="85">
        <v>811</v>
      </c>
      <c r="W814" s="85" t="str">
        <f>Tournament!G826</f>
        <v>New Orleans Pelicans</v>
      </c>
      <c r="X814" s="85" t="str">
        <f>IF(Tournament!I826&lt;&gt;"",Tournament!I826,"")</f>
        <v/>
      </c>
      <c r="Y814" s="85" t="str">
        <f>IF(Tournament!K826&lt;&gt;"",Tournament!K826,"")</f>
        <v/>
      </c>
      <c r="Z814" s="85" t="str">
        <f>Tournament!M826</f>
        <v>Sacramento Kings</v>
      </c>
    </row>
    <row r="815" spans="12:26" ht="12.75">
      <c r="L815" s="85">
        <v>812</v>
      </c>
      <c r="M815" s="85" t="str">
        <f>IF(AND(Tournament!I827&lt;&gt;"",Tournament!K827&lt;&gt;""),IF(Tournament!I827&gt;Tournament!K827,Tournament!G827,""),"")</f>
        <v/>
      </c>
      <c r="N815" s="85" t="str">
        <f>IF(AND(Tournament!I827&lt;&gt;"",Tournament!K827&lt;&gt;""),IF(Tournament!I827=Tournament!K827,Tournament!G827,""),"")</f>
        <v/>
      </c>
      <c r="O815" s="85" t="str">
        <f>IF(AND(Tournament!I827&lt;&gt;"",Tournament!K827&lt;&gt;""),IF(Tournament!I827&gt;Tournament!K827,Tournament!M827,""),"")</f>
        <v/>
      </c>
      <c r="P815" s="85">
        <f>IF(AND(Tournament!I827&lt;&gt;"",Tournament!K827&lt;&gt;""),Tournament!I827,0)</f>
        <v>0</v>
      </c>
      <c r="Q815" s="85" t="str">
        <f>IF(AND(Tournament!I827&lt;&gt;"",Tournament!K827&lt;&gt;""),IF(Tournament!I827&lt;Tournament!K827,Tournament!M827,""),"")</f>
        <v/>
      </c>
      <c r="R815" s="85" t="str">
        <f>IF(AND(Tournament!I827&lt;&gt;"",Tournament!K827&lt;&gt;""),IF(Tournament!I827=Tournament!K827,Tournament!M827,""),"")</f>
        <v/>
      </c>
      <c r="S815" s="85" t="str">
        <f>IF(AND(Tournament!I827&lt;&gt;"",Tournament!K827&lt;&gt;""),IF(Tournament!I827&lt;Tournament!K827,Tournament!G827,""),"")</f>
        <v/>
      </c>
      <c r="T815" s="85">
        <f>IF(AND(Tournament!I827&lt;&gt;"",Tournament!K827&lt;&gt;""),Tournament!K827,0)</f>
        <v>0</v>
      </c>
      <c r="U815" s="85">
        <v>1</v>
      </c>
      <c r="V815" s="85">
        <v>812</v>
      </c>
      <c r="W815" s="85" t="str">
        <f>Tournament!G827</f>
        <v>Philadelphia 76ers</v>
      </c>
      <c r="X815" s="85" t="str">
        <f>IF(Tournament!I827&lt;&gt;"",Tournament!I827,"")</f>
        <v/>
      </c>
      <c r="Y815" s="85" t="str">
        <f>IF(Tournament!K827&lt;&gt;"",Tournament!K827,"")</f>
        <v/>
      </c>
      <c r="Z815" s="85" t="str">
        <f>Tournament!M827</f>
        <v>Charlotte Hornets</v>
      </c>
    </row>
    <row r="816" spans="12:26" ht="12.75">
      <c r="L816" s="85">
        <v>813</v>
      </c>
      <c r="M816" s="85" t="str">
        <f>IF(AND(Tournament!I828&lt;&gt;"",Tournament!K828&lt;&gt;""),IF(Tournament!I828&gt;Tournament!K828,Tournament!G828,""),"")</f>
        <v/>
      </c>
      <c r="N816" s="85" t="str">
        <f>IF(AND(Tournament!I828&lt;&gt;"",Tournament!K828&lt;&gt;""),IF(Tournament!I828=Tournament!K828,Tournament!G828,""),"")</f>
        <v/>
      </c>
      <c r="O816" s="85" t="str">
        <f>IF(AND(Tournament!I828&lt;&gt;"",Tournament!K828&lt;&gt;""),IF(Tournament!I828&gt;Tournament!K828,Tournament!M828,""),"")</f>
        <v/>
      </c>
      <c r="P816" s="85">
        <f>IF(AND(Tournament!I828&lt;&gt;"",Tournament!K828&lt;&gt;""),Tournament!I828,0)</f>
        <v>0</v>
      </c>
      <c r="Q816" s="85" t="str">
        <f>IF(AND(Tournament!I828&lt;&gt;"",Tournament!K828&lt;&gt;""),IF(Tournament!I828&lt;Tournament!K828,Tournament!M828,""),"")</f>
        <v/>
      </c>
      <c r="R816" s="85" t="str">
        <f>IF(AND(Tournament!I828&lt;&gt;"",Tournament!K828&lt;&gt;""),IF(Tournament!I828=Tournament!K828,Tournament!M828,""),"")</f>
        <v/>
      </c>
      <c r="S816" s="85" t="str">
        <f>IF(AND(Tournament!I828&lt;&gt;"",Tournament!K828&lt;&gt;""),IF(Tournament!I828&lt;Tournament!K828,Tournament!G828,""),"")</f>
        <v/>
      </c>
      <c r="T816" s="85">
        <f>IF(AND(Tournament!I828&lt;&gt;"",Tournament!K828&lt;&gt;""),Tournament!K828,0)</f>
        <v>0</v>
      </c>
      <c r="U816" s="85">
        <v>1</v>
      </c>
      <c r="V816" s="85">
        <v>813</v>
      </c>
      <c r="W816" s="85" t="str">
        <f>Tournament!G828</f>
        <v>Oklahoma City Thunder</v>
      </c>
      <c r="X816" s="85" t="str">
        <f>IF(Tournament!I828&lt;&gt;"",Tournament!I828,"")</f>
        <v/>
      </c>
      <c r="Y816" s="85" t="str">
        <f>IF(Tournament!K828&lt;&gt;"",Tournament!K828,"")</f>
        <v/>
      </c>
      <c r="Z816" s="85" t="str">
        <f>Tournament!M828</f>
        <v>Washington Wizards</v>
      </c>
    </row>
    <row r="817" spans="12:26" ht="12.75">
      <c r="L817" s="85">
        <v>814</v>
      </c>
      <c r="M817" s="85" t="str">
        <f>IF(AND(Tournament!I829&lt;&gt;"",Tournament!K829&lt;&gt;""),IF(Tournament!I829&gt;Tournament!K829,Tournament!G829,""),"")</f>
        <v/>
      </c>
      <c r="N817" s="85" t="str">
        <f>IF(AND(Tournament!I829&lt;&gt;"",Tournament!K829&lt;&gt;""),IF(Tournament!I829=Tournament!K829,Tournament!G829,""),"")</f>
        <v/>
      </c>
      <c r="O817" s="85" t="str">
        <f>IF(AND(Tournament!I829&lt;&gt;"",Tournament!K829&lt;&gt;""),IF(Tournament!I829&gt;Tournament!K829,Tournament!M829,""),"")</f>
        <v/>
      </c>
      <c r="P817" s="85">
        <f>IF(AND(Tournament!I829&lt;&gt;"",Tournament!K829&lt;&gt;""),Tournament!I829,0)</f>
        <v>0</v>
      </c>
      <c r="Q817" s="85" t="str">
        <f>IF(AND(Tournament!I829&lt;&gt;"",Tournament!K829&lt;&gt;""),IF(Tournament!I829&lt;Tournament!K829,Tournament!M829,""),"")</f>
        <v/>
      </c>
      <c r="R817" s="85" t="str">
        <f>IF(AND(Tournament!I829&lt;&gt;"",Tournament!K829&lt;&gt;""),IF(Tournament!I829=Tournament!K829,Tournament!M829,""),"")</f>
        <v/>
      </c>
      <c r="S817" s="85" t="str">
        <f>IF(AND(Tournament!I829&lt;&gt;"",Tournament!K829&lt;&gt;""),IF(Tournament!I829&lt;Tournament!K829,Tournament!G829,""),"")</f>
        <v/>
      </c>
      <c r="T817" s="85">
        <f>IF(AND(Tournament!I829&lt;&gt;"",Tournament!K829&lt;&gt;""),Tournament!K829,0)</f>
        <v>0</v>
      </c>
      <c r="U817" s="85">
        <v>1</v>
      </c>
      <c r="V817" s="85">
        <v>814</v>
      </c>
      <c r="W817" s="85" t="str">
        <f>Tournament!G829</f>
        <v>Memphis Grizzlies</v>
      </c>
      <c r="X817" s="85" t="str">
        <f>IF(Tournament!I829&lt;&gt;"",Tournament!I829,"")</f>
        <v/>
      </c>
      <c r="Y817" s="85" t="str">
        <f>IF(Tournament!K829&lt;&gt;"",Tournament!K829,"")</f>
        <v/>
      </c>
      <c r="Z817" s="85" t="str">
        <f>Tournament!M829</f>
        <v>Brooklyn Nets</v>
      </c>
    </row>
    <row r="818" spans="12:26" ht="12.75">
      <c r="L818" s="85">
        <v>815</v>
      </c>
      <c r="M818" s="85" t="str">
        <f>IF(AND(Tournament!I830&lt;&gt;"",Tournament!K830&lt;&gt;""),IF(Tournament!I830&gt;Tournament!K830,Tournament!G830,""),"")</f>
        <v/>
      </c>
      <c r="N818" s="85" t="str">
        <f>IF(AND(Tournament!I830&lt;&gt;"",Tournament!K830&lt;&gt;""),IF(Tournament!I830=Tournament!K830,Tournament!G830,""),"")</f>
        <v/>
      </c>
      <c r="O818" s="85" t="str">
        <f>IF(AND(Tournament!I830&lt;&gt;"",Tournament!K830&lt;&gt;""),IF(Tournament!I830&gt;Tournament!K830,Tournament!M830,""),"")</f>
        <v/>
      </c>
      <c r="P818" s="85">
        <f>IF(AND(Tournament!I830&lt;&gt;"",Tournament!K830&lt;&gt;""),Tournament!I830,0)</f>
        <v>0</v>
      </c>
      <c r="Q818" s="85" t="str">
        <f>IF(AND(Tournament!I830&lt;&gt;"",Tournament!K830&lt;&gt;""),IF(Tournament!I830&lt;Tournament!K830,Tournament!M830,""),"")</f>
        <v/>
      </c>
      <c r="R818" s="85" t="str">
        <f>IF(AND(Tournament!I830&lt;&gt;"",Tournament!K830&lt;&gt;""),IF(Tournament!I830=Tournament!K830,Tournament!M830,""),"")</f>
        <v/>
      </c>
      <c r="S818" s="85" t="str">
        <f>IF(AND(Tournament!I830&lt;&gt;"",Tournament!K830&lt;&gt;""),IF(Tournament!I830&lt;Tournament!K830,Tournament!G830,""),"")</f>
        <v/>
      </c>
      <c r="T818" s="85">
        <f>IF(AND(Tournament!I830&lt;&gt;"",Tournament!K830&lt;&gt;""),Tournament!K830,0)</f>
        <v>0</v>
      </c>
      <c r="U818" s="85">
        <v>1</v>
      </c>
      <c r="V818" s="85">
        <v>815</v>
      </c>
      <c r="W818" s="85" t="str">
        <f>Tournament!G830</f>
        <v>Orlando Magic</v>
      </c>
      <c r="X818" s="85" t="str">
        <f>IF(Tournament!I830&lt;&gt;"",Tournament!I830,"")</f>
        <v/>
      </c>
      <c r="Y818" s="85" t="str">
        <f>IF(Tournament!K830&lt;&gt;"",Tournament!K830,"")</f>
        <v/>
      </c>
      <c r="Z818" s="85" t="str">
        <f>Tournament!M830</f>
        <v>Miami Heat</v>
      </c>
    </row>
    <row r="819" spans="12:26" ht="12.75">
      <c r="L819" s="85">
        <v>816</v>
      </c>
      <c r="M819" s="85" t="str">
        <f>IF(AND(Tournament!I831&lt;&gt;"",Tournament!K831&lt;&gt;""),IF(Tournament!I831&gt;Tournament!K831,Tournament!G831,""),"")</f>
        <v/>
      </c>
      <c r="N819" s="85" t="str">
        <f>IF(AND(Tournament!I831&lt;&gt;"",Tournament!K831&lt;&gt;""),IF(Tournament!I831=Tournament!K831,Tournament!G831,""),"")</f>
        <v/>
      </c>
      <c r="O819" s="85" t="str">
        <f>IF(AND(Tournament!I831&lt;&gt;"",Tournament!K831&lt;&gt;""),IF(Tournament!I831&gt;Tournament!K831,Tournament!M831,""),"")</f>
        <v/>
      </c>
      <c r="P819" s="85">
        <f>IF(AND(Tournament!I831&lt;&gt;"",Tournament!K831&lt;&gt;""),Tournament!I831,0)</f>
        <v>0</v>
      </c>
      <c r="Q819" s="85" t="str">
        <f>IF(AND(Tournament!I831&lt;&gt;"",Tournament!K831&lt;&gt;""),IF(Tournament!I831&lt;Tournament!K831,Tournament!M831,""),"")</f>
        <v/>
      </c>
      <c r="R819" s="85" t="str">
        <f>IF(AND(Tournament!I831&lt;&gt;"",Tournament!K831&lt;&gt;""),IF(Tournament!I831=Tournament!K831,Tournament!M831,""),"")</f>
        <v/>
      </c>
      <c r="S819" s="85" t="str">
        <f>IF(AND(Tournament!I831&lt;&gt;"",Tournament!K831&lt;&gt;""),IF(Tournament!I831&lt;Tournament!K831,Tournament!G831,""),"")</f>
        <v/>
      </c>
      <c r="T819" s="85">
        <f>IF(AND(Tournament!I831&lt;&gt;"",Tournament!K831&lt;&gt;""),Tournament!K831,0)</f>
        <v>0</v>
      </c>
      <c r="U819" s="85">
        <v>1</v>
      </c>
      <c r="V819" s="85">
        <v>816</v>
      </c>
      <c r="W819" s="85" t="str">
        <f>Tournament!G831</f>
        <v>Detroit Pistons</v>
      </c>
      <c r="X819" s="85" t="str">
        <f>IF(Tournament!I831&lt;&gt;"",Tournament!I831,"")</f>
        <v/>
      </c>
      <c r="Y819" s="85" t="str">
        <f>IF(Tournament!K831&lt;&gt;"",Tournament!K831,"")</f>
        <v/>
      </c>
      <c r="Z819" s="85" t="str">
        <f>Tournament!M831</f>
        <v>Milwaukee Bucks</v>
      </c>
    </row>
    <row r="820" spans="12:26" ht="12.75">
      <c r="L820" s="85">
        <v>817</v>
      </c>
      <c r="M820" s="85" t="str">
        <f>IF(AND(Tournament!I832&lt;&gt;"",Tournament!K832&lt;&gt;""),IF(Tournament!I832&gt;Tournament!K832,Tournament!G832,""),"")</f>
        <v/>
      </c>
      <c r="N820" s="85" t="str">
        <f>IF(AND(Tournament!I832&lt;&gt;"",Tournament!K832&lt;&gt;""),IF(Tournament!I832=Tournament!K832,Tournament!G832,""),"")</f>
        <v/>
      </c>
      <c r="O820" s="85" t="str">
        <f>IF(AND(Tournament!I832&lt;&gt;"",Tournament!K832&lt;&gt;""),IF(Tournament!I832&gt;Tournament!K832,Tournament!M832,""),"")</f>
        <v/>
      </c>
      <c r="P820" s="85">
        <f>IF(AND(Tournament!I832&lt;&gt;"",Tournament!K832&lt;&gt;""),Tournament!I832,0)</f>
        <v>0</v>
      </c>
      <c r="Q820" s="85" t="str">
        <f>IF(AND(Tournament!I832&lt;&gt;"",Tournament!K832&lt;&gt;""),IF(Tournament!I832&lt;Tournament!K832,Tournament!M832,""),"")</f>
        <v/>
      </c>
      <c r="R820" s="85" t="str">
        <f>IF(AND(Tournament!I832&lt;&gt;"",Tournament!K832&lt;&gt;""),IF(Tournament!I832=Tournament!K832,Tournament!M832,""),"")</f>
        <v/>
      </c>
      <c r="S820" s="85" t="str">
        <f>IF(AND(Tournament!I832&lt;&gt;"",Tournament!K832&lt;&gt;""),IF(Tournament!I832&lt;Tournament!K832,Tournament!G832,""),"")</f>
        <v/>
      </c>
      <c r="T820" s="85">
        <f>IF(AND(Tournament!I832&lt;&gt;"",Tournament!K832&lt;&gt;""),Tournament!K832,0)</f>
        <v>0</v>
      </c>
      <c r="U820" s="85">
        <v>1</v>
      </c>
      <c r="V820" s="85">
        <v>817</v>
      </c>
      <c r="W820" s="85" t="str">
        <f>Tournament!G832</f>
        <v>San Antonio Spurs</v>
      </c>
      <c r="X820" s="85" t="str">
        <f>IF(Tournament!I832&lt;&gt;"",Tournament!I832,"")</f>
        <v/>
      </c>
      <c r="Y820" s="85" t="str">
        <f>IF(Tournament!K832&lt;&gt;"",Tournament!K832,"")</f>
        <v/>
      </c>
      <c r="Z820" s="85" t="str">
        <f>Tournament!M832</f>
        <v>Indiana Pacers</v>
      </c>
    </row>
    <row r="821" spans="12:26" ht="12.75">
      <c r="L821" s="85">
        <v>818</v>
      </c>
      <c r="M821" s="85" t="str">
        <f>IF(AND(Tournament!I833&lt;&gt;"",Tournament!K833&lt;&gt;""),IF(Tournament!I833&gt;Tournament!K833,Tournament!G833,""),"")</f>
        <v/>
      </c>
      <c r="N821" s="85" t="str">
        <f>IF(AND(Tournament!I833&lt;&gt;"",Tournament!K833&lt;&gt;""),IF(Tournament!I833=Tournament!K833,Tournament!G833,""),"")</f>
        <v/>
      </c>
      <c r="O821" s="85" t="str">
        <f>IF(AND(Tournament!I833&lt;&gt;"",Tournament!K833&lt;&gt;""),IF(Tournament!I833&gt;Tournament!K833,Tournament!M833,""),"")</f>
        <v/>
      </c>
      <c r="P821" s="85">
        <f>IF(AND(Tournament!I833&lt;&gt;"",Tournament!K833&lt;&gt;""),Tournament!I833,0)</f>
        <v>0</v>
      </c>
      <c r="Q821" s="85" t="str">
        <f>IF(AND(Tournament!I833&lt;&gt;"",Tournament!K833&lt;&gt;""),IF(Tournament!I833&lt;Tournament!K833,Tournament!M833,""),"")</f>
        <v/>
      </c>
      <c r="R821" s="85" t="str">
        <f>IF(AND(Tournament!I833&lt;&gt;"",Tournament!K833&lt;&gt;""),IF(Tournament!I833=Tournament!K833,Tournament!M833,""),"")</f>
        <v/>
      </c>
      <c r="S821" s="85" t="str">
        <f>IF(AND(Tournament!I833&lt;&gt;"",Tournament!K833&lt;&gt;""),IF(Tournament!I833&lt;Tournament!K833,Tournament!G833,""),"")</f>
        <v/>
      </c>
      <c r="T821" s="85">
        <f>IF(AND(Tournament!I833&lt;&gt;"",Tournament!K833&lt;&gt;""),Tournament!K833,0)</f>
        <v>0</v>
      </c>
      <c r="U821" s="85">
        <v>1</v>
      </c>
      <c r="V821" s="85">
        <v>818</v>
      </c>
      <c r="W821" s="85" t="str">
        <f>Tournament!G833</f>
        <v>Boston Celtics</v>
      </c>
      <c r="X821" s="85" t="str">
        <f>IF(Tournament!I833&lt;&gt;"",Tournament!I833,"")</f>
        <v/>
      </c>
      <c r="Y821" s="85" t="str">
        <f>IF(Tournament!K833&lt;&gt;"",Tournament!K833,"")</f>
        <v/>
      </c>
      <c r="Z821" s="85" t="str">
        <f>Tournament!M833</f>
        <v>Dallas Mavericks</v>
      </c>
    </row>
    <row r="822" spans="12:26" ht="12.75">
      <c r="L822" s="85">
        <v>819</v>
      </c>
      <c r="M822" s="85" t="str">
        <f>IF(AND(Tournament!I834&lt;&gt;"",Tournament!K834&lt;&gt;""),IF(Tournament!I834&gt;Tournament!K834,Tournament!G834,""),"")</f>
        <v/>
      </c>
      <c r="N822" s="85" t="str">
        <f>IF(AND(Tournament!I834&lt;&gt;"",Tournament!K834&lt;&gt;""),IF(Tournament!I834=Tournament!K834,Tournament!G834,""),"")</f>
        <v/>
      </c>
      <c r="O822" s="85" t="str">
        <f>IF(AND(Tournament!I834&lt;&gt;"",Tournament!K834&lt;&gt;""),IF(Tournament!I834&gt;Tournament!K834,Tournament!M834,""),"")</f>
        <v/>
      </c>
      <c r="P822" s="85">
        <f>IF(AND(Tournament!I834&lt;&gt;"",Tournament!K834&lt;&gt;""),Tournament!I834,0)</f>
        <v>0</v>
      </c>
      <c r="Q822" s="85" t="str">
        <f>IF(AND(Tournament!I834&lt;&gt;"",Tournament!K834&lt;&gt;""),IF(Tournament!I834&lt;Tournament!K834,Tournament!M834,""),"")</f>
        <v/>
      </c>
      <c r="R822" s="85" t="str">
        <f>IF(AND(Tournament!I834&lt;&gt;"",Tournament!K834&lt;&gt;""),IF(Tournament!I834=Tournament!K834,Tournament!M834,""),"")</f>
        <v/>
      </c>
      <c r="S822" s="85" t="str">
        <f>IF(AND(Tournament!I834&lt;&gt;"",Tournament!K834&lt;&gt;""),IF(Tournament!I834&lt;Tournament!K834,Tournament!G834,""),"")</f>
        <v/>
      </c>
      <c r="T822" s="85">
        <f>IF(AND(Tournament!I834&lt;&gt;"",Tournament!K834&lt;&gt;""),Tournament!K834,0)</f>
        <v>0</v>
      </c>
      <c r="U822" s="85">
        <v>1</v>
      </c>
      <c r="V822" s="85">
        <v>819</v>
      </c>
      <c r="W822" s="85" t="str">
        <f>Tournament!G834</f>
        <v>Golden State Warriors</v>
      </c>
      <c r="X822" s="85" t="str">
        <f>IF(Tournament!I834&lt;&gt;"",Tournament!I834,"")</f>
        <v/>
      </c>
      <c r="Y822" s="85" t="str">
        <f>IF(Tournament!K834&lt;&gt;"",Tournament!K834,"")</f>
        <v/>
      </c>
      <c r="Z822" s="85" t="str">
        <f>Tournament!M834</f>
        <v>Denver Nuggets</v>
      </c>
    </row>
    <row r="823" spans="12:26" ht="12.75">
      <c r="L823" s="85">
        <v>820</v>
      </c>
      <c r="M823" s="85" t="str">
        <f>IF(AND(Tournament!I835&lt;&gt;"",Tournament!K835&lt;&gt;""),IF(Tournament!I835&gt;Tournament!K835,Tournament!G835,""),"")</f>
        <v/>
      </c>
      <c r="N823" s="85" t="str">
        <f>IF(AND(Tournament!I835&lt;&gt;"",Tournament!K835&lt;&gt;""),IF(Tournament!I835=Tournament!K835,Tournament!G835,""),"")</f>
        <v/>
      </c>
      <c r="O823" s="85" t="str">
        <f>IF(AND(Tournament!I835&lt;&gt;"",Tournament!K835&lt;&gt;""),IF(Tournament!I835&gt;Tournament!K835,Tournament!M835,""),"")</f>
        <v/>
      </c>
      <c r="P823" s="85">
        <f>IF(AND(Tournament!I835&lt;&gt;"",Tournament!K835&lt;&gt;""),Tournament!I835,0)</f>
        <v>0</v>
      </c>
      <c r="Q823" s="85" t="str">
        <f>IF(AND(Tournament!I835&lt;&gt;"",Tournament!K835&lt;&gt;""),IF(Tournament!I835&lt;Tournament!K835,Tournament!M835,""),"")</f>
        <v/>
      </c>
      <c r="R823" s="85" t="str">
        <f>IF(AND(Tournament!I835&lt;&gt;"",Tournament!K835&lt;&gt;""),IF(Tournament!I835=Tournament!K835,Tournament!M835,""),"")</f>
        <v/>
      </c>
      <c r="S823" s="85" t="str">
        <f>IF(AND(Tournament!I835&lt;&gt;"",Tournament!K835&lt;&gt;""),IF(Tournament!I835&lt;Tournament!K835,Tournament!G835,""),"")</f>
        <v/>
      </c>
      <c r="T823" s="85">
        <f>IF(AND(Tournament!I835&lt;&gt;"",Tournament!K835&lt;&gt;""),Tournament!K835,0)</f>
        <v>0</v>
      </c>
      <c r="U823" s="85">
        <v>1</v>
      </c>
      <c r="V823" s="85">
        <v>820</v>
      </c>
      <c r="W823" s="85" t="str">
        <f>Tournament!G835</f>
        <v>New Orleans Pelicans</v>
      </c>
      <c r="X823" s="85" t="str">
        <f>IF(Tournament!I835&lt;&gt;"",Tournament!I835,"")</f>
        <v/>
      </c>
      <c r="Y823" s="85" t="str">
        <f>IF(Tournament!K835&lt;&gt;"",Tournament!K835,"")</f>
        <v/>
      </c>
      <c r="Z823" s="85" t="str">
        <f>Tournament!M835</f>
        <v>Phoenix Suns</v>
      </c>
    </row>
    <row r="824" spans="12:26" ht="12.75">
      <c r="L824" s="85">
        <v>821</v>
      </c>
      <c r="M824" s="85" t="str">
        <f>IF(AND(Tournament!I836&lt;&gt;"",Tournament!K836&lt;&gt;""),IF(Tournament!I836&gt;Tournament!K836,Tournament!G836,""),"")</f>
        <v/>
      </c>
      <c r="N824" s="85" t="str">
        <f>IF(AND(Tournament!I836&lt;&gt;"",Tournament!K836&lt;&gt;""),IF(Tournament!I836=Tournament!K836,Tournament!G836,""),"")</f>
        <v/>
      </c>
      <c r="O824" s="85" t="str">
        <f>IF(AND(Tournament!I836&lt;&gt;"",Tournament!K836&lt;&gt;""),IF(Tournament!I836&gt;Tournament!K836,Tournament!M836,""),"")</f>
        <v/>
      </c>
      <c r="P824" s="85">
        <f>IF(AND(Tournament!I836&lt;&gt;"",Tournament!K836&lt;&gt;""),Tournament!I836,0)</f>
        <v>0</v>
      </c>
      <c r="Q824" s="85" t="str">
        <f>IF(AND(Tournament!I836&lt;&gt;"",Tournament!K836&lt;&gt;""),IF(Tournament!I836&lt;Tournament!K836,Tournament!M836,""),"")</f>
        <v/>
      </c>
      <c r="R824" s="85" t="str">
        <f>IF(AND(Tournament!I836&lt;&gt;"",Tournament!K836&lt;&gt;""),IF(Tournament!I836=Tournament!K836,Tournament!M836,""),"")</f>
        <v/>
      </c>
      <c r="S824" s="85" t="str">
        <f>IF(AND(Tournament!I836&lt;&gt;"",Tournament!K836&lt;&gt;""),IF(Tournament!I836&lt;Tournament!K836,Tournament!G836,""),"")</f>
        <v/>
      </c>
      <c r="T824" s="85">
        <f>IF(AND(Tournament!I836&lt;&gt;"",Tournament!K836&lt;&gt;""),Tournament!K836,0)</f>
        <v>0</v>
      </c>
      <c r="U824" s="85">
        <v>1</v>
      </c>
      <c r="V824" s="85">
        <v>821</v>
      </c>
      <c r="W824" s="85" t="str">
        <f>Tournament!G836</f>
        <v>L.A. Clippers</v>
      </c>
      <c r="X824" s="85" t="str">
        <f>IF(Tournament!I836&lt;&gt;"",Tournament!I836,"")</f>
        <v/>
      </c>
      <c r="Y824" s="85" t="str">
        <f>IF(Tournament!K836&lt;&gt;"",Tournament!K836,"")</f>
        <v/>
      </c>
      <c r="Z824" s="85" t="str">
        <f>Tournament!M836</f>
        <v>Utah Jazz</v>
      </c>
    </row>
    <row r="825" spans="12:26" ht="12.75">
      <c r="L825" s="85">
        <v>822</v>
      </c>
      <c r="M825" s="85" t="str">
        <f>IF(AND(Tournament!I837&lt;&gt;"",Tournament!K837&lt;&gt;""),IF(Tournament!I837&gt;Tournament!K837,Tournament!G837,""),"")</f>
        <v/>
      </c>
      <c r="N825" s="85" t="str">
        <f>IF(AND(Tournament!I837&lt;&gt;"",Tournament!K837&lt;&gt;""),IF(Tournament!I837=Tournament!K837,Tournament!G837,""),"")</f>
        <v/>
      </c>
      <c r="O825" s="85" t="str">
        <f>IF(AND(Tournament!I837&lt;&gt;"",Tournament!K837&lt;&gt;""),IF(Tournament!I837&gt;Tournament!K837,Tournament!M837,""),"")</f>
        <v/>
      </c>
      <c r="P825" s="85">
        <f>IF(AND(Tournament!I837&lt;&gt;"",Tournament!K837&lt;&gt;""),Tournament!I837,0)</f>
        <v>0</v>
      </c>
      <c r="Q825" s="85" t="str">
        <f>IF(AND(Tournament!I837&lt;&gt;"",Tournament!K837&lt;&gt;""),IF(Tournament!I837&lt;Tournament!K837,Tournament!M837,""),"")</f>
        <v/>
      </c>
      <c r="R825" s="85" t="str">
        <f>IF(AND(Tournament!I837&lt;&gt;"",Tournament!K837&lt;&gt;""),IF(Tournament!I837=Tournament!K837,Tournament!M837,""),"")</f>
        <v/>
      </c>
      <c r="S825" s="85" t="str">
        <f>IF(AND(Tournament!I837&lt;&gt;"",Tournament!K837&lt;&gt;""),IF(Tournament!I837&lt;Tournament!K837,Tournament!G837,""),"")</f>
        <v/>
      </c>
      <c r="T825" s="85">
        <f>IF(AND(Tournament!I837&lt;&gt;"",Tournament!K837&lt;&gt;""),Tournament!K837,0)</f>
        <v>0</v>
      </c>
      <c r="U825" s="85">
        <v>1</v>
      </c>
      <c r="V825" s="85">
        <v>822</v>
      </c>
      <c r="W825" s="85" t="str">
        <f>Tournament!G837</f>
        <v>Atlanta Hawks</v>
      </c>
      <c r="X825" s="85" t="str">
        <f>IF(Tournament!I837&lt;&gt;"",Tournament!I837,"")</f>
        <v/>
      </c>
      <c r="Y825" s="85" t="str">
        <f>IF(Tournament!K837&lt;&gt;"",Tournament!K837,"")</f>
        <v/>
      </c>
      <c r="Z825" s="85" t="str">
        <f>Tournament!M837</f>
        <v>Portland Trail Blazers</v>
      </c>
    </row>
    <row r="826" spans="12:26" ht="12.75">
      <c r="L826" s="85">
        <v>823</v>
      </c>
      <c r="M826" s="85" t="str">
        <f>IF(AND(Tournament!I838&lt;&gt;"",Tournament!K838&lt;&gt;""),IF(Tournament!I838&gt;Tournament!K838,Tournament!G838,""),"")</f>
        <v/>
      </c>
      <c r="N826" s="85" t="str">
        <f>IF(AND(Tournament!I838&lt;&gt;"",Tournament!K838&lt;&gt;""),IF(Tournament!I838=Tournament!K838,Tournament!G838,""),"")</f>
        <v/>
      </c>
      <c r="O826" s="85" t="str">
        <f>IF(AND(Tournament!I838&lt;&gt;"",Tournament!K838&lt;&gt;""),IF(Tournament!I838&gt;Tournament!K838,Tournament!M838,""),"")</f>
        <v/>
      </c>
      <c r="P826" s="85">
        <f>IF(AND(Tournament!I838&lt;&gt;"",Tournament!K838&lt;&gt;""),Tournament!I838,0)</f>
        <v>0</v>
      </c>
      <c r="Q826" s="85" t="str">
        <f>IF(AND(Tournament!I838&lt;&gt;"",Tournament!K838&lt;&gt;""),IF(Tournament!I838&lt;Tournament!K838,Tournament!M838,""),"")</f>
        <v/>
      </c>
      <c r="R826" s="85" t="str">
        <f>IF(AND(Tournament!I838&lt;&gt;"",Tournament!K838&lt;&gt;""),IF(Tournament!I838=Tournament!K838,Tournament!M838,""),"")</f>
        <v/>
      </c>
      <c r="S826" s="85" t="str">
        <f>IF(AND(Tournament!I838&lt;&gt;"",Tournament!K838&lt;&gt;""),IF(Tournament!I838&lt;Tournament!K838,Tournament!G838,""),"")</f>
        <v/>
      </c>
      <c r="T826" s="85">
        <f>IF(AND(Tournament!I838&lt;&gt;"",Tournament!K838&lt;&gt;""),Tournament!K838,0)</f>
        <v>0</v>
      </c>
      <c r="U826" s="85">
        <v>1</v>
      </c>
      <c r="V826" s="85">
        <v>823</v>
      </c>
      <c r="W826" s="85" t="str">
        <f>Tournament!G838</f>
        <v>Cleveland Cavaliers</v>
      </c>
      <c r="X826" s="85" t="str">
        <f>IF(Tournament!I838&lt;&gt;"",Tournament!I838,"")</f>
        <v/>
      </c>
      <c r="Y826" s="85" t="str">
        <f>IF(Tournament!K838&lt;&gt;"",Tournament!K838,"")</f>
        <v/>
      </c>
      <c r="Z826" s="85" t="str">
        <f>Tournament!M838</f>
        <v>Minnesota Timberwolves</v>
      </c>
    </row>
    <row r="827" spans="12:26" ht="12.75">
      <c r="L827" s="85">
        <v>824</v>
      </c>
      <c r="M827" s="85" t="str">
        <f>IF(AND(Tournament!I839&lt;&gt;"",Tournament!K839&lt;&gt;""),IF(Tournament!I839&gt;Tournament!K839,Tournament!G839,""),"")</f>
        <v/>
      </c>
      <c r="N827" s="85" t="str">
        <f>IF(AND(Tournament!I839&lt;&gt;"",Tournament!K839&lt;&gt;""),IF(Tournament!I839=Tournament!K839,Tournament!G839,""),"")</f>
        <v/>
      </c>
      <c r="O827" s="85" t="str">
        <f>IF(AND(Tournament!I839&lt;&gt;"",Tournament!K839&lt;&gt;""),IF(Tournament!I839&gt;Tournament!K839,Tournament!M839,""),"")</f>
        <v/>
      </c>
      <c r="P827" s="85">
        <f>IF(AND(Tournament!I839&lt;&gt;"",Tournament!K839&lt;&gt;""),Tournament!I839,0)</f>
        <v>0</v>
      </c>
      <c r="Q827" s="85" t="str">
        <f>IF(AND(Tournament!I839&lt;&gt;"",Tournament!K839&lt;&gt;""),IF(Tournament!I839&lt;Tournament!K839,Tournament!M839,""),"")</f>
        <v/>
      </c>
      <c r="R827" s="85" t="str">
        <f>IF(AND(Tournament!I839&lt;&gt;"",Tournament!K839&lt;&gt;""),IF(Tournament!I839=Tournament!K839,Tournament!M839,""),"")</f>
        <v/>
      </c>
      <c r="S827" s="85" t="str">
        <f>IF(AND(Tournament!I839&lt;&gt;"",Tournament!K839&lt;&gt;""),IF(Tournament!I839&lt;Tournament!K839,Tournament!G839,""),"")</f>
        <v/>
      </c>
      <c r="T827" s="85">
        <f>IF(AND(Tournament!I839&lt;&gt;"",Tournament!K839&lt;&gt;""),Tournament!K839,0)</f>
        <v>0</v>
      </c>
      <c r="U827" s="85">
        <v>1</v>
      </c>
      <c r="V827" s="85">
        <v>824</v>
      </c>
      <c r="W827" s="85" t="str">
        <f>Tournament!G839</f>
        <v>Toronto Raptors</v>
      </c>
      <c r="X827" s="85" t="str">
        <f>IF(Tournament!I839&lt;&gt;"",Tournament!I839,"")</f>
        <v/>
      </c>
      <c r="Y827" s="85" t="str">
        <f>IF(Tournament!K839&lt;&gt;"",Tournament!K839,"")</f>
        <v/>
      </c>
      <c r="Z827" s="85" t="str">
        <f>Tournament!M839</f>
        <v>Chicago Bulls</v>
      </c>
    </row>
    <row r="828" spans="12:26" ht="12.75">
      <c r="L828" s="85">
        <v>825</v>
      </c>
      <c r="M828" s="85" t="str">
        <f>IF(AND(Tournament!I840&lt;&gt;"",Tournament!K840&lt;&gt;""),IF(Tournament!I840&gt;Tournament!K840,Tournament!G840,""),"")</f>
        <v/>
      </c>
      <c r="N828" s="85" t="str">
        <f>IF(AND(Tournament!I840&lt;&gt;"",Tournament!K840&lt;&gt;""),IF(Tournament!I840=Tournament!K840,Tournament!G840,""),"")</f>
        <v/>
      </c>
      <c r="O828" s="85" t="str">
        <f>IF(AND(Tournament!I840&lt;&gt;"",Tournament!K840&lt;&gt;""),IF(Tournament!I840&gt;Tournament!K840,Tournament!M840,""),"")</f>
        <v/>
      </c>
      <c r="P828" s="85">
        <f>IF(AND(Tournament!I840&lt;&gt;"",Tournament!K840&lt;&gt;""),Tournament!I840,0)</f>
        <v>0</v>
      </c>
      <c r="Q828" s="85" t="str">
        <f>IF(AND(Tournament!I840&lt;&gt;"",Tournament!K840&lt;&gt;""),IF(Tournament!I840&lt;Tournament!K840,Tournament!M840,""),"")</f>
        <v/>
      </c>
      <c r="R828" s="85" t="str">
        <f>IF(AND(Tournament!I840&lt;&gt;"",Tournament!K840&lt;&gt;""),IF(Tournament!I840=Tournament!K840,Tournament!M840,""),"")</f>
        <v/>
      </c>
      <c r="S828" s="85" t="str">
        <f>IF(AND(Tournament!I840&lt;&gt;"",Tournament!K840&lt;&gt;""),IF(Tournament!I840&lt;Tournament!K840,Tournament!G840,""),"")</f>
        <v/>
      </c>
      <c r="T828" s="85">
        <f>IF(AND(Tournament!I840&lt;&gt;"",Tournament!K840&lt;&gt;""),Tournament!K840,0)</f>
        <v>0</v>
      </c>
      <c r="U828" s="85">
        <v>1</v>
      </c>
      <c r="V828" s="85">
        <v>825</v>
      </c>
      <c r="W828" s="85" t="str">
        <f>Tournament!G840</f>
        <v>Sacramento Kings</v>
      </c>
      <c r="X828" s="85" t="str">
        <f>IF(Tournament!I840&lt;&gt;"",Tournament!I840,"")</f>
        <v/>
      </c>
      <c r="Y828" s="85" t="str">
        <f>IF(Tournament!K840&lt;&gt;"",Tournament!K840,"")</f>
        <v/>
      </c>
      <c r="Z828" s="85" t="str">
        <f>Tournament!M840</f>
        <v>L.A. Lakers</v>
      </c>
    </row>
    <row r="829" spans="12:26" ht="12.75">
      <c r="L829" s="85">
        <v>826</v>
      </c>
      <c r="M829" s="85" t="str">
        <f>IF(AND(Tournament!I841&lt;&gt;"",Tournament!K841&lt;&gt;""),IF(Tournament!I841&gt;Tournament!K841,Tournament!G841,""),"")</f>
        <v/>
      </c>
      <c r="N829" s="85" t="str">
        <f>IF(AND(Tournament!I841&lt;&gt;"",Tournament!K841&lt;&gt;""),IF(Tournament!I841=Tournament!K841,Tournament!G841,""),"")</f>
        <v/>
      </c>
      <c r="O829" s="85" t="str">
        <f>IF(AND(Tournament!I841&lt;&gt;"",Tournament!K841&lt;&gt;""),IF(Tournament!I841&gt;Tournament!K841,Tournament!M841,""),"")</f>
        <v/>
      </c>
      <c r="P829" s="85">
        <f>IF(AND(Tournament!I841&lt;&gt;"",Tournament!K841&lt;&gt;""),Tournament!I841,0)</f>
        <v>0</v>
      </c>
      <c r="Q829" s="85" t="str">
        <f>IF(AND(Tournament!I841&lt;&gt;"",Tournament!K841&lt;&gt;""),IF(Tournament!I841&lt;Tournament!K841,Tournament!M841,""),"")</f>
        <v/>
      </c>
      <c r="R829" s="85" t="str">
        <f>IF(AND(Tournament!I841&lt;&gt;"",Tournament!K841&lt;&gt;""),IF(Tournament!I841=Tournament!K841,Tournament!M841,""),"")</f>
        <v/>
      </c>
      <c r="S829" s="85" t="str">
        <f>IF(AND(Tournament!I841&lt;&gt;"",Tournament!K841&lt;&gt;""),IF(Tournament!I841&lt;Tournament!K841,Tournament!G841,""),"")</f>
        <v/>
      </c>
      <c r="T829" s="85">
        <f>IF(AND(Tournament!I841&lt;&gt;"",Tournament!K841&lt;&gt;""),Tournament!K841,0)</f>
        <v>0</v>
      </c>
      <c r="U829" s="85">
        <v>1</v>
      </c>
      <c r="V829" s="85">
        <v>826</v>
      </c>
      <c r="W829" s="85" t="str">
        <f>Tournament!G841</f>
        <v>San Antonio Spurs</v>
      </c>
      <c r="X829" s="85" t="str">
        <f>IF(Tournament!I841&lt;&gt;"",Tournament!I841,"")</f>
        <v/>
      </c>
      <c r="Y829" s="85" t="str">
        <f>IF(Tournament!K841&lt;&gt;"",Tournament!K841,"")</f>
        <v/>
      </c>
      <c r="Z829" s="85" t="str">
        <f>Tournament!M841</f>
        <v>Orlando Magic</v>
      </c>
    </row>
    <row r="830" spans="12:26" ht="12.75">
      <c r="L830" s="85">
        <v>827</v>
      </c>
      <c r="M830" s="85" t="str">
        <f>IF(AND(Tournament!I842&lt;&gt;"",Tournament!K842&lt;&gt;""),IF(Tournament!I842&gt;Tournament!K842,Tournament!G842,""),"")</f>
        <v/>
      </c>
      <c r="N830" s="85" t="str">
        <f>IF(AND(Tournament!I842&lt;&gt;"",Tournament!K842&lt;&gt;""),IF(Tournament!I842=Tournament!K842,Tournament!G842,""),"")</f>
        <v/>
      </c>
      <c r="O830" s="85" t="str">
        <f>IF(AND(Tournament!I842&lt;&gt;"",Tournament!K842&lt;&gt;""),IF(Tournament!I842&gt;Tournament!K842,Tournament!M842,""),"")</f>
        <v/>
      </c>
      <c r="P830" s="85">
        <f>IF(AND(Tournament!I842&lt;&gt;"",Tournament!K842&lt;&gt;""),Tournament!I842,0)</f>
        <v>0</v>
      </c>
      <c r="Q830" s="85" t="str">
        <f>IF(AND(Tournament!I842&lt;&gt;"",Tournament!K842&lt;&gt;""),IF(Tournament!I842&lt;Tournament!K842,Tournament!M842,""),"")</f>
        <v/>
      </c>
      <c r="R830" s="85" t="str">
        <f>IF(AND(Tournament!I842&lt;&gt;"",Tournament!K842&lt;&gt;""),IF(Tournament!I842=Tournament!K842,Tournament!M842,""),"")</f>
        <v/>
      </c>
      <c r="S830" s="85" t="str">
        <f>IF(AND(Tournament!I842&lt;&gt;"",Tournament!K842&lt;&gt;""),IF(Tournament!I842&lt;Tournament!K842,Tournament!G842,""),"")</f>
        <v/>
      </c>
      <c r="T830" s="85">
        <f>IF(AND(Tournament!I842&lt;&gt;"",Tournament!K842&lt;&gt;""),Tournament!K842,0)</f>
        <v>0</v>
      </c>
      <c r="U830" s="85">
        <v>1</v>
      </c>
      <c r="V830" s="85">
        <v>827</v>
      </c>
      <c r="W830" s="85" t="str">
        <f>Tournament!G842</f>
        <v>Indiana Pacers</v>
      </c>
      <c r="X830" s="85" t="str">
        <f>IF(Tournament!I842&lt;&gt;"",Tournament!I842,"")</f>
        <v/>
      </c>
      <c r="Y830" s="85" t="str">
        <f>IF(Tournament!K842&lt;&gt;"",Tournament!K842,"")</f>
        <v/>
      </c>
      <c r="Z830" s="85" t="str">
        <f>Tournament!M842</f>
        <v>Cleveland Cavaliers</v>
      </c>
    </row>
    <row r="831" spans="12:26" ht="12.75">
      <c r="L831" s="85">
        <v>828</v>
      </c>
      <c r="M831" s="85" t="str">
        <f>IF(AND(Tournament!I843&lt;&gt;"",Tournament!K843&lt;&gt;""),IF(Tournament!I843&gt;Tournament!K843,Tournament!G843,""),"")</f>
        <v/>
      </c>
      <c r="N831" s="85" t="str">
        <f>IF(AND(Tournament!I843&lt;&gt;"",Tournament!K843&lt;&gt;""),IF(Tournament!I843=Tournament!K843,Tournament!G843,""),"")</f>
        <v/>
      </c>
      <c r="O831" s="85" t="str">
        <f>IF(AND(Tournament!I843&lt;&gt;"",Tournament!K843&lt;&gt;""),IF(Tournament!I843&gt;Tournament!K843,Tournament!M843,""),"")</f>
        <v/>
      </c>
      <c r="P831" s="85">
        <f>IF(AND(Tournament!I843&lt;&gt;"",Tournament!K843&lt;&gt;""),Tournament!I843,0)</f>
        <v>0</v>
      </c>
      <c r="Q831" s="85" t="str">
        <f>IF(AND(Tournament!I843&lt;&gt;"",Tournament!K843&lt;&gt;""),IF(Tournament!I843&lt;Tournament!K843,Tournament!M843,""),"")</f>
        <v/>
      </c>
      <c r="R831" s="85" t="str">
        <f>IF(AND(Tournament!I843&lt;&gt;"",Tournament!K843&lt;&gt;""),IF(Tournament!I843=Tournament!K843,Tournament!M843,""),"")</f>
        <v/>
      </c>
      <c r="S831" s="85" t="str">
        <f>IF(AND(Tournament!I843&lt;&gt;"",Tournament!K843&lt;&gt;""),IF(Tournament!I843&lt;Tournament!K843,Tournament!G843,""),"")</f>
        <v/>
      </c>
      <c r="T831" s="85">
        <f>IF(AND(Tournament!I843&lt;&gt;"",Tournament!K843&lt;&gt;""),Tournament!K843,0)</f>
        <v>0</v>
      </c>
      <c r="U831" s="85">
        <v>1</v>
      </c>
      <c r="V831" s="85">
        <v>828</v>
      </c>
      <c r="W831" s="85" t="str">
        <f>Tournament!G843</f>
        <v>Milwaukee Bucks</v>
      </c>
      <c r="X831" s="85" t="str">
        <f>IF(Tournament!I843&lt;&gt;"",Tournament!I843,"")</f>
        <v/>
      </c>
      <c r="Y831" s="85" t="str">
        <f>IF(Tournament!K843&lt;&gt;"",Tournament!K843,"")</f>
        <v/>
      </c>
      <c r="Z831" s="85" t="str">
        <f>Tournament!M843</f>
        <v>Brooklyn Nets</v>
      </c>
    </row>
    <row r="832" spans="12:26" ht="12.75">
      <c r="L832" s="85">
        <v>829</v>
      </c>
      <c r="M832" s="85" t="str">
        <f>IF(AND(Tournament!I844&lt;&gt;"",Tournament!K844&lt;&gt;""),IF(Tournament!I844&gt;Tournament!K844,Tournament!G844,""),"")</f>
        <v/>
      </c>
      <c r="N832" s="85" t="str">
        <f>IF(AND(Tournament!I844&lt;&gt;"",Tournament!K844&lt;&gt;""),IF(Tournament!I844=Tournament!K844,Tournament!G844,""),"")</f>
        <v/>
      </c>
      <c r="O832" s="85" t="str">
        <f>IF(AND(Tournament!I844&lt;&gt;"",Tournament!K844&lt;&gt;""),IF(Tournament!I844&gt;Tournament!K844,Tournament!M844,""),"")</f>
        <v/>
      </c>
      <c r="P832" s="85">
        <f>IF(AND(Tournament!I844&lt;&gt;"",Tournament!K844&lt;&gt;""),Tournament!I844,0)</f>
        <v>0</v>
      </c>
      <c r="Q832" s="85" t="str">
        <f>IF(AND(Tournament!I844&lt;&gt;"",Tournament!K844&lt;&gt;""),IF(Tournament!I844&lt;Tournament!K844,Tournament!M844,""),"")</f>
        <v/>
      </c>
      <c r="R832" s="85" t="str">
        <f>IF(AND(Tournament!I844&lt;&gt;"",Tournament!K844&lt;&gt;""),IF(Tournament!I844=Tournament!K844,Tournament!M844,""),"")</f>
        <v/>
      </c>
      <c r="S832" s="85" t="str">
        <f>IF(AND(Tournament!I844&lt;&gt;"",Tournament!K844&lt;&gt;""),IF(Tournament!I844&lt;Tournament!K844,Tournament!G844,""),"")</f>
        <v/>
      </c>
      <c r="T832" s="85">
        <f>IF(AND(Tournament!I844&lt;&gt;"",Tournament!K844&lt;&gt;""),Tournament!K844,0)</f>
        <v>0</v>
      </c>
      <c r="U832" s="85">
        <v>1</v>
      </c>
      <c r="V832" s="85">
        <v>829</v>
      </c>
      <c r="W832" s="85" t="str">
        <f>Tournament!G844</f>
        <v>Dallas Mavericks</v>
      </c>
      <c r="X832" s="85" t="str">
        <f>IF(Tournament!I844&lt;&gt;"",Tournament!I844,"")</f>
        <v/>
      </c>
      <c r="Y832" s="85" t="str">
        <f>IF(Tournament!K844&lt;&gt;"",Tournament!K844,"")</f>
        <v/>
      </c>
      <c r="Z832" s="85" t="str">
        <f>Tournament!M844</f>
        <v>Detroit Pistons</v>
      </c>
    </row>
    <row r="833" spans="12:26" ht="12.75">
      <c r="L833" s="85">
        <v>830</v>
      </c>
      <c r="M833" s="85" t="str">
        <f>IF(AND(Tournament!I845&lt;&gt;"",Tournament!K845&lt;&gt;""),IF(Tournament!I845&gt;Tournament!K845,Tournament!G845,""),"")</f>
        <v/>
      </c>
      <c r="N833" s="85" t="str">
        <f>IF(AND(Tournament!I845&lt;&gt;"",Tournament!K845&lt;&gt;""),IF(Tournament!I845=Tournament!K845,Tournament!G845,""),"")</f>
        <v/>
      </c>
      <c r="O833" s="85" t="str">
        <f>IF(AND(Tournament!I845&lt;&gt;"",Tournament!K845&lt;&gt;""),IF(Tournament!I845&gt;Tournament!K845,Tournament!M845,""),"")</f>
        <v/>
      </c>
      <c r="P833" s="85">
        <f>IF(AND(Tournament!I845&lt;&gt;"",Tournament!K845&lt;&gt;""),Tournament!I845,0)</f>
        <v>0</v>
      </c>
      <c r="Q833" s="85" t="str">
        <f>IF(AND(Tournament!I845&lt;&gt;"",Tournament!K845&lt;&gt;""),IF(Tournament!I845&lt;Tournament!K845,Tournament!M845,""),"")</f>
        <v/>
      </c>
      <c r="R833" s="85" t="str">
        <f>IF(AND(Tournament!I845&lt;&gt;"",Tournament!K845&lt;&gt;""),IF(Tournament!I845=Tournament!K845,Tournament!M845,""),"")</f>
        <v/>
      </c>
      <c r="S833" s="85" t="str">
        <f>IF(AND(Tournament!I845&lt;&gt;"",Tournament!K845&lt;&gt;""),IF(Tournament!I845&lt;Tournament!K845,Tournament!G845,""),"")</f>
        <v/>
      </c>
      <c r="T833" s="85">
        <f>IF(AND(Tournament!I845&lt;&gt;"",Tournament!K845&lt;&gt;""),Tournament!K845,0)</f>
        <v>0</v>
      </c>
      <c r="U833" s="85">
        <v>1</v>
      </c>
      <c r="V833" s="85">
        <v>830</v>
      </c>
      <c r="W833" s="85" t="str">
        <f>Tournament!G845</f>
        <v>Charlotte Hornets</v>
      </c>
      <c r="X833" s="85" t="str">
        <f>IF(Tournament!I845&lt;&gt;"",Tournament!I845,"")</f>
        <v/>
      </c>
      <c r="Y833" s="85" t="str">
        <f>IF(Tournament!K845&lt;&gt;"",Tournament!K845,"")</f>
        <v/>
      </c>
      <c r="Z833" s="85" t="str">
        <f>Tournament!M845</f>
        <v>Toronto Raptors</v>
      </c>
    </row>
    <row r="834" spans="12:26" ht="12.75">
      <c r="L834" s="85">
        <v>831</v>
      </c>
      <c r="M834" s="85" t="str">
        <f>IF(AND(Tournament!I846&lt;&gt;"",Tournament!K846&lt;&gt;""),IF(Tournament!I846&gt;Tournament!K846,Tournament!G846,""),"")</f>
        <v/>
      </c>
      <c r="N834" s="85" t="str">
        <f>IF(AND(Tournament!I846&lt;&gt;"",Tournament!K846&lt;&gt;""),IF(Tournament!I846=Tournament!K846,Tournament!G846,""),"")</f>
        <v/>
      </c>
      <c r="O834" s="85" t="str">
        <f>IF(AND(Tournament!I846&lt;&gt;"",Tournament!K846&lt;&gt;""),IF(Tournament!I846&gt;Tournament!K846,Tournament!M846,""),"")</f>
        <v/>
      </c>
      <c r="P834" s="85">
        <f>IF(AND(Tournament!I846&lt;&gt;"",Tournament!K846&lt;&gt;""),Tournament!I846,0)</f>
        <v>0</v>
      </c>
      <c r="Q834" s="85" t="str">
        <f>IF(AND(Tournament!I846&lt;&gt;"",Tournament!K846&lt;&gt;""),IF(Tournament!I846&lt;Tournament!K846,Tournament!M846,""),"")</f>
        <v/>
      </c>
      <c r="R834" s="85" t="str">
        <f>IF(AND(Tournament!I846&lt;&gt;"",Tournament!K846&lt;&gt;""),IF(Tournament!I846=Tournament!K846,Tournament!M846,""),"")</f>
        <v/>
      </c>
      <c r="S834" s="85" t="str">
        <f>IF(AND(Tournament!I846&lt;&gt;"",Tournament!K846&lt;&gt;""),IF(Tournament!I846&lt;Tournament!K846,Tournament!G846,""),"")</f>
        <v/>
      </c>
      <c r="T834" s="85">
        <f>IF(AND(Tournament!I846&lt;&gt;"",Tournament!K846&lt;&gt;""),Tournament!K846,0)</f>
        <v>0</v>
      </c>
      <c r="U834" s="85">
        <v>1</v>
      </c>
      <c r="V834" s="85">
        <v>831</v>
      </c>
      <c r="W834" s="85" t="str">
        <f>Tournament!G846</f>
        <v>Philadelphia 76ers</v>
      </c>
      <c r="X834" s="85" t="str">
        <f>IF(Tournament!I846&lt;&gt;"",Tournament!I846,"")</f>
        <v/>
      </c>
      <c r="Y834" s="85" t="str">
        <f>IF(Tournament!K846&lt;&gt;"",Tournament!K846,"")</f>
        <v/>
      </c>
      <c r="Z834" s="85" t="str">
        <f>Tournament!M846</f>
        <v>Boston Celtics</v>
      </c>
    </row>
    <row r="835" spans="12:26" ht="12.75">
      <c r="L835" s="85">
        <v>832</v>
      </c>
      <c r="M835" s="85" t="str">
        <f>IF(AND(Tournament!I847&lt;&gt;"",Tournament!K847&lt;&gt;""),IF(Tournament!I847&gt;Tournament!K847,Tournament!G847,""),"")</f>
        <v/>
      </c>
      <c r="N835" s="85" t="str">
        <f>IF(AND(Tournament!I847&lt;&gt;"",Tournament!K847&lt;&gt;""),IF(Tournament!I847=Tournament!K847,Tournament!G847,""),"")</f>
        <v/>
      </c>
      <c r="O835" s="85" t="str">
        <f>IF(AND(Tournament!I847&lt;&gt;"",Tournament!K847&lt;&gt;""),IF(Tournament!I847&gt;Tournament!K847,Tournament!M847,""),"")</f>
        <v/>
      </c>
      <c r="P835" s="85">
        <f>IF(AND(Tournament!I847&lt;&gt;"",Tournament!K847&lt;&gt;""),Tournament!I847,0)</f>
        <v>0</v>
      </c>
      <c r="Q835" s="85" t="str">
        <f>IF(AND(Tournament!I847&lt;&gt;"",Tournament!K847&lt;&gt;""),IF(Tournament!I847&lt;Tournament!K847,Tournament!M847,""),"")</f>
        <v/>
      </c>
      <c r="R835" s="85" t="str">
        <f>IF(AND(Tournament!I847&lt;&gt;"",Tournament!K847&lt;&gt;""),IF(Tournament!I847=Tournament!K847,Tournament!M847,""),"")</f>
        <v/>
      </c>
      <c r="S835" s="85" t="str">
        <f>IF(AND(Tournament!I847&lt;&gt;"",Tournament!K847&lt;&gt;""),IF(Tournament!I847&lt;Tournament!K847,Tournament!G847,""),"")</f>
        <v/>
      </c>
      <c r="T835" s="85">
        <f>IF(AND(Tournament!I847&lt;&gt;"",Tournament!K847&lt;&gt;""),Tournament!K847,0)</f>
        <v>0</v>
      </c>
      <c r="U835" s="85">
        <v>1</v>
      </c>
      <c r="V835" s="85">
        <v>832</v>
      </c>
      <c r="W835" s="85" t="str">
        <f>Tournament!G847</f>
        <v>Miami Heat</v>
      </c>
      <c r="X835" s="85" t="str">
        <f>IF(Tournament!I847&lt;&gt;"",Tournament!I847,"")</f>
        <v/>
      </c>
      <c r="Y835" s="85" t="str">
        <f>IF(Tournament!K847&lt;&gt;"",Tournament!K847,"")</f>
        <v/>
      </c>
      <c r="Z835" s="85" t="str">
        <f>Tournament!M847</f>
        <v>Houston Rockets</v>
      </c>
    </row>
    <row r="836" spans="12:26" ht="12.75">
      <c r="L836" s="85">
        <v>833</v>
      </c>
      <c r="M836" s="85" t="str">
        <f>IF(AND(Tournament!I848&lt;&gt;"",Tournament!K848&lt;&gt;""),IF(Tournament!I848&gt;Tournament!K848,Tournament!G848,""),"")</f>
        <v/>
      </c>
      <c r="N836" s="85" t="str">
        <f>IF(AND(Tournament!I848&lt;&gt;"",Tournament!K848&lt;&gt;""),IF(Tournament!I848=Tournament!K848,Tournament!G848,""),"")</f>
        <v/>
      </c>
      <c r="O836" s="85" t="str">
        <f>IF(AND(Tournament!I848&lt;&gt;"",Tournament!K848&lt;&gt;""),IF(Tournament!I848&gt;Tournament!K848,Tournament!M848,""),"")</f>
        <v/>
      </c>
      <c r="P836" s="85">
        <f>IF(AND(Tournament!I848&lt;&gt;"",Tournament!K848&lt;&gt;""),Tournament!I848,0)</f>
        <v>0</v>
      </c>
      <c r="Q836" s="85" t="str">
        <f>IF(AND(Tournament!I848&lt;&gt;"",Tournament!K848&lt;&gt;""),IF(Tournament!I848&lt;Tournament!K848,Tournament!M848,""),"")</f>
        <v/>
      </c>
      <c r="R836" s="85" t="str">
        <f>IF(AND(Tournament!I848&lt;&gt;"",Tournament!K848&lt;&gt;""),IF(Tournament!I848=Tournament!K848,Tournament!M848,""),"")</f>
        <v/>
      </c>
      <c r="S836" s="85" t="str">
        <f>IF(AND(Tournament!I848&lt;&gt;"",Tournament!K848&lt;&gt;""),IF(Tournament!I848&lt;Tournament!K848,Tournament!G848,""),"")</f>
        <v/>
      </c>
      <c r="T836" s="85">
        <f>IF(AND(Tournament!I848&lt;&gt;"",Tournament!K848&lt;&gt;""),Tournament!K848,0)</f>
        <v>0</v>
      </c>
      <c r="U836" s="85">
        <v>1</v>
      </c>
      <c r="V836" s="85">
        <v>833</v>
      </c>
      <c r="W836" s="85" t="str">
        <f>Tournament!G848</f>
        <v>New Orleans Pelicans</v>
      </c>
      <c r="X836" s="85" t="str">
        <f>IF(Tournament!I848&lt;&gt;"",Tournament!I848,"")</f>
        <v/>
      </c>
      <c r="Y836" s="85" t="str">
        <f>IF(Tournament!K848&lt;&gt;"",Tournament!K848,"")</f>
        <v/>
      </c>
      <c r="Z836" s="85" t="str">
        <f>Tournament!M848</f>
        <v>Memphis Grizzlies</v>
      </c>
    </row>
    <row r="837" spans="12:26" ht="12.75">
      <c r="L837" s="85">
        <v>834</v>
      </c>
      <c r="M837" s="85" t="str">
        <f>IF(AND(Tournament!I849&lt;&gt;"",Tournament!K849&lt;&gt;""),IF(Tournament!I849&gt;Tournament!K849,Tournament!G849,""),"")</f>
        <v/>
      </c>
      <c r="N837" s="85" t="str">
        <f>IF(AND(Tournament!I849&lt;&gt;"",Tournament!K849&lt;&gt;""),IF(Tournament!I849=Tournament!K849,Tournament!G849,""),"")</f>
        <v/>
      </c>
      <c r="O837" s="85" t="str">
        <f>IF(AND(Tournament!I849&lt;&gt;"",Tournament!K849&lt;&gt;""),IF(Tournament!I849&gt;Tournament!K849,Tournament!M849,""),"")</f>
        <v/>
      </c>
      <c r="P837" s="85">
        <f>IF(AND(Tournament!I849&lt;&gt;"",Tournament!K849&lt;&gt;""),Tournament!I849,0)</f>
        <v>0</v>
      </c>
      <c r="Q837" s="85" t="str">
        <f>IF(AND(Tournament!I849&lt;&gt;"",Tournament!K849&lt;&gt;""),IF(Tournament!I849&lt;Tournament!K849,Tournament!M849,""),"")</f>
        <v/>
      </c>
      <c r="R837" s="85" t="str">
        <f>IF(AND(Tournament!I849&lt;&gt;"",Tournament!K849&lt;&gt;""),IF(Tournament!I849=Tournament!K849,Tournament!M849,""),"")</f>
        <v/>
      </c>
      <c r="S837" s="85" t="str">
        <f>IF(AND(Tournament!I849&lt;&gt;"",Tournament!K849&lt;&gt;""),IF(Tournament!I849&lt;Tournament!K849,Tournament!G849,""),"")</f>
        <v/>
      </c>
      <c r="T837" s="85">
        <f>IF(AND(Tournament!I849&lt;&gt;"",Tournament!K849&lt;&gt;""),Tournament!K849,0)</f>
        <v>0</v>
      </c>
      <c r="U837" s="85">
        <v>1</v>
      </c>
      <c r="V837" s="85">
        <v>834</v>
      </c>
      <c r="W837" s="85" t="str">
        <f>Tournament!G849</f>
        <v>L.A. Lakers</v>
      </c>
      <c r="X837" s="85" t="str">
        <f>IF(Tournament!I849&lt;&gt;"",Tournament!I849,"")</f>
        <v/>
      </c>
      <c r="Y837" s="85" t="str">
        <f>IF(Tournament!K849&lt;&gt;"",Tournament!K849,"")</f>
        <v/>
      </c>
      <c r="Z837" s="85" t="str">
        <f>Tournament!M849</f>
        <v>Phoenix Suns</v>
      </c>
    </row>
    <row r="838" spans="12:26" ht="12.75">
      <c r="L838" s="85">
        <v>835</v>
      </c>
      <c r="M838" s="85" t="str">
        <f>IF(AND(Tournament!I850&lt;&gt;"",Tournament!K850&lt;&gt;""),IF(Tournament!I850&gt;Tournament!K850,Tournament!G850,""),"")</f>
        <v/>
      </c>
      <c r="N838" s="85" t="str">
        <f>IF(AND(Tournament!I850&lt;&gt;"",Tournament!K850&lt;&gt;""),IF(Tournament!I850=Tournament!K850,Tournament!G850,""),"")</f>
        <v/>
      </c>
      <c r="O838" s="85" t="str">
        <f>IF(AND(Tournament!I850&lt;&gt;"",Tournament!K850&lt;&gt;""),IF(Tournament!I850&gt;Tournament!K850,Tournament!M850,""),"")</f>
        <v/>
      </c>
      <c r="P838" s="85">
        <f>IF(AND(Tournament!I850&lt;&gt;"",Tournament!K850&lt;&gt;""),Tournament!I850,0)</f>
        <v>0</v>
      </c>
      <c r="Q838" s="85" t="str">
        <f>IF(AND(Tournament!I850&lt;&gt;"",Tournament!K850&lt;&gt;""),IF(Tournament!I850&lt;Tournament!K850,Tournament!M850,""),"")</f>
        <v/>
      </c>
      <c r="R838" s="85" t="str">
        <f>IF(AND(Tournament!I850&lt;&gt;"",Tournament!K850&lt;&gt;""),IF(Tournament!I850=Tournament!K850,Tournament!M850,""),"")</f>
        <v/>
      </c>
      <c r="S838" s="85" t="str">
        <f>IF(AND(Tournament!I850&lt;&gt;"",Tournament!K850&lt;&gt;""),IF(Tournament!I850&lt;Tournament!K850,Tournament!G850,""),"")</f>
        <v/>
      </c>
      <c r="T838" s="85">
        <f>IF(AND(Tournament!I850&lt;&gt;"",Tournament!K850&lt;&gt;""),Tournament!K850,0)</f>
        <v>0</v>
      </c>
      <c r="U838" s="85">
        <v>1</v>
      </c>
      <c r="V838" s="85">
        <v>835</v>
      </c>
      <c r="W838" s="85" t="str">
        <f>Tournament!G850</f>
        <v>Minnesota Timberwolves</v>
      </c>
      <c r="X838" s="85" t="str">
        <f>IF(Tournament!I850&lt;&gt;"",Tournament!I850,"")</f>
        <v/>
      </c>
      <c r="Y838" s="85" t="str">
        <f>IF(Tournament!K850&lt;&gt;"",Tournament!K850,"")</f>
        <v/>
      </c>
      <c r="Z838" s="85" t="str">
        <f>Tournament!M850</f>
        <v>Denver Nuggets</v>
      </c>
    </row>
    <row r="839" spans="12:26" ht="12.75">
      <c r="L839" s="85">
        <v>836</v>
      </c>
      <c r="M839" s="85" t="str">
        <f>IF(AND(Tournament!I851&lt;&gt;"",Tournament!K851&lt;&gt;""),IF(Tournament!I851&gt;Tournament!K851,Tournament!G851,""),"")</f>
        <v/>
      </c>
      <c r="N839" s="85" t="str">
        <f>IF(AND(Tournament!I851&lt;&gt;"",Tournament!K851&lt;&gt;""),IF(Tournament!I851=Tournament!K851,Tournament!G851,""),"")</f>
        <v/>
      </c>
      <c r="O839" s="85" t="str">
        <f>IF(AND(Tournament!I851&lt;&gt;"",Tournament!K851&lt;&gt;""),IF(Tournament!I851&gt;Tournament!K851,Tournament!M851,""),"")</f>
        <v/>
      </c>
      <c r="P839" s="85">
        <f>IF(AND(Tournament!I851&lt;&gt;"",Tournament!K851&lt;&gt;""),Tournament!I851,0)</f>
        <v>0</v>
      </c>
      <c r="Q839" s="85" t="str">
        <f>IF(AND(Tournament!I851&lt;&gt;"",Tournament!K851&lt;&gt;""),IF(Tournament!I851&lt;Tournament!K851,Tournament!M851,""),"")</f>
        <v/>
      </c>
      <c r="R839" s="85" t="str">
        <f>IF(AND(Tournament!I851&lt;&gt;"",Tournament!K851&lt;&gt;""),IF(Tournament!I851=Tournament!K851,Tournament!M851,""),"")</f>
        <v/>
      </c>
      <c r="S839" s="85" t="str">
        <f>IF(AND(Tournament!I851&lt;&gt;"",Tournament!K851&lt;&gt;""),IF(Tournament!I851&lt;Tournament!K851,Tournament!G851,""),"")</f>
        <v/>
      </c>
      <c r="T839" s="85">
        <f>IF(AND(Tournament!I851&lt;&gt;"",Tournament!K851&lt;&gt;""),Tournament!K851,0)</f>
        <v>0</v>
      </c>
      <c r="U839" s="85">
        <v>1</v>
      </c>
      <c r="V839" s="85">
        <v>836</v>
      </c>
      <c r="W839" s="85" t="str">
        <f>Tournament!G851</f>
        <v>Portland Trail Blazers</v>
      </c>
      <c r="X839" s="85" t="str">
        <f>IF(Tournament!I851&lt;&gt;"",Tournament!I851,"")</f>
        <v/>
      </c>
      <c r="Y839" s="85" t="str">
        <f>IF(Tournament!K851&lt;&gt;"",Tournament!K851,"")</f>
        <v/>
      </c>
      <c r="Z839" s="85" t="str">
        <f>Tournament!M851</f>
        <v>Utah Jazz</v>
      </c>
    </row>
    <row r="840" spans="12:26" ht="12.75">
      <c r="L840" s="85">
        <v>837</v>
      </c>
      <c r="M840" s="85" t="str">
        <f>IF(AND(Tournament!I852&lt;&gt;"",Tournament!K852&lt;&gt;""),IF(Tournament!I852&gt;Tournament!K852,Tournament!G852,""),"")</f>
        <v/>
      </c>
      <c r="N840" s="85" t="str">
        <f>IF(AND(Tournament!I852&lt;&gt;"",Tournament!K852&lt;&gt;""),IF(Tournament!I852=Tournament!K852,Tournament!G852,""),"")</f>
        <v/>
      </c>
      <c r="O840" s="85" t="str">
        <f>IF(AND(Tournament!I852&lt;&gt;"",Tournament!K852&lt;&gt;""),IF(Tournament!I852&gt;Tournament!K852,Tournament!M852,""),"")</f>
        <v/>
      </c>
      <c r="P840" s="85">
        <f>IF(AND(Tournament!I852&lt;&gt;"",Tournament!K852&lt;&gt;""),Tournament!I852,0)</f>
        <v>0</v>
      </c>
      <c r="Q840" s="85" t="str">
        <f>IF(AND(Tournament!I852&lt;&gt;"",Tournament!K852&lt;&gt;""),IF(Tournament!I852&lt;Tournament!K852,Tournament!M852,""),"")</f>
        <v/>
      </c>
      <c r="R840" s="85" t="str">
        <f>IF(AND(Tournament!I852&lt;&gt;"",Tournament!K852&lt;&gt;""),IF(Tournament!I852=Tournament!K852,Tournament!M852,""),"")</f>
        <v/>
      </c>
      <c r="S840" s="85" t="str">
        <f>IF(AND(Tournament!I852&lt;&gt;"",Tournament!K852&lt;&gt;""),IF(Tournament!I852&lt;Tournament!K852,Tournament!G852,""),"")</f>
        <v/>
      </c>
      <c r="T840" s="85">
        <f>IF(AND(Tournament!I852&lt;&gt;"",Tournament!K852&lt;&gt;""),Tournament!K852,0)</f>
        <v>0</v>
      </c>
      <c r="U840" s="85">
        <v>1</v>
      </c>
      <c r="V840" s="85">
        <v>837</v>
      </c>
      <c r="W840" s="85" t="str">
        <f>Tournament!G852</f>
        <v>New York Knicks</v>
      </c>
      <c r="X840" s="85" t="str">
        <f>IF(Tournament!I852&lt;&gt;"",Tournament!I852,"")</f>
        <v/>
      </c>
      <c r="Y840" s="85" t="str">
        <f>IF(Tournament!K852&lt;&gt;"",Tournament!K852,"")</f>
        <v/>
      </c>
      <c r="Z840" s="85" t="str">
        <f>Tournament!M852</f>
        <v>Oklahoma City Thunder</v>
      </c>
    </row>
    <row r="841" spans="12:26" ht="12.75">
      <c r="L841" s="85">
        <v>838</v>
      </c>
      <c r="M841" s="85" t="str">
        <f>IF(AND(Tournament!I853&lt;&gt;"",Tournament!K853&lt;&gt;""),IF(Tournament!I853&gt;Tournament!K853,Tournament!G853,""),"")</f>
        <v/>
      </c>
      <c r="N841" s="85" t="str">
        <f>IF(AND(Tournament!I853&lt;&gt;"",Tournament!K853&lt;&gt;""),IF(Tournament!I853=Tournament!K853,Tournament!G853,""),"")</f>
        <v/>
      </c>
      <c r="O841" s="85" t="str">
        <f>IF(AND(Tournament!I853&lt;&gt;"",Tournament!K853&lt;&gt;""),IF(Tournament!I853&gt;Tournament!K853,Tournament!M853,""),"")</f>
        <v/>
      </c>
      <c r="P841" s="85">
        <f>IF(AND(Tournament!I853&lt;&gt;"",Tournament!K853&lt;&gt;""),Tournament!I853,0)</f>
        <v>0</v>
      </c>
      <c r="Q841" s="85" t="str">
        <f>IF(AND(Tournament!I853&lt;&gt;"",Tournament!K853&lt;&gt;""),IF(Tournament!I853&lt;Tournament!K853,Tournament!M853,""),"")</f>
        <v/>
      </c>
      <c r="R841" s="85" t="str">
        <f>IF(AND(Tournament!I853&lt;&gt;"",Tournament!K853&lt;&gt;""),IF(Tournament!I853=Tournament!K853,Tournament!M853,""),"")</f>
        <v/>
      </c>
      <c r="S841" s="85" t="str">
        <f>IF(AND(Tournament!I853&lt;&gt;"",Tournament!K853&lt;&gt;""),IF(Tournament!I853&lt;Tournament!K853,Tournament!G853,""),"")</f>
        <v/>
      </c>
      <c r="T841" s="85">
        <f>IF(AND(Tournament!I853&lt;&gt;"",Tournament!K853&lt;&gt;""),Tournament!K853,0)</f>
        <v>0</v>
      </c>
      <c r="U841" s="85">
        <v>1</v>
      </c>
      <c r="V841" s="85">
        <v>838</v>
      </c>
      <c r="W841" s="85" t="str">
        <f>Tournament!G853</f>
        <v>Sacramento Kings</v>
      </c>
      <c r="X841" s="85" t="str">
        <f>IF(Tournament!I853&lt;&gt;"",Tournament!I853,"")</f>
        <v/>
      </c>
      <c r="Y841" s="85" t="str">
        <f>IF(Tournament!K853&lt;&gt;"",Tournament!K853,"")</f>
        <v/>
      </c>
      <c r="Z841" s="85" t="str">
        <f>Tournament!M853</f>
        <v>Golden State Warriors</v>
      </c>
    </row>
    <row r="842" spans="12:26" ht="12.75">
      <c r="L842" s="85">
        <v>839</v>
      </c>
      <c r="M842" s="85" t="str">
        <f>IF(AND(Tournament!I854&lt;&gt;"",Tournament!K854&lt;&gt;""),IF(Tournament!I854&gt;Tournament!K854,Tournament!G854,""),"")</f>
        <v/>
      </c>
      <c r="N842" s="85" t="str">
        <f>IF(AND(Tournament!I854&lt;&gt;"",Tournament!K854&lt;&gt;""),IF(Tournament!I854=Tournament!K854,Tournament!G854,""),"")</f>
        <v/>
      </c>
      <c r="O842" s="85" t="str">
        <f>IF(AND(Tournament!I854&lt;&gt;"",Tournament!K854&lt;&gt;""),IF(Tournament!I854&gt;Tournament!K854,Tournament!M854,""),"")</f>
        <v/>
      </c>
      <c r="P842" s="85">
        <f>IF(AND(Tournament!I854&lt;&gt;"",Tournament!K854&lt;&gt;""),Tournament!I854,0)</f>
        <v>0</v>
      </c>
      <c r="Q842" s="85" t="str">
        <f>IF(AND(Tournament!I854&lt;&gt;"",Tournament!K854&lt;&gt;""),IF(Tournament!I854&lt;Tournament!K854,Tournament!M854,""),"")</f>
        <v/>
      </c>
      <c r="R842" s="85" t="str">
        <f>IF(AND(Tournament!I854&lt;&gt;"",Tournament!K854&lt;&gt;""),IF(Tournament!I854=Tournament!K854,Tournament!M854,""),"")</f>
        <v/>
      </c>
      <c r="S842" s="85" t="str">
        <f>IF(AND(Tournament!I854&lt;&gt;"",Tournament!K854&lt;&gt;""),IF(Tournament!I854&lt;Tournament!K854,Tournament!G854,""),"")</f>
        <v/>
      </c>
      <c r="T842" s="85">
        <f>IF(AND(Tournament!I854&lt;&gt;"",Tournament!K854&lt;&gt;""),Tournament!K854,0)</f>
        <v>0</v>
      </c>
      <c r="U842" s="85">
        <v>1</v>
      </c>
      <c r="V842" s="85">
        <v>839</v>
      </c>
      <c r="W842" s="85" t="str">
        <f>Tournament!G854</f>
        <v>Atlanta Hawks</v>
      </c>
      <c r="X842" s="85" t="str">
        <f>IF(Tournament!I854&lt;&gt;"",Tournament!I854,"")</f>
        <v/>
      </c>
      <c r="Y842" s="85" t="str">
        <f>IF(Tournament!K854&lt;&gt;"",Tournament!K854,"")</f>
        <v/>
      </c>
      <c r="Z842" s="85" t="str">
        <f>Tournament!M854</f>
        <v>L.A. Clippers</v>
      </c>
    </row>
    <row r="843" spans="12:26" ht="12.75">
      <c r="L843" s="85">
        <v>840</v>
      </c>
      <c r="M843" s="85" t="str">
        <f>IF(AND(Tournament!I855&lt;&gt;"",Tournament!K855&lt;&gt;""),IF(Tournament!I855&gt;Tournament!K855,Tournament!G855,""),"")</f>
        <v/>
      </c>
      <c r="N843" s="85" t="str">
        <f>IF(AND(Tournament!I855&lt;&gt;"",Tournament!K855&lt;&gt;""),IF(Tournament!I855=Tournament!K855,Tournament!G855,""),"")</f>
        <v/>
      </c>
      <c r="O843" s="85" t="str">
        <f>IF(AND(Tournament!I855&lt;&gt;"",Tournament!K855&lt;&gt;""),IF(Tournament!I855&gt;Tournament!K855,Tournament!M855,""),"")</f>
        <v/>
      </c>
      <c r="P843" s="85">
        <f>IF(AND(Tournament!I855&lt;&gt;"",Tournament!K855&lt;&gt;""),Tournament!I855,0)</f>
        <v>0</v>
      </c>
      <c r="Q843" s="85" t="str">
        <f>IF(AND(Tournament!I855&lt;&gt;"",Tournament!K855&lt;&gt;""),IF(Tournament!I855&lt;Tournament!K855,Tournament!M855,""),"")</f>
        <v/>
      </c>
      <c r="R843" s="85" t="str">
        <f>IF(AND(Tournament!I855&lt;&gt;"",Tournament!K855&lt;&gt;""),IF(Tournament!I855=Tournament!K855,Tournament!M855,""),"")</f>
        <v/>
      </c>
      <c r="S843" s="85" t="str">
        <f>IF(AND(Tournament!I855&lt;&gt;"",Tournament!K855&lt;&gt;""),IF(Tournament!I855&lt;Tournament!K855,Tournament!G855,""),"")</f>
        <v/>
      </c>
      <c r="T843" s="85">
        <f>IF(AND(Tournament!I855&lt;&gt;"",Tournament!K855&lt;&gt;""),Tournament!K855,0)</f>
        <v>0</v>
      </c>
      <c r="U843" s="85">
        <v>1</v>
      </c>
      <c r="V843" s="85">
        <v>840</v>
      </c>
      <c r="W843" s="85" t="str">
        <f>Tournament!G855</f>
        <v>Washington Wizards</v>
      </c>
      <c r="X843" s="85" t="str">
        <f>IF(Tournament!I855&lt;&gt;"",Tournament!I855,"")</f>
        <v/>
      </c>
      <c r="Y843" s="85" t="str">
        <f>IF(Tournament!K855&lt;&gt;"",Tournament!K855,"")</f>
        <v/>
      </c>
      <c r="Z843" s="85" t="str">
        <f>Tournament!M855</f>
        <v>Indiana Pacers</v>
      </c>
    </row>
    <row r="844" spans="12:26" ht="12.75">
      <c r="L844" s="85">
        <v>841</v>
      </c>
      <c r="M844" s="85" t="str">
        <f>IF(AND(Tournament!I856&lt;&gt;"",Tournament!K856&lt;&gt;""),IF(Tournament!I856&gt;Tournament!K856,Tournament!G856,""),"")</f>
        <v/>
      </c>
      <c r="N844" s="85" t="str">
        <f>IF(AND(Tournament!I856&lt;&gt;"",Tournament!K856&lt;&gt;""),IF(Tournament!I856=Tournament!K856,Tournament!G856,""),"")</f>
        <v/>
      </c>
      <c r="O844" s="85" t="str">
        <f>IF(AND(Tournament!I856&lt;&gt;"",Tournament!K856&lt;&gt;""),IF(Tournament!I856&gt;Tournament!K856,Tournament!M856,""),"")</f>
        <v/>
      </c>
      <c r="P844" s="85">
        <f>IF(AND(Tournament!I856&lt;&gt;"",Tournament!K856&lt;&gt;""),Tournament!I856,0)</f>
        <v>0</v>
      </c>
      <c r="Q844" s="85" t="str">
        <f>IF(AND(Tournament!I856&lt;&gt;"",Tournament!K856&lt;&gt;""),IF(Tournament!I856&lt;Tournament!K856,Tournament!M856,""),"")</f>
        <v/>
      </c>
      <c r="R844" s="85" t="str">
        <f>IF(AND(Tournament!I856&lt;&gt;"",Tournament!K856&lt;&gt;""),IF(Tournament!I856=Tournament!K856,Tournament!M856,""),"")</f>
        <v/>
      </c>
      <c r="S844" s="85" t="str">
        <f>IF(AND(Tournament!I856&lt;&gt;"",Tournament!K856&lt;&gt;""),IF(Tournament!I856&lt;Tournament!K856,Tournament!G856,""),"")</f>
        <v/>
      </c>
      <c r="T844" s="85">
        <f>IF(AND(Tournament!I856&lt;&gt;"",Tournament!K856&lt;&gt;""),Tournament!K856,0)</f>
        <v>0</v>
      </c>
      <c r="U844" s="85">
        <v>1</v>
      </c>
      <c r="V844" s="85">
        <v>841</v>
      </c>
      <c r="W844" s="85" t="str">
        <f>Tournament!G856</f>
        <v>Boston Celtics</v>
      </c>
      <c r="X844" s="85" t="str">
        <f>IF(Tournament!I856&lt;&gt;"",Tournament!I856,"")</f>
        <v/>
      </c>
      <c r="Y844" s="85" t="str">
        <f>IF(Tournament!K856&lt;&gt;"",Tournament!K856,"")</f>
        <v/>
      </c>
      <c r="Z844" s="85" t="str">
        <f>Tournament!M856</f>
        <v>Chicago Bulls</v>
      </c>
    </row>
    <row r="845" spans="12:26" ht="12.75">
      <c r="L845" s="85">
        <v>842</v>
      </c>
      <c r="M845" s="85" t="str">
        <f>IF(AND(Tournament!I857&lt;&gt;"",Tournament!K857&lt;&gt;""),IF(Tournament!I857&gt;Tournament!K857,Tournament!G857,""),"")</f>
        <v/>
      </c>
      <c r="N845" s="85" t="str">
        <f>IF(AND(Tournament!I857&lt;&gt;"",Tournament!K857&lt;&gt;""),IF(Tournament!I857=Tournament!K857,Tournament!G857,""),"")</f>
        <v/>
      </c>
      <c r="O845" s="85" t="str">
        <f>IF(AND(Tournament!I857&lt;&gt;"",Tournament!K857&lt;&gt;""),IF(Tournament!I857&gt;Tournament!K857,Tournament!M857,""),"")</f>
        <v/>
      </c>
      <c r="P845" s="85">
        <f>IF(AND(Tournament!I857&lt;&gt;"",Tournament!K857&lt;&gt;""),Tournament!I857,0)</f>
        <v>0</v>
      </c>
      <c r="Q845" s="85" t="str">
        <f>IF(AND(Tournament!I857&lt;&gt;"",Tournament!K857&lt;&gt;""),IF(Tournament!I857&lt;Tournament!K857,Tournament!M857,""),"")</f>
        <v/>
      </c>
      <c r="R845" s="85" t="str">
        <f>IF(AND(Tournament!I857&lt;&gt;"",Tournament!K857&lt;&gt;""),IF(Tournament!I857=Tournament!K857,Tournament!M857,""),"")</f>
        <v/>
      </c>
      <c r="S845" s="85" t="str">
        <f>IF(AND(Tournament!I857&lt;&gt;"",Tournament!K857&lt;&gt;""),IF(Tournament!I857&lt;Tournament!K857,Tournament!G857,""),"")</f>
        <v/>
      </c>
      <c r="T845" s="85">
        <f>IF(AND(Tournament!I857&lt;&gt;"",Tournament!K857&lt;&gt;""),Tournament!K857,0)</f>
        <v>0</v>
      </c>
      <c r="U845" s="85">
        <v>1</v>
      </c>
      <c r="V845" s="85">
        <v>842</v>
      </c>
      <c r="W845" s="85" t="str">
        <f>Tournament!G857</f>
        <v>EAST</v>
      </c>
      <c r="X845" s="85" t="str">
        <f>IF(Tournament!I857&lt;&gt;"",Tournament!I857,"")</f>
        <v/>
      </c>
      <c r="Y845" s="85" t="str">
        <f>IF(Tournament!K857&lt;&gt;"",Tournament!K857,"")</f>
        <v/>
      </c>
      <c r="Z845" s="85" t="str">
        <f>Tournament!M857</f>
        <v>WEST</v>
      </c>
    </row>
    <row r="846" spans="12:26" ht="12.75">
      <c r="L846" s="85">
        <v>843</v>
      </c>
      <c r="M846" s="85" t="str">
        <f>IF(AND(Tournament!I858&lt;&gt;"",Tournament!K858&lt;&gt;""),IF(Tournament!I858&gt;Tournament!K858,Tournament!G858,""),"")</f>
        <v/>
      </c>
      <c r="N846" s="85" t="str">
        <f>IF(AND(Tournament!I858&lt;&gt;"",Tournament!K858&lt;&gt;""),IF(Tournament!I858=Tournament!K858,Tournament!G858,""),"")</f>
        <v/>
      </c>
      <c r="O846" s="85" t="str">
        <f>IF(AND(Tournament!I858&lt;&gt;"",Tournament!K858&lt;&gt;""),IF(Tournament!I858&gt;Tournament!K858,Tournament!M858,""),"")</f>
        <v/>
      </c>
      <c r="P846" s="85">
        <f>IF(AND(Tournament!I858&lt;&gt;"",Tournament!K858&lt;&gt;""),Tournament!I858,0)</f>
        <v>0</v>
      </c>
      <c r="Q846" s="85" t="str">
        <f>IF(AND(Tournament!I858&lt;&gt;"",Tournament!K858&lt;&gt;""),IF(Tournament!I858&lt;Tournament!K858,Tournament!M858,""),"")</f>
        <v/>
      </c>
      <c r="R846" s="85" t="str">
        <f>IF(AND(Tournament!I858&lt;&gt;"",Tournament!K858&lt;&gt;""),IF(Tournament!I858=Tournament!K858,Tournament!M858,""),"")</f>
        <v/>
      </c>
      <c r="S846" s="85" t="str">
        <f>IF(AND(Tournament!I858&lt;&gt;"",Tournament!K858&lt;&gt;""),IF(Tournament!I858&lt;Tournament!K858,Tournament!G858,""),"")</f>
        <v/>
      </c>
      <c r="T846" s="85">
        <f>IF(AND(Tournament!I858&lt;&gt;"",Tournament!K858&lt;&gt;""),Tournament!K858,0)</f>
        <v>0</v>
      </c>
      <c r="U846" s="85">
        <v>1</v>
      </c>
      <c r="V846" s="85">
        <v>843</v>
      </c>
      <c r="W846" s="85" t="str">
        <f>Tournament!G858</f>
        <v>Portland Trail Blazers</v>
      </c>
      <c r="X846" s="85" t="str">
        <f>IF(Tournament!I858&lt;&gt;"",Tournament!I858,"")</f>
        <v/>
      </c>
      <c r="Y846" s="85" t="str">
        <f>IF(Tournament!K858&lt;&gt;"",Tournament!K858,"")</f>
        <v/>
      </c>
      <c r="Z846" s="85" t="str">
        <f>Tournament!M858</f>
        <v>Orlando Magic</v>
      </c>
    </row>
    <row r="847" spans="12:26" ht="12.75">
      <c r="L847" s="85">
        <v>844</v>
      </c>
      <c r="M847" s="85" t="str">
        <f>IF(AND(Tournament!I859&lt;&gt;"",Tournament!K859&lt;&gt;""),IF(Tournament!I859&gt;Tournament!K859,Tournament!G859,""),"")</f>
        <v/>
      </c>
      <c r="N847" s="85" t="str">
        <f>IF(AND(Tournament!I859&lt;&gt;"",Tournament!K859&lt;&gt;""),IF(Tournament!I859=Tournament!K859,Tournament!G859,""),"")</f>
        <v/>
      </c>
      <c r="O847" s="85" t="str">
        <f>IF(AND(Tournament!I859&lt;&gt;"",Tournament!K859&lt;&gt;""),IF(Tournament!I859&gt;Tournament!K859,Tournament!M859,""),"")</f>
        <v/>
      </c>
      <c r="P847" s="85">
        <f>IF(AND(Tournament!I859&lt;&gt;"",Tournament!K859&lt;&gt;""),Tournament!I859,0)</f>
        <v>0</v>
      </c>
      <c r="Q847" s="85" t="str">
        <f>IF(AND(Tournament!I859&lt;&gt;"",Tournament!K859&lt;&gt;""),IF(Tournament!I859&lt;Tournament!K859,Tournament!M859,""),"")</f>
        <v/>
      </c>
      <c r="R847" s="85" t="str">
        <f>IF(AND(Tournament!I859&lt;&gt;"",Tournament!K859&lt;&gt;""),IF(Tournament!I859=Tournament!K859,Tournament!M859,""),"")</f>
        <v/>
      </c>
      <c r="S847" s="85" t="str">
        <f>IF(AND(Tournament!I859&lt;&gt;"",Tournament!K859&lt;&gt;""),IF(Tournament!I859&lt;Tournament!K859,Tournament!G859,""),"")</f>
        <v/>
      </c>
      <c r="T847" s="85">
        <f>IF(AND(Tournament!I859&lt;&gt;"",Tournament!K859&lt;&gt;""),Tournament!K859,0)</f>
        <v>0</v>
      </c>
      <c r="U847" s="85">
        <v>1</v>
      </c>
      <c r="V847" s="85">
        <v>844</v>
      </c>
      <c r="W847" s="85" t="str">
        <f>Tournament!G859</f>
        <v>Charlotte Hornets</v>
      </c>
      <c r="X847" s="85" t="str">
        <f>IF(Tournament!I859&lt;&gt;"",Tournament!I859,"")</f>
        <v/>
      </c>
      <c r="Y847" s="85" t="str">
        <f>IF(Tournament!K859&lt;&gt;"",Tournament!K859,"")</f>
        <v/>
      </c>
      <c r="Z847" s="85" t="str">
        <f>Tournament!M859</f>
        <v>Detroit Pistons</v>
      </c>
    </row>
    <row r="848" spans="12:26" ht="12.75">
      <c r="L848" s="85">
        <v>845</v>
      </c>
      <c r="M848" s="85" t="str">
        <f>IF(AND(Tournament!I860&lt;&gt;"",Tournament!K860&lt;&gt;""),IF(Tournament!I860&gt;Tournament!K860,Tournament!G860,""),"")</f>
        <v/>
      </c>
      <c r="N848" s="85" t="str">
        <f>IF(AND(Tournament!I860&lt;&gt;"",Tournament!K860&lt;&gt;""),IF(Tournament!I860=Tournament!K860,Tournament!G860,""),"")</f>
        <v/>
      </c>
      <c r="O848" s="85" t="str">
        <f>IF(AND(Tournament!I860&lt;&gt;"",Tournament!K860&lt;&gt;""),IF(Tournament!I860&gt;Tournament!K860,Tournament!M860,""),"")</f>
        <v/>
      </c>
      <c r="P848" s="85">
        <f>IF(AND(Tournament!I860&lt;&gt;"",Tournament!K860&lt;&gt;""),Tournament!I860,0)</f>
        <v>0</v>
      </c>
      <c r="Q848" s="85" t="str">
        <f>IF(AND(Tournament!I860&lt;&gt;"",Tournament!K860&lt;&gt;""),IF(Tournament!I860&lt;Tournament!K860,Tournament!M860,""),"")</f>
        <v/>
      </c>
      <c r="R848" s="85" t="str">
        <f>IF(AND(Tournament!I860&lt;&gt;"",Tournament!K860&lt;&gt;""),IF(Tournament!I860=Tournament!K860,Tournament!M860,""),"")</f>
        <v/>
      </c>
      <c r="S848" s="85" t="str">
        <f>IF(AND(Tournament!I860&lt;&gt;"",Tournament!K860&lt;&gt;""),IF(Tournament!I860&lt;Tournament!K860,Tournament!G860,""),"")</f>
        <v/>
      </c>
      <c r="T848" s="85">
        <f>IF(AND(Tournament!I860&lt;&gt;"",Tournament!K860&lt;&gt;""),Tournament!K860,0)</f>
        <v>0</v>
      </c>
      <c r="U848" s="85">
        <v>1</v>
      </c>
      <c r="V848" s="85">
        <v>845</v>
      </c>
      <c r="W848" s="85" t="str">
        <f>Tournament!G860</f>
        <v>Houston Rockets</v>
      </c>
      <c r="X848" s="85" t="str">
        <f>IF(Tournament!I860&lt;&gt;"",Tournament!I860,"")</f>
        <v/>
      </c>
      <c r="Y848" s="85" t="str">
        <f>IF(Tournament!K860&lt;&gt;"",Tournament!K860,"")</f>
        <v/>
      </c>
      <c r="Z848" s="85" t="str">
        <f>Tournament!M860</f>
        <v>New Orleans Pelicans</v>
      </c>
    </row>
    <row r="849" spans="12:26" ht="12.75">
      <c r="L849" s="85">
        <v>846</v>
      </c>
      <c r="M849" s="85" t="str">
        <f>IF(AND(Tournament!I861&lt;&gt;"",Tournament!K861&lt;&gt;""),IF(Tournament!I861&gt;Tournament!K861,Tournament!G861,""),"")</f>
        <v/>
      </c>
      <c r="N849" s="85" t="str">
        <f>IF(AND(Tournament!I861&lt;&gt;"",Tournament!K861&lt;&gt;""),IF(Tournament!I861=Tournament!K861,Tournament!G861,""),"")</f>
        <v/>
      </c>
      <c r="O849" s="85" t="str">
        <f>IF(AND(Tournament!I861&lt;&gt;"",Tournament!K861&lt;&gt;""),IF(Tournament!I861&gt;Tournament!K861,Tournament!M861,""),"")</f>
        <v/>
      </c>
      <c r="P849" s="85">
        <f>IF(AND(Tournament!I861&lt;&gt;"",Tournament!K861&lt;&gt;""),Tournament!I861,0)</f>
        <v>0</v>
      </c>
      <c r="Q849" s="85" t="str">
        <f>IF(AND(Tournament!I861&lt;&gt;"",Tournament!K861&lt;&gt;""),IF(Tournament!I861&lt;Tournament!K861,Tournament!M861,""),"")</f>
        <v/>
      </c>
      <c r="R849" s="85" t="str">
        <f>IF(AND(Tournament!I861&lt;&gt;"",Tournament!K861&lt;&gt;""),IF(Tournament!I861=Tournament!K861,Tournament!M861,""),"")</f>
        <v/>
      </c>
      <c r="S849" s="85" t="str">
        <f>IF(AND(Tournament!I861&lt;&gt;"",Tournament!K861&lt;&gt;""),IF(Tournament!I861&lt;Tournament!K861,Tournament!G861,""),"")</f>
        <v/>
      </c>
      <c r="T849" s="85">
        <f>IF(AND(Tournament!I861&lt;&gt;"",Tournament!K861&lt;&gt;""),Tournament!K861,0)</f>
        <v>0</v>
      </c>
      <c r="U849" s="85">
        <v>1</v>
      </c>
      <c r="V849" s="85">
        <v>846</v>
      </c>
      <c r="W849" s="85" t="str">
        <f>Tournament!G861</f>
        <v>New York Knicks</v>
      </c>
      <c r="X849" s="85" t="str">
        <f>IF(Tournament!I861&lt;&gt;"",Tournament!I861,"")</f>
        <v/>
      </c>
      <c r="Y849" s="85" t="str">
        <f>IF(Tournament!K861&lt;&gt;"",Tournament!K861,"")</f>
        <v/>
      </c>
      <c r="Z849" s="85" t="str">
        <f>Tournament!M861</f>
        <v>Cleveland Cavaliers</v>
      </c>
    </row>
    <row r="850" spans="12:26" ht="12.75">
      <c r="L850" s="85">
        <v>847</v>
      </c>
      <c r="M850" s="85" t="str">
        <f>IF(AND(Tournament!I862&lt;&gt;"",Tournament!K862&lt;&gt;""),IF(Tournament!I862&gt;Tournament!K862,Tournament!G862,""),"")</f>
        <v/>
      </c>
      <c r="N850" s="85" t="str">
        <f>IF(AND(Tournament!I862&lt;&gt;"",Tournament!K862&lt;&gt;""),IF(Tournament!I862=Tournament!K862,Tournament!G862,""),"")</f>
        <v/>
      </c>
      <c r="O850" s="85" t="str">
        <f>IF(AND(Tournament!I862&lt;&gt;"",Tournament!K862&lt;&gt;""),IF(Tournament!I862&gt;Tournament!K862,Tournament!M862,""),"")</f>
        <v/>
      </c>
      <c r="P850" s="85">
        <f>IF(AND(Tournament!I862&lt;&gt;"",Tournament!K862&lt;&gt;""),Tournament!I862,0)</f>
        <v>0</v>
      </c>
      <c r="Q850" s="85" t="str">
        <f>IF(AND(Tournament!I862&lt;&gt;"",Tournament!K862&lt;&gt;""),IF(Tournament!I862&lt;Tournament!K862,Tournament!M862,""),"")</f>
        <v/>
      </c>
      <c r="R850" s="85" t="str">
        <f>IF(AND(Tournament!I862&lt;&gt;"",Tournament!K862&lt;&gt;""),IF(Tournament!I862=Tournament!K862,Tournament!M862,""),"")</f>
        <v/>
      </c>
      <c r="S850" s="85" t="str">
        <f>IF(AND(Tournament!I862&lt;&gt;"",Tournament!K862&lt;&gt;""),IF(Tournament!I862&lt;Tournament!K862,Tournament!G862,""),"")</f>
        <v/>
      </c>
      <c r="T850" s="85">
        <f>IF(AND(Tournament!I862&lt;&gt;"",Tournament!K862&lt;&gt;""),Tournament!K862,0)</f>
        <v>0</v>
      </c>
      <c r="U850" s="85">
        <v>1</v>
      </c>
      <c r="V850" s="85">
        <v>847</v>
      </c>
      <c r="W850" s="85" t="str">
        <f>Tournament!G862</f>
        <v>L.A. Clippers</v>
      </c>
      <c r="X850" s="85" t="str">
        <f>IF(Tournament!I862&lt;&gt;"",Tournament!I862,"")</f>
        <v/>
      </c>
      <c r="Y850" s="85" t="str">
        <f>IF(Tournament!K862&lt;&gt;"",Tournament!K862,"")</f>
        <v/>
      </c>
      <c r="Z850" s="85" t="str">
        <f>Tournament!M862</f>
        <v>Golden State Warriors</v>
      </c>
    </row>
    <row r="851" spans="12:26" ht="12.75">
      <c r="L851" s="85">
        <v>848</v>
      </c>
      <c r="M851" s="85" t="str">
        <f>IF(AND(Tournament!I863&lt;&gt;"",Tournament!K863&lt;&gt;""),IF(Tournament!I863&gt;Tournament!K863,Tournament!G863,""),"")</f>
        <v/>
      </c>
      <c r="N851" s="85" t="str">
        <f>IF(AND(Tournament!I863&lt;&gt;"",Tournament!K863&lt;&gt;""),IF(Tournament!I863=Tournament!K863,Tournament!G863,""),"")</f>
        <v/>
      </c>
      <c r="O851" s="85" t="str">
        <f>IF(AND(Tournament!I863&lt;&gt;"",Tournament!K863&lt;&gt;""),IF(Tournament!I863&gt;Tournament!K863,Tournament!M863,""),"")</f>
        <v/>
      </c>
      <c r="P851" s="85">
        <f>IF(AND(Tournament!I863&lt;&gt;"",Tournament!K863&lt;&gt;""),Tournament!I863,0)</f>
        <v>0</v>
      </c>
      <c r="Q851" s="85" t="str">
        <f>IF(AND(Tournament!I863&lt;&gt;"",Tournament!K863&lt;&gt;""),IF(Tournament!I863&lt;Tournament!K863,Tournament!M863,""),"")</f>
        <v/>
      </c>
      <c r="R851" s="85" t="str">
        <f>IF(AND(Tournament!I863&lt;&gt;"",Tournament!K863&lt;&gt;""),IF(Tournament!I863=Tournament!K863,Tournament!M863,""),"")</f>
        <v/>
      </c>
      <c r="S851" s="85" t="str">
        <f>IF(AND(Tournament!I863&lt;&gt;"",Tournament!K863&lt;&gt;""),IF(Tournament!I863&lt;Tournament!K863,Tournament!G863,""),"")</f>
        <v/>
      </c>
      <c r="T851" s="85">
        <f>IF(AND(Tournament!I863&lt;&gt;"",Tournament!K863&lt;&gt;""),Tournament!K863,0)</f>
        <v>0</v>
      </c>
      <c r="U851" s="85">
        <v>1</v>
      </c>
      <c r="V851" s="85">
        <v>848</v>
      </c>
      <c r="W851" s="85" t="str">
        <f>Tournament!G863</f>
        <v>Denver Nuggets</v>
      </c>
      <c r="X851" s="85" t="str">
        <f>IF(Tournament!I863&lt;&gt;"",Tournament!I863,"")</f>
        <v/>
      </c>
      <c r="Y851" s="85" t="str">
        <f>IF(Tournament!K863&lt;&gt;"",Tournament!K863,"")</f>
        <v/>
      </c>
      <c r="Z851" s="85" t="str">
        <f>Tournament!M863</f>
        <v>Sacramento Kings</v>
      </c>
    </row>
    <row r="852" spans="12:26" ht="12.75">
      <c r="L852" s="85">
        <v>849</v>
      </c>
      <c r="M852" s="85" t="str">
        <f>IF(AND(Tournament!I864&lt;&gt;"",Tournament!K864&lt;&gt;""),IF(Tournament!I864&gt;Tournament!K864,Tournament!G864,""),"")</f>
        <v/>
      </c>
      <c r="N852" s="85" t="str">
        <f>IF(AND(Tournament!I864&lt;&gt;"",Tournament!K864&lt;&gt;""),IF(Tournament!I864=Tournament!K864,Tournament!G864,""),"")</f>
        <v/>
      </c>
      <c r="O852" s="85" t="str">
        <f>IF(AND(Tournament!I864&lt;&gt;"",Tournament!K864&lt;&gt;""),IF(Tournament!I864&gt;Tournament!K864,Tournament!M864,""),"")</f>
        <v/>
      </c>
      <c r="P852" s="85">
        <f>IF(AND(Tournament!I864&lt;&gt;"",Tournament!K864&lt;&gt;""),Tournament!I864,0)</f>
        <v>0</v>
      </c>
      <c r="Q852" s="85" t="str">
        <f>IF(AND(Tournament!I864&lt;&gt;"",Tournament!K864&lt;&gt;""),IF(Tournament!I864&lt;Tournament!K864,Tournament!M864,""),"")</f>
        <v/>
      </c>
      <c r="R852" s="85" t="str">
        <f>IF(AND(Tournament!I864&lt;&gt;"",Tournament!K864&lt;&gt;""),IF(Tournament!I864=Tournament!K864,Tournament!M864,""),"")</f>
        <v/>
      </c>
      <c r="S852" s="85" t="str">
        <f>IF(AND(Tournament!I864&lt;&gt;"",Tournament!K864&lt;&gt;""),IF(Tournament!I864&lt;Tournament!K864,Tournament!G864,""),"")</f>
        <v/>
      </c>
      <c r="T852" s="85">
        <f>IF(AND(Tournament!I864&lt;&gt;"",Tournament!K864&lt;&gt;""),Tournament!K864,0)</f>
        <v>0</v>
      </c>
      <c r="U852" s="85">
        <v>1</v>
      </c>
      <c r="V852" s="85">
        <v>849</v>
      </c>
      <c r="W852" s="85" t="str">
        <f>Tournament!G864</f>
        <v>Washington Wizards</v>
      </c>
      <c r="X852" s="85" t="str">
        <f>IF(Tournament!I864&lt;&gt;"",Tournament!I864,"")</f>
        <v/>
      </c>
      <c r="Y852" s="85" t="str">
        <f>IF(Tournament!K864&lt;&gt;"",Tournament!K864,"")</f>
        <v/>
      </c>
      <c r="Z852" s="85" t="str">
        <f>Tournament!M864</f>
        <v>Philadelphia 76ers</v>
      </c>
    </row>
    <row r="853" spans="12:26" ht="12.75">
      <c r="L853" s="85">
        <v>850</v>
      </c>
      <c r="M853" s="85" t="str">
        <f>IF(AND(Tournament!I865&lt;&gt;"",Tournament!K865&lt;&gt;""),IF(Tournament!I865&gt;Tournament!K865,Tournament!G865,""),"")</f>
        <v/>
      </c>
      <c r="N853" s="85" t="str">
        <f>IF(AND(Tournament!I865&lt;&gt;"",Tournament!K865&lt;&gt;""),IF(Tournament!I865=Tournament!K865,Tournament!G865,""),"")</f>
        <v/>
      </c>
      <c r="O853" s="85" t="str">
        <f>IF(AND(Tournament!I865&lt;&gt;"",Tournament!K865&lt;&gt;""),IF(Tournament!I865&gt;Tournament!K865,Tournament!M865,""),"")</f>
        <v/>
      </c>
      <c r="P853" s="85">
        <f>IF(AND(Tournament!I865&lt;&gt;"",Tournament!K865&lt;&gt;""),Tournament!I865,0)</f>
        <v>0</v>
      </c>
      <c r="Q853" s="85" t="str">
        <f>IF(AND(Tournament!I865&lt;&gt;"",Tournament!K865&lt;&gt;""),IF(Tournament!I865&lt;Tournament!K865,Tournament!M865,""),"")</f>
        <v/>
      </c>
      <c r="R853" s="85" t="str">
        <f>IF(AND(Tournament!I865&lt;&gt;"",Tournament!K865&lt;&gt;""),IF(Tournament!I865=Tournament!K865,Tournament!M865,""),"")</f>
        <v/>
      </c>
      <c r="S853" s="85" t="str">
        <f>IF(AND(Tournament!I865&lt;&gt;"",Tournament!K865&lt;&gt;""),IF(Tournament!I865&lt;Tournament!K865,Tournament!G865,""),"")</f>
        <v/>
      </c>
      <c r="T853" s="85">
        <f>IF(AND(Tournament!I865&lt;&gt;"",Tournament!K865&lt;&gt;""),Tournament!K865,0)</f>
        <v>0</v>
      </c>
      <c r="U853" s="85">
        <v>1</v>
      </c>
      <c r="V853" s="85">
        <v>850</v>
      </c>
      <c r="W853" s="85" t="str">
        <f>Tournament!G865</f>
        <v>Memphis Grizzlies</v>
      </c>
      <c r="X853" s="85" t="str">
        <f>IF(Tournament!I865&lt;&gt;"",Tournament!I865,"")</f>
        <v/>
      </c>
      <c r="Y853" s="85" t="str">
        <f>IF(Tournament!K865&lt;&gt;"",Tournament!K865,"")</f>
        <v/>
      </c>
      <c r="Z853" s="85" t="str">
        <f>Tournament!M865</f>
        <v>Indiana Pacers</v>
      </c>
    </row>
    <row r="854" spans="12:26" ht="12.75">
      <c r="L854" s="85">
        <v>851</v>
      </c>
      <c r="M854" s="85" t="str">
        <f>IF(AND(Tournament!I866&lt;&gt;"",Tournament!K866&lt;&gt;""),IF(Tournament!I866&gt;Tournament!K866,Tournament!G866,""),"")</f>
        <v/>
      </c>
      <c r="N854" s="85" t="str">
        <f>IF(AND(Tournament!I866&lt;&gt;"",Tournament!K866&lt;&gt;""),IF(Tournament!I866=Tournament!K866,Tournament!G866,""),"")</f>
        <v/>
      </c>
      <c r="O854" s="85" t="str">
        <f>IF(AND(Tournament!I866&lt;&gt;"",Tournament!K866&lt;&gt;""),IF(Tournament!I866&gt;Tournament!K866,Tournament!M866,""),"")</f>
        <v/>
      </c>
      <c r="P854" s="85">
        <f>IF(AND(Tournament!I866&lt;&gt;"",Tournament!K866&lt;&gt;""),Tournament!I866,0)</f>
        <v>0</v>
      </c>
      <c r="Q854" s="85" t="str">
        <f>IF(AND(Tournament!I866&lt;&gt;"",Tournament!K866&lt;&gt;""),IF(Tournament!I866&lt;Tournament!K866,Tournament!M866,""),"")</f>
        <v/>
      </c>
      <c r="R854" s="85" t="str">
        <f>IF(AND(Tournament!I866&lt;&gt;"",Tournament!K866&lt;&gt;""),IF(Tournament!I866=Tournament!K866,Tournament!M866,""),"")</f>
        <v/>
      </c>
      <c r="S854" s="85" t="str">
        <f>IF(AND(Tournament!I866&lt;&gt;"",Tournament!K866&lt;&gt;""),IF(Tournament!I866&lt;Tournament!K866,Tournament!G866,""),"")</f>
        <v/>
      </c>
      <c r="T854" s="85">
        <f>IF(AND(Tournament!I866&lt;&gt;"",Tournament!K866&lt;&gt;""),Tournament!K866,0)</f>
        <v>0</v>
      </c>
      <c r="U854" s="85">
        <v>1</v>
      </c>
      <c r="V854" s="85">
        <v>851</v>
      </c>
      <c r="W854" s="85" t="str">
        <f>Tournament!G866</f>
        <v>Boston Celtics</v>
      </c>
      <c r="X854" s="85" t="str">
        <f>IF(Tournament!I866&lt;&gt;"",Tournament!I866,"")</f>
        <v/>
      </c>
      <c r="Y854" s="85" t="str">
        <f>IF(Tournament!K866&lt;&gt;"",Tournament!K866,"")</f>
        <v/>
      </c>
      <c r="Z854" s="85" t="str">
        <f>Tournament!M866</f>
        <v>Toronto Raptors</v>
      </c>
    </row>
    <row r="855" spans="12:26" ht="12.75">
      <c r="L855" s="85">
        <v>852</v>
      </c>
      <c r="M855" s="85" t="str">
        <f>IF(AND(Tournament!I867&lt;&gt;"",Tournament!K867&lt;&gt;""),IF(Tournament!I867&gt;Tournament!K867,Tournament!G867,""),"")</f>
        <v/>
      </c>
      <c r="N855" s="85" t="str">
        <f>IF(AND(Tournament!I867&lt;&gt;"",Tournament!K867&lt;&gt;""),IF(Tournament!I867=Tournament!K867,Tournament!G867,""),"")</f>
        <v/>
      </c>
      <c r="O855" s="85" t="str">
        <f>IF(AND(Tournament!I867&lt;&gt;"",Tournament!K867&lt;&gt;""),IF(Tournament!I867&gt;Tournament!K867,Tournament!M867,""),"")</f>
        <v/>
      </c>
      <c r="P855" s="85">
        <f>IF(AND(Tournament!I867&lt;&gt;"",Tournament!K867&lt;&gt;""),Tournament!I867,0)</f>
        <v>0</v>
      </c>
      <c r="Q855" s="85" t="str">
        <f>IF(AND(Tournament!I867&lt;&gt;"",Tournament!K867&lt;&gt;""),IF(Tournament!I867&lt;Tournament!K867,Tournament!M867,""),"")</f>
        <v/>
      </c>
      <c r="R855" s="85" t="str">
        <f>IF(AND(Tournament!I867&lt;&gt;"",Tournament!K867&lt;&gt;""),IF(Tournament!I867=Tournament!K867,Tournament!M867,""),"")</f>
        <v/>
      </c>
      <c r="S855" s="85" t="str">
        <f>IF(AND(Tournament!I867&lt;&gt;"",Tournament!K867&lt;&gt;""),IF(Tournament!I867&lt;Tournament!K867,Tournament!G867,""),"")</f>
        <v/>
      </c>
      <c r="T855" s="85">
        <f>IF(AND(Tournament!I867&lt;&gt;"",Tournament!K867&lt;&gt;""),Tournament!K867,0)</f>
        <v>0</v>
      </c>
      <c r="U855" s="85">
        <v>1</v>
      </c>
      <c r="V855" s="85">
        <v>852</v>
      </c>
      <c r="W855" s="85" t="str">
        <f>Tournament!G867</f>
        <v>Miami Heat</v>
      </c>
      <c r="X855" s="85" t="str">
        <f>IF(Tournament!I867&lt;&gt;"",Tournament!I867,"")</f>
        <v/>
      </c>
      <c r="Y855" s="85" t="str">
        <f>IF(Tournament!K867&lt;&gt;"",Tournament!K867,"")</f>
        <v/>
      </c>
      <c r="Z855" s="85" t="str">
        <f>Tournament!M867</f>
        <v>Atlanta Hawks</v>
      </c>
    </row>
    <row r="856" spans="12:26" ht="12.75">
      <c r="L856" s="85">
        <v>853</v>
      </c>
      <c r="M856" s="85" t="str">
        <f>IF(AND(Tournament!I868&lt;&gt;"",Tournament!K868&lt;&gt;""),IF(Tournament!I868&gt;Tournament!K868,Tournament!G868,""),"")</f>
        <v/>
      </c>
      <c r="N856" s="85" t="str">
        <f>IF(AND(Tournament!I868&lt;&gt;"",Tournament!K868&lt;&gt;""),IF(Tournament!I868=Tournament!K868,Tournament!G868,""),"")</f>
        <v/>
      </c>
      <c r="O856" s="85" t="str">
        <f>IF(AND(Tournament!I868&lt;&gt;"",Tournament!K868&lt;&gt;""),IF(Tournament!I868&gt;Tournament!K868,Tournament!M868,""),"")</f>
        <v/>
      </c>
      <c r="P856" s="85">
        <f>IF(AND(Tournament!I868&lt;&gt;"",Tournament!K868&lt;&gt;""),Tournament!I868,0)</f>
        <v>0</v>
      </c>
      <c r="Q856" s="85" t="str">
        <f>IF(AND(Tournament!I868&lt;&gt;"",Tournament!K868&lt;&gt;""),IF(Tournament!I868&lt;Tournament!K868,Tournament!M868,""),"")</f>
        <v/>
      </c>
      <c r="R856" s="85" t="str">
        <f>IF(AND(Tournament!I868&lt;&gt;"",Tournament!K868&lt;&gt;""),IF(Tournament!I868=Tournament!K868,Tournament!M868,""),"")</f>
        <v/>
      </c>
      <c r="S856" s="85" t="str">
        <f>IF(AND(Tournament!I868&lt;&gt;"",Tournament!K868&lt;&gt;""),IF(Tournament!I868&lt;Tournament!K868,Tournament!G868,""),"")</f>
        <v/>
      </c>
      <c r="T856" s="85">
        <f>IF(AND(Tournament!I868&lt;&gt;"",Tournament!K868&lt;&gt;""),Tournament!K868,0)</f>
        <v>0</v>
      </c>
      <c r="U856" s="85">
        <v>1</v>
      </c>
      <c r="V856" s="85">
        <v>853</v>
      </c>
      <c r="W856" s="85" t="str">
        <f>Tournament!G868</f>
        <v>L.A. Lakers</v>
      </c>
      <c r="X856" s="85" t="str">
        <f>IF(Tournament!I868&lt;&gt;"",Tournament!I868,"")</f>
        <v/>
      </c>
      <c r="Y856" s="85" t="str">
        <f>IF(Tournament!K868&lt;&gt;"",Tournament!K868,"")</f>
        <v/>
      </c>
      <c r="Z856" s="85" t="str">
        <f>Tournament!M868</f>
        <v>Oklahoma City Thunder</v>
      </c>
    </row>
    <row r="857" spans="12:26" ht="12.75">
      <c r="L857" s="85">
        <v>854</v>
      </c>
      <c r="M857" s="85" t="str">
        <f>IF(AND(Tournament!I869&lt;&gt;"",Tournament!K869&lt;&gt;""),IF(Tournament!I869&gt;Tournament!K869,Tournament!G869,""),"")</f>
        <v/>
      </c>
      <c r="N857" s="85" t="str">
        <f>IF(AND(Tournament!I869&lt;&gt;"",Tournament!K869&lt;&gt;""),IF(Tournament!I869=Tournament!K869,Tournament!G869,""),"")</f>
        <v/>
      </c>
      <c r="O857" s="85" t="str">
        <f>IF(AND(Tournament!I869&lt;&gt;"",Tournament!K869&lt;&gt;""),IF(Tournament!I869&gt;Tournament!K869,Tournament!M869,""),"")</f>
        <v/>
      </c>
      <c r="P857" s="85">
        <f>IF(AND(Tournament!I869&lt;&gt;"",Tournament!K869&lt;&gt;""),Tournament!I869,0)</f>
        <v>0</v>
      </c>
      <c r="Q857" s="85" t="str">
        <f>IF(AND(Tournament!I869&lt;&gt;"",Tournament!K869&lt;&gt;""),IF(Tournament!I869&lt;Tournament!K869,Tournament!M869,""),"")</f>
        <v/>
      </c>
      <c r="R857" s="85" t="str">
        <f>IF(AND(Tournament!I869&lt;&gt;"",Tournament!K869&lt;&gt;""),IF(Tournament!I869=Tournament!K869,Tournament!M869,""),"")</f>
        <v/>
      </c>
      <c r="S857" s="85" t="str">
        <f>IF(AND(Tournament!I869&lt;&gt;"",Tournament!K869&lt;&gt;""),IF(Tournament!I869&lt;Tournament!K869,Tournament!G869,""),"")</f>
        <v/>
      </c>
      <c r="T857" s="85">
        <f>IF(AND(Tournament!I869&lt;&gt;"",Tournament!K869&lt;&gt;""),Tournament!K869,0)</f>
        <v>0</v>
      </c>
      <c r="U857" s="85">
        <v>1</v>
      </c>
      <c r="V857" s="85">
        <v>854</v>
      </c>
      <c r="W857" s="85" t="str">
        <f>Tournament!G869</f>
        <v>Dallas Mavericks</v>
      </c>
      <c r="X857" s="85" t="str">
        <f>IF(Tournament!I869&lt;&gt;"",Tournament!I869,"")</f>
        <v/>
      </c>
      <c r="Y857" s="85" t="str">
        <f>IF(Tournament!K869&lt;&gt;"",Tournament!K869,"")</f>
        <v/>
      </c>
      <c r="Z857" s="85" t="str">
        <f>Tournament!M869</f>
        <v>Minnesota Timberwolves</v>
      </c>
    </row>
    <row r="858" spans="12:26" ht="12.75">
      <c r="L858" s="85">
        <v>855</v>
      </c>
      <c r="M858" s="85" t="str">
        <f>IF(AND(Tournament!I870&lt;&gt;"",Tournament!K870&lt;&gt;""),IF(Tournament!I870&gt;Tournament!K870,Tournament!G870,""),"")</f>
        <v/>
      </c>
      <c r="N858" s="85" t="str">
        <f>IF(AND(Tournament!I870&lt;&gt;"",Tournament!K870&lt;&gt;""),IF(Tournament!I870=Tournament!K870,Tournament!G870,""),"")</f>
        <v/>
      </c>
      <c r="O858" s="85" t="str">
        <f>IF(AND(Tournament!I870&lt;&gt;"",Tournament!K870&lt;&gt;""),IF(Tournament!I870&gt;Tournament!K870,Tournament!M870,""),"")</f>
        <v/>
      </c>
      <c r="P858" s="85">
        <f>IF(AND(Tournament!I870&lt;&gt;"",Tournament!K870&lt;&gt;""),Tournament!I870,0)</f>
        <v>0</v>
      </c>
      <c r="Q858" s="85" t="str">
        <f>IF(AND(Tournament!I870&lt;&gt;"",Tournament!K870&lt;&gt;""),IF(Tournament!I870&lt;Tournament!K870,Tournament!M870,""),"")</f>
        <v/>
      </c>
      <c r="R858" s="85" t="str">
        <f>IF(AND(Tournament!I870&lt;&gt;"",Tournament!K870&lt;&gt;""),IF(Tournament!I870=Tournament!K870,Tournament!M870,""),"")</f>
        <v/>
      </c>
      <c r="S858" s="85" t="str">
        <f>IF(AND(Tournament!I870&lt;&gt;"",Tournament!K870&lt;&gt;""),IF(Tournament!I870&lt;Tournament!K870,Tournament!G870,""),"")</f>
        <v/>
      </c>
      <c r="T858" s="85">
        <f>IF(AND(Tournament!I870&lt;&gt;"",Tournament!K870&lt;&gt;""),Tournament!K870,0)</f>
        <v>0</v>
      </c>
      <c r="U858" s="85">
        <v>1</v>
      </c>
      <c r="V858" s="85">
        <v>855</v>
      </c>
      <c r="W858" s="85" t="str">
        <f>Tournament!G870</f>
        <v>Utah Jazz</v>
      </c>
      <c r="X858" s="85" t="str">
        <f>IF(Tournament!I870&lt;&gt;"",Tournament!I870,"")</f>
        <v/>
      </c>
      <c r="Y858" s="85" t="str">
        <f>IF(Tournament!K870&lt;&gt;"",Tournament!K870,"")</f>
        <v/>
      </c>
      <c r="Z858" s="85" t="str">
        <f>Tournament!M870</f>
        <v>Milwaukee Bucks</v>
      </c>
    </row>
    <row r="859" spans="12:26" ht="12.75">
      <c r="L859" s="85">
        <v>856</v>
      </c>
      <c r="M859" s="85" t="str">
        <f>IF(AND(Tournament!I871&lt;&gt;"",Tournament!K871&lt;&gt;""),IF(Tournament!I871&gt;Tournament!K871,Tournament!G871,""),"")</f>
        <v/>
      </c>
      <c r="N859" s="85" t="str">
        <f>IF(AND(Tournament!I871&lt;&gt;"",Tournament!K871&lt;&gt;""),IF(Tournament!I871=Tournament!K871,Tournament!G871,""),"")</f>
        <v/>
      </c>
      <c r="O859" s="85" t="str">
        <f>IF(AND(Tournament!I871&lt;&gt;"",Tournament!K871&lt;&gt;""),IF(Tournament!I871&gt;Tournament!K871,Tournament!M871,""),"")</f>
        <v/>
      </c>
      <c r="P859" s="85">
        <f>IF(AND(Tournament!I871&lt;&gt;"",Tournament!K871&lt;&gt;""),Tournament!I871,0)</f>
        <v>0</v>
      </c>
      <c r="Q859" s="85" t="str">
        <f>IF(AND(Tournament!I871&lt;&gt;"",Tournament!K871&lt;&gt;""),IF(Tournament!I871&lt;Tournament!K871,Tournament!M871,""),"")</f>
        <v/>
      </c>
      <c r="R859" s="85" t="str">
        <f>IF(AND(Tournament!I871&lt;&gt;"",Tournament!K871&lt;&gt;""),IF(Tournament!I871=Tournament!K871,Tournament!M871,""),"")</f>
        <v/>
      </c>
      <c r="S859" s="85" t="str">
        <f>IF(AND(Tournament!I871&lt;&gt;"",Tournament!K871&lt;&gt;""),IF(Tournament!I871&lt;Tournament!K871,Tournament!G871,""),"")</f>
        <v/>
      </c>
      <c r="T859" s="85">
        <f>IF(AND(Tournament!I871&lt;&gt;"",Tournament!K871&lt;&gt;""),Tournament!K871,0)</f>
        <v>0</v>
      </c>
      <c r="U859" s="85">
        <v>1</v>
      </c>
      <c r="V859" s="85">
        <v>856</v>
      </c>
      <c r="W859" s="85" t="str">
        <f>Tournament!G871</f>
        <v>Phoenix Suns</v>
      </c>
      <c r="X859" s="85" t="str">
        <f>IF(Tournament!I871&lt;&gt;"",Tournament!I871,"")</f>
        <v/>
      </c>
      <c r="Y859" s="85" t="str">
        <f>IF(Tournament!K871&lt;&gt;"",Tournament!K871,"")</f>
        <v/>
      </c>
      <c r="Z859" s="85" t="str">
        <f>Tournament!M871</f>
        <v>Chicago Bulls</v>
      </c>
    </row>
    <row r="860" spans="12:26" ht="12.75">
      <c r="L860" s="85">
        <v>857</v>
      </c>
      <c r="M860" s="85" t="str">
        <f>IF(AND(Tournament!I872&lt;&gt;"",Tournament!K872&lt;&gt;""),IF(Tournament!I872&gt;Tournament!K872,Tournament!G872,""),"")</f>
        <v/>
      </c>
      <c r="N860" s="85" t="str">
        <f>IF(AND(Tournament!I872&lt;&gt;"",Tournament!K872&lt;&gt;""),IF(Tournament!I872=Tournament!K872,Tournament!G872,""),"")</f>
        <v/>
      </c>
      <c r="O860" s="85" t="str">
        <f>IF(AND(Tournament!I872&lt;&gt;"",Tournament!K872&lt;&gt;""),IF(Tournament!I872&gt;Tournament!K872,Tournament!M872,""),"")</f>
        <v/>
      </c>
      <c r="P860" s="85">
        <f>IF(AND(Tournament!I872&lt;&gt;"",Tournament!K872&lt;&gt;""),Tournament!I872,0)</f>
        <v>0</v>
      </c>
      <c r="Q860" s="85" t="str">
        <f>IF(AND(Tournament!I872&lt;&gt;"",Tournament!K872&lt;&gt;""),IF(Tournament!I872&lt;Tournament!K872,Tournament!M872,""),"")</f>
        <v/>
      </c>
      <c r="R860" s="85" t="str">
        <f>IF(AND(Tournament!I872&lt;&gt;"",Tournament!K872&lt;&gt;""),IF(Tournament!I872=Tournament!K872,Tournament!M872,""),"")</f>
        <v/>
      </c>
      <c r="S860" s="85" t="str">
        <f>IF(AND(Tournament!I872&lt;&gt;"",Tournament!K872&lt;&gt;""),IF(Tournament!I872&lt;Tournament!K872,Tournament!G872,""),"")</f>
        <v/>
      </c>
      <c r="T860" s="85">
        <f>IF(AND(Tournament!I872&lt;&gt;"",Tournament!K872&lt;&gt;""),Tournament!K872,0)</f>
        <v>0</v>
      </c>
      <c r="U860" s="85">
        <v>1</v>
      </c>
      <c r="V860" s="85">
        <v>857</v>
      </c>
      <c r="W860" s="85" t="str">
        <f>Tournament!G872</f>
        <v>Brooklyn Nets</v>
      </c>
      <c r="X860" s="85" t="str">
        <f>IF(Tournament!I872&lt;&gt;"",Tournament!I872,"")</f>
        <v/>
      </c>
      <c r="Y860" s="85" t="str">
        <f>IF(Tournament!K872&lt;&gt;"",Tournament!K872,"")</f>
        <v/>
      </c>
      <c r="Z860" s="85" t="str">
        <f>Tournament!M872</f>
        <v>Denver Nuggets</v>
      </c>
    </row>
    <row r="861" spans="12:26" ht="12.75">
      <c r="L861" s="85">
        <v>858</v>
      </c>
      <c r="M861" s="85" t="str">
        <f>IF(AND(Tournament!I873&lt;&gt;"",Tournament!K873&lt;&gt;""),IF(Tournament!I873&gt;Tournament!K873,Tournament!G873,""),"")</f>
        <v/>
      </c>
      <c r="N861" s="85" t="str">
        <f>IF(AND(Tournament!I873&lt;&gt;"",Tournament!K873&lt;&gt;""),IF(Tournament!I873=Tournament!K873,Tournament!G873,""),"")</f>
        <v/>
      </c>
      <c r="O861" s="85" t="str">
        <f>IF(AND(Tournament!I873&lt;&gt;"",Tournament!K873&lt;&gt;""),IF(Tournament!I873&gt;Tournament!K873,Tournament!M873,""),"")</f>
        <v/>
      </c>
      <c r="P861" s="85">
        <f>IF(AND(Tournament!I873&lt;&gt;"",Tournament!K873&lt;&gt;""),Tournament!I873,0)</f>
        <v>0</v>
      </c>
      <c r="Q861" s="85" t="str">
        <f>IF(AND(Tournament!I873&lt;&gt;"",Tournament!K873&lt;&gt;""),IF(Tournament!I873&lt;Tournament!K873,Tournament!M873,""),"")</f>
        <v/>
      </c>
      <c r="R861" s="85" t="str">
        <f>IF(AND(Tournament!I873&lt;&gt;"",Tournament!K873&lt;&gt;""),IF(Tournament!I873=Tournament!K873,Tournament!M873,""),"")</f>
        <v/>
      </c>
      <c r="S861" s="85" t="str">
        <f>IF(AND(Tournament!I873&lt;&gt;"",Tournament!K873&lt;&gt;""),IF(Tournament!I873&lt;Tournament!K873,Tournament!G873,""),"")</f>
        <v/>
      </c>
      <c r="T861" s="85">
        <f>IF(AND(Tournament!I873&lt;&gt;"",Tournament!K873&lt;&gt;""),Tournament!K873,0)</f>
        <v>0</v>
      </c>
      <c r="U861" s="85">
        <v>1</v>
      </c>
      <c r="V861" s="85">
        <v>858</v>
      </c>
      <c r="W861" s="85" t="str">
        <f>Tournament!G873</f>
        <v>San Antonio Spurs</v>
      </c>
      <c r="X861" s="85" t="str">
        <f>IF(Tournament!I873&lt;&gt;"",Tournament!I873,"")</f>
        <v/>
      </c>
      <c r="Y861" s="85" t="str">
        <f>IF(Tournament!K873&lt;&gt;"",Tournament!K873,"")</f>
        <v/>
      </c>
      <c r="Z861" s="85" t="str">
        <f>Tournament!M873</f>
        <v>L.A. Clippers</v>
      </c>
    </row>
    <row r="862" spans="12:26" ht="12.75">
      <c r="L862" s="85">
        <v>859</v>
      </c>
      <c r="M862" s="85" t="str">
        <f>IF(AND(Tournament!I874&lt;&gt;"",Tournament!K874&lt;&gt;""),IF(Tournament!I874&gt;Tournament!K874,Tournament!G874,""),"")</f>
        <v/>
      </c>
      <c r="N862" s="85" t="str">
        <f>IF(AND(Tournament!I874&lt;&gt;"",Tournament!K874&lt;&gt;""),IF(Tournament!I874=Tournament!K874,Tournament!G874,""),"")</f>
        <v/>
      </c>
      <c r="O862" s="85" t="str">
        <f>IF(AND(Tournament!I874&lt;&gt;"",Tournament!K874&lt;&gt;""),IF(Tournament!I874&gt;Tournament!K874,Tournament!M874,""),"")</f>
        <v/>
      </c>
      <c r="P862" s="85">
        <f>IF(AND(Tournament!I874&lt;&gt;"",Tournament!K874&lt;&gt;""),Tournament!I874,0)</f>
        <v>0</v>
      </c>
      <c r="Q862" s="85" t="str">
        <f>IF(AND(Tournament!I874&lt;&gt;"",Tournament!K874&lt;&gt;""),IF(Tournament!I874&lt;Tournament!K874,Tournament!M874,""),"")</f>
        <v/>
      </c>
      <c r="R862" s="85" t="str">
        <f>IF(AND(Tournament!I874&lt;&gt;"",Tournament!K874&lt;&gt;""),IF(Tournament!I874=Tournament!K874,Tournament!M874,""),"")</f>
        <v/>
      </c>
      <c r="S862" s="85" t="str">
        <f>IF(AND(Tournament!I874&lt;&gt;"",Tournament!K874&lt;&gt;""),IF(Tournament!I874&lt;Tournament!K874,Tournament!G874,""),"")</f>
        <v/>
      </c>
      <c r="T862" s="85">
        <f>IF(AND(Tournament!I874&lt;&gt;"",Tournament!K874&lt;&gt;""),Tournament!K874,0)</f>
        <v>0</v>
      </c>
      <c r="U862" s="85">
        <v>1</v>
      </c>
      <c r="V862" s="85">
        <v>859</v>
      </c>
      <c r="W862" s="85" t="str">
        <f>Tournament!G874</f>
        <v>Charlotte Hornets</v>
      </c>
      <c r="X862" s="85" t="str">
        <f>IF(Tournament!I874&lt;&gt;"",Tournament!I874,"")</f>
        <v/>
      </c>
      <c r="Y862" s="85" t="str">
        <f>IF(Tournament!K874&lt;&gt;"",Tournament!K874,"")</f>
        <v/>
      </c>
      <c r="Z862" s="85" t="str">
        <f>Tournament!M874</f>
        <v>Sacramento Kings</v>
      </c>
    </row>
    <row r="863" spans="12:26" ht="12.75">
      <c r="L863" s="85">
        <v>860</v>
      </c>
      <c r="M863" s="85" t="str">
        <f>IF(AND(Tournament!I875&lt;&gt;"",Tournament!K875&lt;&gt;""),IF(Tournament!I875&gt;Tournament!K875,Tournament!G875,""),"")</f>
        <v/>
      </c>
      <c r="N863" s="85" t="str">
        <f>IF(AND(Tournament!I875&lt;&gt;"",Tournament!K875&lt;&gt;""),IF(Tournament!I875=Tournament!K875,Tournament!G875,""),"")</f>
        <v/>
      </c>
      <c r="O863" s="85" t="str">
        <f>IF(AND(Tournament!I875&lt;&gt;"",Tournament!K875&lt;&gt;""),IF(Tournament!I875&gt;Tournament!K875,Tournament!M875,""),"")</f>
        <v/>
      </c>
      <c r="P863" s="85">
        <f>IF(AND(Tournament!I875&lt;&gt;"",Tournament!K875&lt;&gt;""),Tournament!I875,0)</f>
        <v>0</v>
      </c>
      <c r="Q863" s="85" t="str">
        <f>IF(AND(Tournament!I875&lt;&gt;"",Tournament!K875&lt;&gt;""),IF(Tournament!I875&lt;Tournament!K875,Tournament!M875,""),"")</f>
        <v/>
      </c>
      <c r="R863" s="85" t="str">
        <f>IF(AND(Tournament!I875&lt;&gt;"",Tournament!K875&lt;&gt;""),IF(Tournament!I875=Tournament!K875,Tournament!M875,""),"")</f>
        <v/>
      </c>
      <c r="S863" s="85" t="str">
        <f>IF(AND(Tournament!I875&lt;&gt;"",Tournament!K875&lt;&gt;""),IF(Tournament!I875&lt;Tournament!K875,Tournament!G875,""),"")</f>
        <v/>
      </c>
      <c r="T863" s="85">
        <f>IF(AND(Tournament!I875&lt;&gt;"",Tournament!K875&lt;&gt;""),Tournament!K875,0)</f>
        <v>0</v>
      </c>
      <c r="U863" s="85">
        <v>1</v>
      </c>
      <c r="V863" s="85">
        <v>860</v>
      </c>
      <c r="W863" s="85" t="str">
        <f>Tournament!G875</f>
        <v>Atlanta Hawks</v>
      </c>
      <c r="X863" s="85" t="str">
        <f>IF(Tournament!I875&lt;&gt;"",Tournament!I875,"")</f>
        <v/>
      </c>
      <c r="Y863" s="85" t="str">
        <f>IF(Tournament!K875&lt;&gt;"",Tournament!K875,"")</f>
        <v/>
      </c>
      <c r="Z863" s="85" t="str">
        <f>Tournament!M875</f>
        <v>Orlando Magic</v>
      </c>
    </row>
    <row r="864" spans="12:26" ht="12.75">
      <c r="L864" s="85">
        <v>861</v>
      </c>
      <c r="M864" s="85" t="str">
        <f>IF(AND(Tournament!I876&lt;&gt;"",Tournament!K876&lt;&gt;""),IF(Tournament!I876&gt;Tournament!K876,Tournament!G876,""),"")</f>
        <v/>
      </c>
      <c r="N864" s="85" t="str">
        <f>IF(AND(Tournament!I876&lt;&gt;"",Tournament!K876&lt;&gt;""),IF(Tournament!I876=Tournament!K876,Tournament!G876,""),"")</f>
        <v/>
      </c>
      <c r="O864" s="85" t="str">
        <f>IF(AND(Tournament!I876&lt;&gt;"",Tournament!K876&lt;&gt;""),IF(Tournament!I876&gt;Tournament!K876,Tournament!M876,""),"")</f>
        <v/>
      </c>
      <c r="P864" s="85">
        <f>IF(AND(Tournament!I876&lt;&gt;"",Tournament!K876&lt;&gt;""),Tournament!I876,0)</f>
        <v>0</v>
      </c>
      <c r="Q864" s="85" t="str">
        <f>IF(AND(Tournament!I876&lt;&gt;"",Tournament!K876&lt;&gt;""),IF(Tournament!I876&lt;Tournament!K876,Tournament!M876,""),"")</f>
        <v/>
      </c>
      <c r="R864" s="85" t="str">
        <f>IF(AND(Tournament!I876&lt;&gt;"",Tournament!K876&lt;&gt;""),IF(Tournament!I876=Tournament!K876,Tournament!M876,""),"")</f>
        <v/>
      </c>
      <c r="S864" s="85" t="str">
        <f>IF(AND(Tournament!I876&lt;&gt;"",Tournament!K876&lt;&gt;""),IF(Tournament!I876&lt;Tournament!K876,Tournament!G876,""),"")</f>
        <v/>
      </c>
      <c r="T864" s="85">
        <f>IF(AND(Tournament!I876&lt;&gt;"",Tournament!K876&lt;&gt;""),Tournament!K876,0)</f>
        <v>0</v>
      </c>
      <c r="U864" s="85">
        <v>1</v>
      </c>
      <c r="V864" s="85">
        <v>861</v>
      </c>
      <c r="W864" s="85" t="str">
        <f>Tournament!G876</f>
        <v>Philadelphia 76ers</v>
      </c>
      <c r="X864" s="85" t="str">
        <f>IF(Tournament!I876&lt;&gt;"",Tournament!I876,"")</f>
        <v/>
      </c>
      <c r="Y864" s="85" t="str">
        <f>IF(Tournament!K876&lt;&gt;"",Tournament!K876,"")</f>
        <v/>
      </c>
      <c r="Z864" s="85" t="str">
        <f>Tournament!M876</f>
        <v>New York Knicks</v>
      </c>
    </row>
    <row r="865" spans="12:26" ht="12.75">
      <c r="L865" s="85">
        <v>862</v>
      </c>
      <c r="M865" s="85" t="str">
        <f>IF(AND(Tournament!I877&lt;&gt;"",Tournament!K877&lt;&gt;""),IF(Tournament!I877&gt;Tournament!K877,Tournament!G877,""),"")</f>
        <v/>
      </c>
      <c r="N865" s="85" t="str">
        <f>IF(AND(Tournament!I877&lt;&gt;"",Tournament!K877&lt;&gt;""),IF(Tournament!I877=Tournament!K877,Tournament!G877,""),"")</f>
        <v/>
      </c>
      <c r="O865" s="85" t="str">
        <f>IF(AND(Tournament!I877&lt;&gt;"",Tournament!K877&lt;&gt;""),IF(Tournament!I877&gt;Tournament!K877,Tournament!M877,""),"")</f>
        <v/>
      </c>
      <c r="P865" s="85">
        <f>IF(AND(Tournament!I877&lt;&gt;"",Tournament!K877&lt;&gt;""),Tournament!I877,0)</f>
        <v>0</v>
      </c>
      <c r="Q865" s="85" t="str">
        <f>IF(AND(Tournament!I877&lt;&gt;"",Tournament!K877&lt;&gt;""),IF(Tournament!I877&lt;Tournament!K877,Tournament!M877,""),"")</f>
        <v/>
      </c>
      <c r="R865" s="85" t="str">
        <f>IF(AND(Tournament!I877&lt;&gt;"",Tournament!K877&lt;&gt;""),IF(Tournament!I877=Tournament!K877,Tournament!M877,""),"")</f>
        <v/>
      </c>
      <c r="S865" s="85" t="str">
        <f>IF(AND(Tournament!I877&lt;&gt;"",Tournament!K877&lt;&gt;""),IF(Tournament!I877&lt;Tournament!K877,Tournament!G877,""),"")</f>
        <v/>
      </c>
      <c r="T865" s="85">
        <f>IF(AND(Tournament!I877&lt;&gt;"",Tournament!K877&lt;&gt;""),Tournament!K877,0)</f>
        <v>0</v>
      </c>
      <c r="U865" s="85">
        <v>1</v>
      </c>
      <c r="V865" s="85">
        <v>862</v>
      </c>
      <c r="W865" s="85" t="str">
        <f>Tournament!G877</f>
        <v>Indiana Pacers</v>
      </c>
      <c r="X865" s="85" t="str">
        <f>IF(Tournament!I877&lt;&gt;"",Tournament!I877,"")</f>
        <v/>
      </c>
      <c r="Y865" s="85" t="str">
        <f>IF(Tournament!K877&lt;&gt;"",Tournament!K877,"")</f>
        <v/>
      </c>
      <c r="Z865" s="85" t="str">
        <f>Tournament!M877</f>
        <v>Miami Heat</v>
      </c>
    </row>
    <row r="866" spans="12:26" ht="12.75">
      <c r="L866" s="85">
        <v>863</v>
      </c>
      <c r="M866" s="85" t="str">
        <f>IF(AND(Tournament!I878&lt;&gt;"",Tournament!K878&lt;&gt;""),IF(Tournament!I878&gt;Tournament!K878,Tournament!G878,""),"")</f>
        <v/>
      </c>
      <c r="N866" s="85" t="str">
        <f>IF(AND(Tournament!I878&lt;&gt;"",Tournament!K878&lt;&gt;""),IF(Tournament!I878=Tournament!K878,Tournament!G878,""),"")</f>
        <v/>
      </c>
      <c r="O866" s="85" t="str">
        <f>IF(AND(Tournament!I878&lt;&gt;"",Tournament!K878&lt;&gt;""),IF(Tournament!I878&gt;Tournament!K878,Tournament!M878,""),"")</f>
        <v/>
      </c>
      <c r="P866" s="85">
        <f>IF(AND(Tournament!I878&lt;&gt;"",Tournament!K878&lt;&gt;""),Tournament!I878,0)</f>
        <v>0</v>
      </c>
      <c r="Q866" s="85" t="str">
        <f>IF(AND(Tournament!I878&lt;&gt;"",Tournament!K878&lt;&gt;""),IF(Tournament!I878&lt;Tournament!K878,Tournament!M878,""),"")</f>
        <v/>
      </c>
      <c r="R866" s="85" t="str">
        <f>IF(AND(Tournament!I878&lt;&gt;"",Tournament!K878&lt;&gt;""),IF(Tournament!I878=Tournament!K878,Tournament!M878,""),"")</f>
        <v/>
      </c>
      <c r="S866" s="85" t="str">
        <f>IF(AND(Tournament!I878&lt;&gt;"",Tournament!K878&lt;&gt;""),IF(Tournament!I878&lt;Tournament!K878,Tournament!G878,""),"")</f>
        <v/>
      </c>
      <c r="T866" s="85">
        <f>IF(AND(Tournament!I878&lt;&gt;"",Tournament!K878&lt;&gt;""),Tournament!K878,0)</f>
        <v>0</v>
      </c>
      <c r="U866" s="85">
        <v>1</v>
      </c>
      <c r="V866" s="85">
        <v>863</v>
      </c>
      <c r="W866" s="85" t="str">
        <f>Tournament!G878</f>
        <v>New Orleans Pelicans</v>
      </c>
      <c r="X866" s="85" t="str">
        <f>IF(Tournament!I878&lt;&gt;"",Tournament!I878,"")</f>
        <v/>
      </c>
      <c r="Y866" s="85" t="str">
        <f>IF(Tournament!K878&lt;&gt;"",Tournament!K878,"")</f>
        <v/>
      </c>
      <c r="Z866" s="85" t="str">
        <f>Tournament!M878</f>
        <v>Dallas Mavericks</v>
      </c>
    </row>
    <row r="867" spans="12:26" ht="12.75">
      <c r="L867" s="85">
        <v>864</v>
      </c>
      <c r="M867" s="85" t="str">
        <f>IF(AND(Tournament!I879&lt;&gt;"",Tournament!K879&lt;&gt;""),IF(Tournament!I879&gt;Tournament!K879,Tournament!G879,""),"")</f>
        <v/>
      </c>
      <c r="N867" s="85" t="str">
        <f>IF(AND(Tournament!I879&lt;&gt;"",Tournament!K879&lt;&gt;""),IF(Tournament!I879=Tournament!K879,Tournament!G879,""),"")</f>
        <v/>
      </c>
      <c r="O867" s="85" t="str">
        <f>IF(AND(Tournament!I879&lt;&gt;"",Tournament!K879&lt;&gt;""),IF(Tournament!I879&gt;Tournament!K879,Tournament!M879,""),"")</f>
        <v/>
      </c>
      <c r="P867" s="85">
        <f>IF(AND(Tournament!I879&lt;&gt;"",Tournament!K879&lt;&gt;""),Tournament!I879,0)</f>
        <v>0</v>
      </c>
      <c r="Q867" s="85" t="str">
        <f>IF(AND(Tournament!I879&lt;&gt;"",Tournament!K879&lt;&gt;""),IF(Tournament!I879&lt;Tournament!K879,Tournament!M879,""),"")</f>
        <v/>
      </c>
      <c r="R867" s="85" t="str">
        <f>IF(AND(Tournament!I879&lt;&gt;"",Tournament!K879&lt;&gt;""),IF(Tournament!I879=Tournament!K879,Tournament!M879,""),"")</f>
        <v/>
      </c>
      <c r="S867" s="85" t="str">
        <f>IF(AND(Tournament!I879&lt;&gt;"",Tournament!K879&lt;&gt;""),IF(Tournament!I879&lt;Tournament!K879,Tournament!G879,""),"")</f>
        <v/>
      </c>
      <c r="T867" s="85">
        <f>IF(AND(Tournament!I879&lt;&gt;"",Tournament!K879&lt;&gt;""),Tournament!K879,0)</f>
        <v>0</v>
      </c>
      <c r="U867" s="85">
        <v>1</v>
      </c>
      <c r="V867" s="85">
        <v>864</v>
      </c>
      <c r="W867" s="85" t="str">
        <f>Tournament!G879</f>
        <v>Chicago Bulls</v>
      </c>
      <c r="X867" s="85" t="str">
        <f>IF(Tournament!I879&lt;&gt;"",Tournament!I879,"")</f>
        <v/>
      </c>
      <c r="Y867" s="85" t="str">
        <f>IF(Tournament!K879&lt;&gt;"",Tournament!K879,"")</f>
        <v/>
      </c>
      <c r="Z867" s="85" t="str">
        <f>Tournament!M879</f>
        <v>Cleveland Cavaliers</v>
      </c>
    </row>
    <row r="868" spans="12:26" ht="12.75">
      <c r="L868" s="85">
        <v>865</v>
      </c>
      <c r="M868" s="85" t="str">
        <f>IF(AND(Tournament!I880&lt;&gt;"",Tournament!K880&lt;&gt;""),IF(Tournament!I880&gt;Tournament!K880,Tournament!G880,""),"")</f>
        <v/>
      </c>
      <c r="N868" s="85" t="str">
        <f>IF(AND(Tournament!I880&lt;&gt;"",Tournament!K880&lt;&gt;""),IF(Tournament!I880=Tournament!K880,Tournament!G880,""),"")</f>
        <v/>
      </c>
      <c r="O868" s="85" t="str">
        <f>IF(AND(Tournament!I880&lt;&gt;"",Tournament!K880&lt;&gt;""),IF(Tournament!I880&gt;Tournament!K880,Tournament!M880,""),"")</f>
        <v/>
      </c>
      <c r="P868" s="85">
        <f>IF(AND(Tournament!I880&lt;&gt;"",Tournament!K880&lt;&gt;""),Tournament!I880,0)</f>
        <v>0</v>
      </c>
      <c r="Q868" s="85" t="str">
        <f>IF(AND(Tournament!I880&lt;&gt;"",Tournament!K880&lt;&gt;""),IF(Tournament!I880&lt;Tournament!K880,Tournament!M880,""),"")</f>
        <v/>
      </c>
      <c r="R868" s="85" t="str">
        <f>IF(AND(Tournament!I880&lt;&gt;"",Tournament!K880&lt;&gt;""),IF(Tournament!I880=Tournament!K880,Tournament!M880,""),"")</f>
        <v/>
      </c>
      <c r="S868" s="85" t="str">
        <f>IF(AND(Tournament!I880&lt;&gt;"",Tournament!K880&lt;&gt;""),IF(Tournament!I880&lt;Tournament!K880,Tournament!G880,""),"")</f>
        <v/>
      </c>
      <c r="T868" s="85">
        <f>IF(AND(Tournament!I880&lt;&gt;"",Tournament!K880&lt;&gt;""),Tournament!K880,0)</f>
        <v>0</v>
      </c>
      <c r="U868" s="85">
        <v>1</v>
      </c>
      <c r="V868" s="85">
        <v>865</v>
      </c>
      <c r="W868" s="85" t="str">
        <f>Tournament!G880</f>
        <v>Minnesota Timberwolves</v>
      </c>
      <c r="X868" s="85" t="str">
        <f>IF(Tournament!I880&lt;&gt;"",Tournament!I880,"")</f>
        <v/>
      </c>
      <c r="Y868" s="85" t="str">
        <f>IF(Tournament!K880&lt;&gt;"",Tournament!K880,"")</f>
        <v/>
      </c>
      <c r="Z868" s="85" t="str">
        <f>Tournament!M880</f>
        <v>Houston Rockets</v>
      </c>
    </row>
    <row r="869" spans="12:26" ht="12.75">
      <c r="L869" s="85">
        <v>866</v>
      </c>
      <c r="M869" s="85" t="str">
        <f>IF(AND(Tournament!I881&lt;&gt;"",Tournament!K881&lt;&gt;""),IF(Tournament!I881&gt;Tournament!K881,Tournament!G881,""),"")</f>
        <v/>
      </c>
      <c r="N869" s="85" t="str">
        <f>IF(AND(Tournament!I881&lt;&gt;"",Tournament!K881&lt;&gt;""),IF(Tournament!I881=Tournament!K881,Tournament!G881,""),"")</f>
        <v/>
      </c>
      <c r="O869" s="85" t="str">
        <f>IF(AND(Tournament!I881&lt;&gt;"",Tournament!K881&lt;&gt;""),IF(Tournament!I881&gt;Tournament!K881,Tournament!M881,""),"")</f>
        <v/>
      </c>
      <c r="P869" s="85">
        <f>IF(AND(Tournament!I881&lt;&gt;"",Tournament!K881&lt;&gt;""),Tournament!I881,0)</f>
        <v>0</v>
      </c>
      <c r="Q869" s="85" t="str">
        <f>IF(AND(Tournament!I881&lt;&gt;"",Tournament!K881&lt;&gt;""),IF(Tournament!I881&lt;Tournament!K881,Tournament!M881,""),"")</f>
        <v/>
      </c>
      <c r="R869" s="85" t="str">
        <f>IF(AND(Tournament!I881&lt;&gt;"",Tournament!K881&lt;&gt;""),IF(Tournament!I881=Tournament!K881,Tournament!M881,""),"")</f>
        <v/>
      </c>
      <c r="S869" s="85" t="str">
        <f>IF(AND(Tournament!I881&lt;&gt;"",Tournament!K881&lt;&gt;""),IF(Tournament!I881&lt;Tournament!K881,Tournament!G881,""),"")</f>
        <v/>
      </c>
      <c r="T869" s="85">
        <f>IF(AND(Tournament!I881&lt;&gt;"",Tournament!K881&lt;&gt;""),Tournament!K881,0)</f>
        <v>0</v>
      </c>
      <c r="U869" s="85">
        <v>1</v>
      </c>
      <c r="V869" s="85">
        <v>866</v>
      </c>
      <c r="W869" s="85" t="str">
        <f>Tournament!G881</f>
        <v>Brooklyn Nets</v>
      </c>
      <c r="X869" s="85" t="str">
        <f>IF(Tournament!I881&lt;&gt;"",Tournament!I881,"")</f>
        <v/>
      </c>
      <c r="Y869" s="85" t="str">
        <f>IF(Tournament!K881&lt;&gt;"",Tournament!K881,"")</f>
        <v/>
      </c>
      <c r="Z869" s="85" t="str">
        <f>Tournament!M881</f>
        <v>Golden State Warriors</v>
      </c>
    </row>
    <row r="870" spans="12:26" ht="12.75">
      <c r="L870" s="85">
        <v>867</v>
      </c>
      <c r="M870" s="85" t="str">
        <f>IF(AND(Tournament!I882&lt;&gt;"",Tournament!K882&lt;&gt;""),IF(Tournament!I882&gt;Tournament!K882,Tournament!G882,""),"")</f>
        <v/>
      </c>
      <c r="N870" s="85" t="str">
        <f>IF(AND(Tournament!I882&lt;&gt;"",Tournament!K882&lt;&gt;""),IF(Tournament!I882=Tournament!K882,Tournament!G882,""),"")</f>
        <v/>
      </c>
      <c r="O870" s="85" t="str">
        <f>IF(AND(Tournament!I882&lt;&gt;"",Tournament!K882&lt;&gt;""),IF(Tournament!I882&gt;Tournament!K882,Tournament!M882,""),"")</f>
        <v/>
      </c>
      <c r="P870" s="85">
        <f>IF(AND(Tournament!I882&lt;&gt;"",Tournament!K882&lt;&gt;""),Tournament!I882,0)</f>
        <v>0</v>
      </c>
      <c r="Q870" s="85" t="str">
        <f>IF(AND(Tournament!I882&lt;&gt;"",Tournament!K882&lt;&gt;""),IF(Tournament!I882&lt;Tournament!K882,Tournament!M882,""),"")</f>
        <v/>
      </c>
      <c r="R870" s="85" t="str">
        <f>IF(AND(Tournament!I882&lt;&gt;"",Tournament!K882&lt;&gt;""),IF(Tournament!I882=Tournament!K882,Tournament!M882,""),"")</f>
        <v/>
      </c>
      <c r="S870" s="85" t="str">
        <f>IF(AND(Tournament!I882&lt;&gt;"",Tournament!K882&lt;&gt;""),IF(Tournament!I882&lt;Tournament!K882,Tournament!G882,""),"")</f>
        <v/>
      </c>
      <c r="T870" s="85">
        <f>IF(AND(Tournament!I882&lt;&gt;"",Tournament!K882&lt;&gt;""),Tournament!K882,0)</f>
        <v>0</v>
      </c>
      <c r="U870" s="85">
        <v>1</v>
      </c>
      <c r="V870" s="85">
        <v>867</v>
      </c>
      <c r="W870" s="85" t="str">
        <f>Tournament!G882</f>
        <v>Phoenix Suns</v>
      </c>
      <c r="X870" s="85" t="str">
        <f>IF(Tournament!I882&lt;&gt;"",Tournament!I882,"")</f>
        <v/>
      </c>
      <c r="Y870" s="85" t="str">
        <f>IF(Tournament!K882&lt;&gt;"",Tournament!K882,"")</f>
        <v/>
      </c>
      <c r="Z870" s="85" t="str">
        <f>Tournament!M882</f>
        <v>Milwaukee Bucks</v>
      </c>
    </row>
    <row r="871" spans="12:26" ht="12.75">
      <c r="L871" s="85">
        <v>868</v>
      </c>
      <c r="M871" s="85" t="str">
        <f>IF(AND(Tournament!I883&lt;&gt;"",Tournament!K883&lt;&gt;""),IF(Tournament!I883&gt;Tournament!K883,Tournament!G883,""),"")</f>
        <v/>
      </c>
      <c r="N871" s="85" t="str">
        <f>IF(AND(Tournament!I883&lt;&gt;"",Tournament!K883&lt;&gt;""),IF(Tournament!I883=Tournament!K883,Tournament!G883,""),"")</f>
        <v/>
      </c>
      <c r="O871" s="85" t="str">
        <f>IF(AND(Tournament!I883&lt;&gt;"",Tournament!K883&lt;&gt;""),IF(Tournament!I883&gt;Tournament!K883,Tournament!M883,""),"")</f>
        <v/>
      </c>
      <c r="P871" s="85">
        <f>IF(AND(Tournament!I883&lt;&gt;"",Tournament!K883&lt;&gt;""),Tournament!I883,0)</f>
        <v>0</v>
      </c>
      <c r="Q871" s="85" t="str">
        <f>IF(AND(Tournament!I883&lt;&gt;"",Tournament!K883&lt;&gt;""),IF(Tournament!I883&lt;Tournament!K883,Tournament!M883,""),"")</f>
        <v/>
      </c>
      <c r="R871" s="85" t="str">
        <f>IF(AND(Tournament!I883&lt;&gt;"",Tournament!K883&lt;&gt;""),IF(Tournament!I883=Tournament!K883,Tournament!M883,""),"")</f>
        <v/>
      </c>
      <c r="S871" s="85" t="str">
        <f>IF(AND(Tournament!I883&lt;&gt;"",Tournament!K883&lt;&gt;""),IF(Tournament!I883&lt;Tournament!K883,Tournament!G883,""),"")</f>
        <v/>
      </c>
      <c r="T871" s="85">
        <f>IF(AND(Tournament!I883&lt;&gt;"",Tournament!K883&lt;&gt;""),Tournament!K883,0)</f>
        <v>0</v>
      </c>
      <c r="U871" s="85">
        <v>1</v>
      </c>
      <c r="V871" s="85">
        <v>868</v>
      </c>
      <c r="W871" s="85" t="str">
        <f>Tournament!G883</f>
        <v>San Antonio Spurs</v>
      </c>
      <c r="X871" s="85" t="str">
        <f>IF(Tournament!I883&lt;&gt;"",Tournament!I883,"")</f>
        <v/>
      </c>
      <c r="Y871" s="85" t="str">
        <f>IF(Tournament!K883&lt;&gt;"",Tournament!K883,"")</f>
        <v/>
      </c>
      <c r="Z871" s="85" t="str">
        <f>Tournament!M883</f>
        <v>L.A. Lakers</v>
      </c>
    </row>
    <row r="872" spans="12:26" ht="12.75">
      <c r="L872" s="85">
        <v>869</v>
      </c>
      <c r="M872" s="85" t="str">
        <f>IF(AND(Tournament!I884&lt;&gt;"",Tournament!K884&lt;&gt;""),IF(Tournament!I884&gt;Tournament!K884,Tournament!G884,""),"")</f>
        <v/>
      </c>
      <c r="N872" s="85" t="str">
        <f>IF(AND(Tournament!I884&lt;&gt;"",Tournament!K884&lt;&gt;""),IF(Tournament!I884=Tournament!K884,Tournament!G884,""),"")</f>
        <v/>
      </c>
      <c r="O872" s="85" t="str">
        <f>IF(AND(Tournament!I884&lt;&gt;"",Tournament!K884&lt;&gt;""),IF(Tournament!I884&gt;Tournament!K884,Tournament!M884,""),"")</f>
        <v/>
      </c>
      <c r="P872" s="85">
        <f>IF(AND(Tournament!I884&lt;&gt;"",Tournament!K884&lt;&gt;""),Tournament!I884,0)</f>
        <v>0</v>
      </c>
      <c r="Q872" s="85" t="str">
        <f>IF(AND(Tournament!I884&lt;&gt;"",Tournament!K884&lt;&gt;""),IF(Tournament!I884&lt;Tournament!K884,Tournament!M884,""),"")</f>
        <v/>
      </c>
      <c r="R872" s="85" t="str">
        <f>IF(AND(Tournament!I884&lt;&gt;"",Tournament!K884&lt;&gt;""),IF(Tournament!I884=Tournament!K884,Tournament!M884,""),"")</f>
        <v/>
      </c>
      <c r="S872" s="85" t="str">
        <f>IF(AND(Tournament!I884&lt;&gt;"",Tournament!K884&lt;&gt;""),IF(Tournament!I884&lt;Tournament!K884,Tournament!G884,""),"")</f>
        <v/>
      </c>
      <c r="T872" s="85">
        <f>IF(AND(Tournament!I884&lt;&gt;"",Tournament!K884&lt;&gt;""),Tournament!K884,0)</f>
        <v>0</v>
      </c>
      <c r="U872" s="85">
        <v>1</v>
      </c>
      <c r="V872" s="85">
        <v>869</v>
      </c>
      <c r="W872" s="85" t="str">
        <f>Tournament!G884</f>
        <v>Utah Jazz</v>
      </c>
      <c r="X872" s="85" t="str">
        <f>IF(Tournament!I884&lt;&gt;"",Tournament!I884,"")</f>
        <v/>
      </c>
      <c r="Y872" s="85" t="str">
        <f>IF(Tournament!K884&lt;&gt;"",Tournament!K884,"")</f>
        <v/>
      </c>
      <c r="Z872" s="85" t="str">
        <f>Tournament!M884</f>
        <v>Washington Wizards</v>
      </c>
    </row>
    <row r="873" spans="12:26" ht="12.75">
      <c r="L873" s="85">
        <v>870</v>
      </c>
      <c r="M873" s="85" t="str">
        <f>IF(AND(Tournament!I885&lt;&gt;"",Tournament!K885&lt;&gt;""),IF(Tournament!I885&gt;Tournament!K885,Tournament!G885,""),"")</f>
        <v/>
      </c>
      <c r="N873" s="85" t="str">
        <f>IF(AND(Tournament!I885&lt;&gt;"",Tournament!K885&lt;&gt;""),IF(Tournament!I885=Tournament!K885,Tournament!G885,""),"")</f>
        <v/>
      </c>
      <c r="O873" s="85" t="str">
        <f>IF(AND(Tournament!I885&lt;&gt;"",Tournament!K885&lt;&gt;""),IF(Tournament!I885&gt;Tournament!K885,Tournament!M885,""),"")</f>
        <v/>
      </c>
      <c r="P873" s="85">
        <f>IF(AND(Tournament!I885&lt;&gt;"",Tournament!K885&lt;&gt;""),Tournament!I885,0)</f>
        <v>0</v>
      </c>
      <c r="Q873" s="85" t="str">
        <f>IF(AND(Tournament!I885&lt;&gt;"",Tournament!K885&lt;&gt;""),IF(Tournament!I885&lt;Tournament!K885,Tournament!M885,""),"")</f>
        <v/>
      </c>
      <c r="R873" s="85" t="str">
        <f>IF(AND(Tournament!I885&lt;&gt;"",Tournament!K885&lt;&gt;""),IF(Tournament!I885=Tournament!K885,Tournament!M885,""),"")</f>
        <v/>
      </c>
      <c r="S873" s="85" t="str">
        <f>IF(AND(Tournament!I885&lt;&gt;"",Tournament!K885&lt;&gt;""),IF(Tournament!I885&lt;Tournament!K885,Tournament!G885,""),"")</f>
        <v/>
      </c>
      <c r="T873" s="85">
        <f>IF(AND(Tournament!I885&lt;&gt;"",Tournament!K885&lt;&gt;""),Tournament!K885,0)</f>
        <v>0</v>
      </c>
      <c r="U873" s="85">
        <v>1</v>
      </c>
      <c r="V873" s="85">
        <v>870</v>
      </c>
      <c r="W873" s="85" t="str">
        <f>Tournament!G885</f>
        <v>Memphis Grizzlies</v>
      </c>
      <c r="X873" s="85" t="str">
        <f>IF(Tournament!I885&lt;&gt;"",Tournament!I885,"")</f>
        <v/>
      </c>
      <c r="Y873" s="85" t="str">
        <f>IF(Tournament!K885&lt;&gt;"",Tournament!K885,"")</f>
        <v/>
      </c>
      <c r="Z873" s="85" t="str">
        <f>Tournament!M885</f>
        <v>Denver Nuggets</v>
      </c>
    </row>
    <row r="874" spans="12:26" ht="12.75">
      <c r="L874" s="85">
        <v>871</v>
      </c>
      <c r="M874" s="85" t="str">
        <f>IF(AND(Tournament!I886&lt;&gt;"",Tournament!K886&lt;&gt;""),IF(Tournament!I886&gt;Tournament!K886,Tournament!G886,""),"")</f>
        <v/>
      </c>
      <c r="N874" s="85" t="str">
        <f>IF(AND(Tournament!I886&lt;&gt;"",Tournament!K886&lt;&gt;""),IF(Tournament!I886=Tournament!K886,Tournament!G886,""),"")</f>
        <v/>
      </c>
      <c r="O874" s="85" t="str">
        <f>IF(AND(Tournament!I886&lt;&gt;"",Tournament!K886&lt;&gt;""),IF(Tournament!I886&gt;Tournament!K886,Tournament!M886,""),"")</f>
        <v/>
      </c>
      <c r="P874" s="85">
        <f>IF(AND(Tournament!I886&lt;&gt;"",Tournament!K886&lt;&gt;""),Tournament!I886,0)</f>
        <v>0</v>
      </c>
      <c r="Q874" s="85" t="str">
        <f>IF(AND(Tournament!I886&lt;&gt;"",Tournament!K886&lt;&gt;""),IF(Tournament!I886&lt;Tournament!K886,Tournament!M886,""),"")</f>
        <v/>
      </c>
      <c r="R874" s="85" t="str">
        <f>IF(AND(Tournament!I886&lt;&gt;"",Tournament!K886&lt;&gt;""),IF(Tournament!I886=Tournament!K886,Tournament!M886,""),"")</f>
        <v/>
      </c>
      <c r="S874" s="85" t="str">
        <f>IF(AND(Tournament!I886&lt;&gt;"",Tournament!K886&lt;&gt;""),IF(Tournament!I886&lt;Tournament!K886,Tournament!G886,""),"")</f>
        <v/>
      </c>
      <c r="T874" s="85">
        <f>IF(AND(Tournament!I886&lt;&gt;"",Tournament!K886&lt;&gt;""),Tournament!K886,0)</f>
        <v>0</v>
      </c>
      <c r="U874" s="85">
        <v>1</v>
      </c>
      <c r="V874" s="85">
        <v>871</v>
      </c>
      <c r="W874" s="85" t="str">
        <f>Tournament!G886</f>
        <v>Portland Trail Blazers</v>
      </c>
      <c r="X874" s="85" t="str">
        <f>IF(Tournament!I886&lt;&gt;"",Tournament!I886,"")</f>
        <v/>
      </c>
      <c r="Y874" s="85" t="str">
        <f>IF(Tournament!K886&lt;&gt;"",Tournament!K886,"")</f>
        <v/>
      </c>
      <c r="Z874" s="85" t="str">
        <f>Tournament!M886</f>
        <v>Toronto Raptors</v>
      </c>
    </row>
    <row r="875" spans="12:26" ht="12.75">
      <c r="L875" s="85">
        <v>872</v>
      </c>
      <c r="M875" s="85" t="str">
        <f>IF(AND(Tournament!I887&lt;&gt;"",Tournament!K887&lt;&gt;""),IF(Tournament!I887&gt;Tournament!K887,Tournament!G887,""),"")</f>
        <v/>
      </c>
      <c r="N875" s="85" t="str">
        <f>IF(AND(Tournament!I887&lt;&gt;"",Tournament!K887&lt;&gt;""),IF(Tournament!I887=Tournament!K887,Tournament!G887,""),"")</f>
        <v/>
      </c>
      <c r="O875" s="85" t="str">
        <f>IF(AND(Tournament!I887&lt;&gt;"",Tournament!K887&lt;&gt;""),IF(Tournament!I887&gt;Tournament!K887,Tournament!M887,""),"")</f>
        <v/>
      </c>
      <c r="P875" s="85">
        <f>IF(AND(Tournament!I887&lt;&gt;"",Tournament!K887&lt;&gt;""),Tournament!I887,0)</f>
        <v>0</v>
      </c>
      <c r="Q875" s="85" t="str">
        <f>IF(AND(Tournament!I887&lt;&gt;"",Tournament!K887&lt;&gt;""),IF(Tournament!I887&lt;Tournament!K887,Tournament!M887,""),"")</f>
        <v/>
      </c>
      <c r="R875" s="85" t="str">
        <f>IF(AND(Tournament!I887&lt;&gt;"",Tournament!K887&lt;&gt;""),IF(Tournament!I887=Tournament!K887,Tournament!M887,""),"")</f>
        <v/>
      </c>
      <c r="S875" s="85" t="str">
        <f>IF(AND(Tournament!I887&lt;&gt;"",Tournament!K887&lt;&gt;""),IF(Tournament!I887&lt;Tournament!K887,Tournament!G887,""),"")</f>
        <v/>
      </c>
      <c r="T875" s="85">
        <f>IF(AND(Tournament!I887&lt;&gt;"",Tournament!K887&lt;&gt;""),Tournament!K887,0)</f>
        <v>0</v>
      </c>
      <c r="U875" s="85">
        <v>1</v>
      </c>
      <c r="V875" s="85">
        <v>872</v>
      </c>
      <c r="W875" s="85" t="str">
        <f>Tournament!G887</f>
        <v>Boston Celtics</v>
      </c>
      <c r="X875" s="85" t="str">
        <f>IF(Tournament!I887&lt;&gt;"",Tournament!I887,"")</f>
        <v/>
      </c>
      <c r="Y875" s="85" t="str">
        <f>IF(Tournament!K887&lt;&gt;"",Tournament!K887,"")</f>
        <v/>
      </c>
      <c r="Z875" s="85" t="str">
        <f>Tournament!M887</f>
        <v>Detroit Pistons</v>
      </c>
    </row>
    <row r="876" spans="12:26" ht="12.75">
      <c r="L876" s="85">
        <v>873</v>
      </c>
      <c r="M876" s="85" t="str">
        <f>IF(AND(Tournament!I888&lt;&gt;"",Tournament!K888&lt;&gt;""),IF(Tournament!I888&gt;Tournament!K888,Tournament!G888,""),"")</f>
        <v/>
      </c>
      <c r="N876" s="85" t="str">
        <f>IF(AND(Tournament!I888&lt;&gt;"",Tournament!K888&lt;&gt;""),IF(Tournament!I888=Tournament!K888,Tournament!G888,""),"")</f>
        <v/>
      </c>
      <c r="O876" s="85" t="str">
        <f>IF(AND(Tournament!I888&lt;&gt;"",Tournament!K888&lt;&gt;""),IF(Tournament!I888&gt;Tournament!K888,Tournament!M888,""),"")</f>
        <v/>
      </c>
      <c r="P876" s="85">
        <f>IF(AND(Tournament!I888&lt;&gt;"",Tournament!K888&lt;&gt;""),Tournament!I888,0)</f>
        <v>0</v>
      </c>
      <c r="Q876" s="85" t="str">
        <f>IF(AND(Tournament!I888&lt;&gt;"",Tournament!K888&lt;&gt;""),IF(Tournament!I888&lt;Tournament!K888,Tournament!M888,""),"")</f>
        <v/>
      </c>
      <c r="R876" s="85" t="str">
        <f>IF(AND(Tournament!I888&lt;&gt;"",Tournament!K888&lt;&gt;""),IF(Tournament!I888=Tournament!K888,Tournament!M888,""),"")</f>
        <v/>
      </c>
      <c r="S876" s="85" t="str">
        <f>IF(AND(Tournament!I888&lt;&gt;"",Tournament!K888&lt;&gt;""),IF(Tournament!I888&lt;Tournament!K888,Tournament!G888,""),"")</f>
        <v/>
      </c>
      <c r="T876" s="85">
        <f>IF(AND(Tournament!I888&lt;&gt;"",Tournament!K888&lt;&gt;""),Tournament!K888,0)</f>
        <v>0</v>
      </c>
      <c r="U876" s="85">
        <v>1</v>
      </c>
      <c r="V876" s="85">
        <v>873</v>
      </c>
      <c r="W876" s="85" t="str">
        <f>Tournament!G888</f>
        <v>New Orleans Pelicans</v>
      </c>
      <c r="X876" s="85" t="str">
        <f>IF(Tournament!I888&lt;&gt;"",Tournament!I888,"")</f>
        <v/>
      </c>
      <c r="Y876" s="85" t="str">
        <f>IF(Tournament!K888&lt;&gt;"",Tournament!K888,"")</f>
        <v/>
      </c>
      <c r="Z876" s="85" t="str">
        <f>Tournament!M888</f>
        <v>Oklahoma City Thunder</v>
      </c>
    </row>
    <row r="877" spans="12:26" ht="12.75">
      <c r="L877" s="85">
        <v>874</v>
      </c>
      <c r="M877" s="85" t="str">
        <f>IF(AND(Tournament!I889&lt;&gt;"",Tournament!K889&lt;&gt;""),IF(Tournament!I889&gt;Tournament!K889,Tournament!G889,""),"")</f>
        <v/>
      </c>
      <c r="N877" s="85" t="str">
        <f>IF(AND(Tournament!I889&lt;&gt;"",Tournament!K889&lt;&gt;""),IF(Tournament!I889=Tournament!K889,Tournament!G889,""),"")</f>
        <v/>
      </c>
      <c r="O877" s="85" t="str">
        <f>IF(AND(Tournament!I889&lt;&gt;"",Tournament!K889&lt;&gt;""),IF(Tournament!I889&gt;Tournament!K889,Tournament!M889,""),"")</f>
        <v/>
      </c>
      <c r="P877" s="85">
        <f>IF(AND(Tournament!I889&lt;&gt;"",Tournament!K889&lt;&gt;""),Tournament!I889,0)</f>
        <v>0</v>
      </c>
      <c r="Q877" s="85" t="str">
        <f>IF(AND(Tournament!I889&lt;&gt;"",Tournament!K889&lt;&gt;""),IF(Tournament!I889&lt;Tournament!K889,Tournament!M889,""),"")</f>
        <v/>
      </c>
      <c r="R877" s="85" t="str">
        <f>IF(AND(Tournament!I889&lt;&gt;"",Tournament!K889&lt;&gt;""),IF(Tournament!I889=Tournament!K889,Tournament!M889,""),"")</f>
        <v/>
      </c>
      <c r="S877" s="85" t="str">
        <f>IF(AND(Tournament!I889&lt;&gt;"",Tournament!K889&lt;&gt;""),IF(Tournament!I889&lt;Tournament!K889,Tournament!G889,""),"")</f>
        <v/>
      </c>
      <c r="T877" s="85">
        <f>IF(AND(Tournament!I889&lt;&gt;"",Tournament!K889&lt;&gt;""),Tournament!K889,0)</f>
        <v>0</v>
      </c>
      <c r="U877" s="85">
        <v>1</v>
      </c>
      <c r="V877" s="85">
        <v>874</v>
      </c>
      <c r="W877" s="85" t="str">
        <f>Tournament!G889</f>
        <v>Charlotte Hornets</v>
      </c>
      <c r="X877" s="85" t="str">
        <f>IF(Tournament!I889&lt;&gt;"",Tournament!I889,"")</f>
        <v/>
      </c>
      <c r="Y877" s="85" t="str">
        <f>IF(Tournament!K889&lt;&gt;"",Tournament!K889,"")</f>
        <v/>
      </c>
      <c r="Z877" s="85" t="str">
        <f>Tournament!M889</f>
        <v>L.A. Clippers</v>
      </c>
    </row>
    <row r="878" spans="12:26" ht="12.75">
      <c r="L878" s="85">
        <v>875</v>
      </c>
      <c r="M878" s="85" t="str">
        <f>IF(AND(Tournament!I890&lt;&gt;"",Tournament!K890&lt;&gt;""),IF(Tournament!I890&gt;Tournament!K890,Tournament!G890,""),"")</f>
        <v/>
      </c>
      <c r="N878" s="85" t="str">
        <f>IF(AND(Tournament!I890&lt;&gt;"",Tournament!K890&lt;&gt;""),IF(Tournament!I890=Tournament!K890,Tournament!G890,""),"")</f>
        <v/>
      </c>
      <c r="O878" s="85" t="str">
        <f>IF(AND(Tournament!I890&lt;&gt;"",Tournament!K890&lt;&gt;""),IF(Tournament!I890&gt;Tournament!K890,Tournament!M890,""),"")</f>
        <v/>
      </c>
      <c r="P878" s="85">
        <f>IF(AND(Tournament!I890&lt;&gt;"",Tournament!K890&lt;&gt;""),Tournament!I890,0)</f>
        <v>0</v>
      </c>
      <c r="Q878" s="85" t="str">
        <f>IF(AND(Tournament!I890&lt;&gt;"",Tournament!K890&lt;&gt;""),IF(Tournament!I890&lt;Tournament!K890,Tournament!M890,""),"")</f>
        <v/>
      </c>
      <c r="R878" s="85" t="str">
        <f>IF(AND(Tournament!I890&lt;&gt;"",Tournament!K890&lt;&gt;""),IF(Tournament!I890=Tournament!K890,Tournament!M890,""),"")</f>
        <v/>
      </c>
      <c r="S878" s="85" t="str">
        <f>IF(AND(Tournament!I890&lt;&gt;"",Tournament!K890&lt;&gt;""),IF(Tournament!I890&lt;Tournament!K890,Tournament!G890,""),"")</f>
        <v/>
      </c>
      <c r="T878" s="85">
        <f>IF(AND(Tournament!I890&lt;&gt;"",Tournament!K890&lt;&gt;""),Tournament!K890,0)</f>
        <v>0</v>
      </c>
      <c r="U878" s="85">
        <v>1</v>
      </c>
      <c r="V878" s="85">
        <v>875</v>
      </c>
      <c r="W878" s="85" t="str">
        <f>Tournament!G890</f>
        <v>Toronto Raptors</v>
      </c>
      <c r="X878" s="85" t="str">
        <f>IF(Tournament!I890&lt;&gt;"",Tournament!I890,"")</f>
        <v/>
      </c>
      <c r="Y878" s="85" t="str">
        <f>IF(Tournament!K890&lt;&gt;"",Tournament!K890,"")</f>
        <v/>
      </c>
      <c r="Z878" s="85" t="str">
        <f>Tournament!M890</f>
        <v>New York Knicks</v>
      </c>
    </row>
    <row r="879" spans="12:26" ht="12.75">
      <c r="L879" s="85">
        <v>876</v>
      </c>
      <c r="M879" s="85" t="str">
        <f>IF(AND(Tournament!I891&lt;&gt;"",Tournament!K891&lt;&gt;""),IF(Tournament!I891&gt;Tournament!K891,Tournament!G891,""),"")</f>
        <v/>
      </c>
      <c r="N879" s="85" t="str">
        <f>IF(AND(Tournament!I891&lt;&gt;"",Tournament!K891&lt;&gt;""),IF(Tournament!I891=Tournament!K891,Tournament!G891,""),"")</f>
        <v/>
      </c>
      <c r="O879" s="85" t="str">
        <f>IF(AND(Tournament!I891&lt;&gt;"",Tournament!K891&lt;&gt;""),IF(Tournament!I891&gt;Tournament!K891,Tournament!M891,""),"")</f>
        <v/>
      </c>
      <c r="P879" s="85">
        <f>IF(AND(Tournament!I891&lt;&gt;"",Tournament!K891&lt;&gt;""),Tournament!I891,0)</f>
        <v>0</v>
      </c>
      <c r="Q879" s="85" t="str">
        <f>IF(AND(Tournament!I891&lt;&gt;"",Tournament!K891&lt;&gt;""),IF(Tournament!I891&lt;Tournament!K891,Tournament!M891,""),"")</f>
        <v/>
      </c>
      <c r="R879" s="85" t="str">
        <f>IF(AND(Tournament!I891&lt;&gt;"",Tournament!K891&lt;&gt;""),IF(Tournament!I891=Tournament!K891,Tournament!M891,""),"")</f>
        <v/>
      </c>
      <c r="S879" s="85" t="str">
        <f>IF(AND(Tournament!I891&lt;&gt;"",Tournament!K891&lt;&gt;""),IF(Tournament!I891&lt;Tournament!K891,Tournament!G891,""),"")</f>
        <v/>
      </c>
      <c r="T879" s="85">
        <f>IF(AND(Tournament!I891&lt;&gt;"",Tournament!K891&lt;&gt;""),Tournament!K891,0)</f>
        <v>0</v>
      </c>
      <c r="U879" s="85">
        <v>1</v>
      </c>
      <c r="V879" s="85">
        <v>876</v>
      </c>
      <c r="W879" s="85" t="str">
        <f>Tournament!G891</f>
        <v>Milwaukee Bucks</v>
      </c>
      <c r="X879" s="85" t="str">
        <f>IF(Tournament!I891&lt;&gt;"",Tournament!I891,"")</f>
        <v/>
      </c>
      <c r="Y879" s="85" t="str">
        <f>IF(Tournament!K891&lt;&gt;"",Tournament!K891,"")</f>
        <v/>
      </c>
      <c r="Z879" s="85" t="str">
        <f>Tournament!M891</f>
        <v>Cleveland Cavaliers</v>
      </c>
    </row>
    <row r="880" spans="12:26" ht="12.75">
      <c r="L880" s="85">
        <v>877</v>
      </c>
      <c r="M880" s="85" t="str">
        <f>IF(AND(Tournament!I892&lt;&gt;"",Tournament!K892&lt;&gt;""),IF(Tournament!I892&gt;Tournament!K892,Tournament!G892,""),"")</f>
        <v/>
      </c>
      <c r="N880" s="85" t="str">
        <f>IF(AND(Tournament!I892&lt;&gt;"",Tournament!K892&lt;&gt;""),IF(Tournament!I892=Tournament!K892,Tournament!G892,""),"")</f>
        <v/>
      </c>
      <c r="O880" s="85" t="str">
        <f>IF(AND(Tournament!I892&lt;&gt;"",Tournament!K892&lt;&gt;""),IF(Tournament!I892&gt;Tournament!K892,Tournament!M892,""),"")</f>
        <v/>
      </c>
      <c r="P880" s="85">
        <f>IF(AND(Tournament!I892&lt;&gt;"",Tournament!K892&lt;&gt;""),Tournament!I892,0)</f>
        <v>0</v>
      </c>
      <c r="Q880" s="85" t="str">
        <f>IF(AND(Tournament!I892&lt;&gt;"",Tournament!K892&lt;&gt;""),IF(Tournament!I892&lt;Tournament!K892,Tournament!M892,""),"")</f>
        <v/>
      </c>
      <c r="R880" s="85" t="str">
        <f>IF(AND(Tournament!I892&lt;&gt;"",Tournament!K892&lt;&gt;""),IF(Tournament!I892=Tournament!K892,Tournament!M892,""),"")</f>
        <v/>
      </c>
      <c r="S880" s="85" t="str">
        <f>IF(AND(Tournament!I892&lt;&gt;"",Tournament!K892&lt;&gt;""),IF(Tournament!I892&lt;Tournament!K892,Tournament!G892,""),"")</f>
        <v/>
      </c>
      <c r="T880" s="85">
        <f>IF(AND(Tournament!I892&lt;&gt;"",Tournament!K892&lt;&gt;""),Tournament!K892,0)</f>
        <v>0</v>
      </c>
      <c r="U880" s="85">
        <v>1</v>
      </c>
      <c r="V880" s="85">
        <v>877</v>
      </c>
      <c r="W880" s="85" t="str">
        <f>Tournament!G892</f>
        <v>Golden State Warriors</v>
      </c>
      <c r="X880" s="85" t="str">
        <f>IF(Tournament!I892&lt;&gt;"",Tournament!I892,"")</f>
        <v/>
      </c>
      <c r="Y880" s="85" t="str">
        <f>IF(Tournament!K892&lt;&gt;"",Tournament!K892,"")</f>
        <v/>
      </c>
      <c r="Z880" s="85" t="str">
        <f>Tournament!M892</f>
        <v>Philadelphia 76ers</v>
      </c>
    </row>
    <row r="881" spans="12:26" ht="12.75">
      <c r="L881" s="85">
        <v>878</v>
      </c>
      <c r="M881" s="85" t="str">
        <f>IF(AND(Tournament!I893&lt;&gt;"",Tournament!K893&lt;&gt;""),IF(Tournament!I893&gt;Tournament!K893,Tournament!G893,""),"")</f>
        <v/>
      </c>
      <c r="N881" s="85" t="str">
        <f>IF(AND(Tournament!I893&lt;&gt;"",Tournament!K893&lt;&gt;""),IF(Tournament!I893=Tournament!K893,Tournament!G893,""),"")</f>
        <v/>
      </c>
      <c r="O881" s="85" t="str">
        <f>IF(AND(Tournament!I893&lt;&gt;"",Tournament!K893&lt;&gt;""),IF(Tournament!I893&gt;Tournament!K893,Tournament!M893,""),"")</f>
        <v/>
      </c>
      <c r="P881" s="85">
        <f>IF(AND(Tournament!I893&lt;&gt;"",Tournament!K893&lt;&gt;""),Tournament!I893,0)</f>
        <v>0</v>
      </c>
      <c r="Q881" s="85" t="str">
        <f>IF(AND(Tournament!I893&lt;&gt;"",Tournament!K893&lt;&gt;""),IF(Tournament!I893&lt;Tournament!K893,Tournament!M893,""),"")</f>
        <v/>
      </c>
      <c r="R881" s="85" t="str">
        <f>IF(AND(Tournament!I893&lt;&gt;"",Tournament!K893&lt;&gt;""),IF(Tournament!I893=Tournament!K893,Tournament!M893,""),"")</f>
        <v/>
      </c>
      <c r="S881" s="85" t="str">
        <f>IF(AND(Tournament!I893&lt;&gt;"",Tournament!K893&lt;&gt;""),IF(Tournament!I893&lt;Tournament!K893,Tournament!G893,""),"")</f>
        <v/>
      </c>
      <c r="T881" s="85">
        <f>IF(AND(Tournament!I893&lt;&gt;"",Tournament!K893&lt;&gt;""),Tournament!K893,0)</f>
        <v>0</v>
      </c>
      <c r="U881" s="85">
        <v>1</v>
      </c>
      <c r="V881" s="85">
        <v>878</v>
      </c>
      <c r="W881" s="85" t="str">
        <f>Tournament!G893</f>
        <v>Atlanta Hawks</v>
      </c>
      <c r="X881" s="85" t="str">
        <f>IF(Tournament!I893&lt;&gt;"",Tournament!I893,"")</f>
        <v/>
      </c>
      <c r="Y881" s="85" t="str">
        <f>IF(Tournament!K893&lt;&gt;"",Tournament!K893,"")</f>
        <v/>
      </c>
      <c r="Z881" s="85" t="str">
        <f>Tournament!M893</f>
        <v>Boston Celtics</v>
      </c>
    </row>
    <row r="882" spans="12:26" ht="12.75">
      <c r="L882" s="85">
        <v>879</v>
      </c>
      <c r="M882" s="85" t="str">
        <f>IF(AND(Tournament!I894&lt;&gt;"",Tournament!K894&lt;&gt;""),IF(Tournament!I894&gt;Tournament!K894,Tournament!G894,""),"")</f>
        <v/>
      </c>
      <c r="N882" s="85" t="str">
        <f>IF(AND(Tournament!I894&lt;&gt;"",Tournament!K894&lt;&gt;""),IF(Tournament!I894=Tournament!K894,Tournament!G894,""),"")</f>
        <v/>
      </c>
      <c r="O882" s="85" t="str">
        <f>IF(AND(Tournament!I894&lt;&gt;"",Tournament!K894&lt;&gt;""),IF(Tournament!I894&gt;Tournament!K894,Tournament!M894,""),"")</f>
        <v/>
      </c>
      <c r="P882" s="85">
        <f>IF(AND(Tournament!I894&lt;&gt;"",Tournament!K894&lt;&gt;""),Tournament!I894,0)</f>
        <v>0</v>
      </c>
      <c r="Q882" s="85" t="str">
        <f>IF(AND(Tournament!I894&lt;&gt;"",Tournament!K894&lt;&gt;""),IF(Tournament!I894&lt;Tournament!K894,Tournament!M894,""),"")</f>
        <v/>
      </c>
      <c r="R882" s="85" t="str">
        <f>IF(AND(Tournament!I894&lt;&gt;"",Tournament!K894&lt;&gt;""),IF(Tournament!I894=Tournament!K894,Tournament!M894,""),"")</f>
        <v/>
      </c>
      <c r="S882" s="85" t="str">
        <f>IF(AND(Tournament!I894&lt;&gt;"",Tournament!K894&lt;&gt;""),IF(Tournament!I894&lt;Tournament!K894,Tournament!G894,""),"")</f>
        <v/>
      </c>
      <c r="T882" s="85">
        <f>IF(AND(Tournament!I894&lt;&gt;"",Tournament!K894&lt;&gt;""),Tournament!K894,0)</f>
        <v>0</v>
      </c>
      <c r="U882" s="85">
        <v>1</v>
      </c>
      <c r="V882" s="85">
        <v>879</v>
      </c>
      <c r="W882" s="85" t="str">
        <f>Tournament!G894</f>
        <v>Indiana Pacers</v>
      </c>
      <c r="X882" s="85" t="str">
        <f>IF(Tournament!I894&lt;&gt;"",Tournament!I894,"")</f>
        <v/>
      </c>
      <c r="Y882" s="85" t="str">
        <f>IF(Tournament!K894&lt;&gt;"",Tournament!K894,"")</f>
        <v/>
      </c>
      <c r="Z882" s="85" t="str">
        <f>Tournament!M894</f>
        <v>Houston Rockets</v>
      </c>
    </row>
    <row r="883" spans="12:26" ht="12.75">
      <c r="L883" s="85">
        <v>880</v>
      </c>
      <c r="M883" s="85" t="str">
        <f>IF(AND(Tournament!I895&lt;&gt;"",Tournament!K895&lt;&gt;""),IF(Tournament!I895&gt;Tournament!K895,Tournament!G895,""),"")</f>
        <v/>
      </c>
      <c r="N883" s="85" t="str">
        <f>IF(AND(Tournament!I895&lt;&gt;"",Tournament!K895&lt;&gt;""),IF(Tournament!I895=Tournament!K895,Tournament!G895,""),"")</f>
        <v/>
      </c>
      <c r="O883" s="85" t="str">
        <f>IF(AND(Tournament!I895&lt;&gt;"",Tournament!K895&lt;&gt;""),IF(Tournament!I895&gt;Tournament!K895,Tournament!M895,""),"")</f>
        <v/>
      </c>
      <c r="P883" s="85">
        <f>IF(AND(Tournament!I895&lt;&gt;"",Tournament!K895&lt;&gt;""),Tournament!I895,0)</f>
        <v>0</v>
      </c>
      <c r="Q883" s="85" t="str">
        <f>IF(AND(Tournament!I895&lt;&gt;"",Tournament!K895&lt;&gt;""),IF(Tournament!I895&lt;Tournament!K895,Tournament!M895,""),"")</f>
        <v/>
      </c>
      <c r="R883" s="85" t="str">
        <f>IF(AND(Tournament!I895&lt;&gt;"",Tournament!K895&lt;&gt;""),IF(Tournament!I895=Tournament!K895,Tournament!M895,""),"")</f>
        <v/>
      </c>
      <c r="S883" s="85" t="str">
        <f>IF(AND(Tournament!I895&lt;&gt;"",Tournament!K895&lt;&gt;""),IF(Tournament!I895&lt;Tournament!K895,Tournament!G895,""),"")</f>
        <v/>
      </c>
      <c r="T883" s="85">
        <f>IF(AND(Tournament!I895&lt;&gt;"",Tournament!K895&lt;&gt;""),Tournament!K895,0)</f>
        <v>0</v>
      </c>
      <c r="U883" s="85">
        <v>1</v>
      </c>
      <c r="V883" s="85">
        <v>880</v>
      </c>
      <c r="W883" s="85" t="str">
        <f>Tournament!G895</f>
        <v>Miami Heat</v>
      </c>
      <c r="X883" s="85" t="str">
        <f>IF(Tournament!I895&lt;&gt;"",Tournament!I895,"")</f>
        <v/>
      </c>
      <c r="Y883" s="85" t="str">
        <f>IF(Tournament!K895&lt;&gt;"",Tournament!K895,"")</f>
        <v/>
      </c>
      <c r="Z883" s="85" t="str">
        <f>Tournament!M895</f>
        <v>Dallas Mavericks</v>
      </c>
    </row>
    <row r="884" spans="12:26" ht="12.75">
      <c r="L884" s="85">
        <v>881</v>
      </c>
      <c r="M884" s="85" t="str">
        <f>IF(AND(Tournament!I896&lt;&gt;"",Tournament!K896&lt;&gt;""),IF(Tournament!I896&gt;Tournament!K896,Tournament!G896,""),"")</f>
        <v/>
      </c>
      <c r="N884" s="85" t="str">
        <f>IF(AND(Tournament!I896&lt;&gt;"",Tournament!K896&lt;&gt;""),IF(Tournament!I896=Tournament!K896,Tournament!G896,""),"")</f>
        <v/>
      </c>
      <c r="O884" s="85" t="str">
        <f>IF(AND(Tournament!I896&lt;&gt;"",Tournament!K896&lt;&gt;""),IF(Tournament!I896&gt;Tournament!K896,Tournament!M896,""),"")</f>
        <v/>
      </c>
      <c r="P884" s="85">
        <f>IF(AND(Tournament!I896&lt;&gt;"",Tournament!K896&lt;&gt;""),Tournament!I896,0)</f>
        <v>0</v>
      </c>
      <c r="Q884" s="85" t="str">
        <f>IF(AND(Tournament!I896&lt;&gt;"",Tournament!K896&lt;&gt;""),IF(Tournament!I896&lt;Tournament!K896,Tournament!M896,""),"")</f>
        <v/>
      </c>
      <c r="R884" s="85" t="str">
        <f>IF(AND(Tournament!I896&lt;&gt;"",Tournament!K896&lt;&gt;""),IF(Tournament!I896=Tournament!K896,Tournament!M896,""),"")</f>
        <v/>
      </c>
      <c r="S884" s="85" t="str">
        <f>IF(AND(Tournament!I896&lt;&gt;"",Tournament!K896&lt;&gt;""),IF(Tournament!I896&lt;Tournament!K896,Tournament!G896,""),"")</f>
        <v/>
      </c>
      <c r="T884" s="85">
        <f>IF(AND(Tournament!I896&lt;&gt;"",Tournament!K896&lt;&gt;""),Tournament!K896,0)</f>
        <v>0</v>
      </c>
      <c r="U884" s="85">
        <v>1</v>
      </c>
      <c r="V884" s="85">
        <v>881</v>
      </c>
      <c r="W884" s="85" t="str">
        <f>Tournament!G896</f>
        <v>Minnesota Timberwolves</v>
      </c>
      <c r="X884" s="85" t="str">
        <f>IF(Tournament!I896&lt;&gt;"",Tournament!I896,"")</f>
        <v/>
      </c>
      <c r="Y884" s="85" t="str">
        <f>IF(Tournament!K896&lt;&gt;"",Tournament!K896,"")</f>
        <v/>
      </c>
      <c r="Z884" s="85" t="str">
        <f>Tournament!M896</f>
        <v>Sacramento Kings</v>
      </c>
    </row>
    <row r="885" spans="12:26" ht="12.75">
      <c r="L885" s="85">
        <v>882</v>
      </c>
      <c r="M885" s="85" t="str">
        <f>IF(AND(Tournament!I897&lt;&gt;"",Tournament!K897&lt;&gt;""),IF(Tournament!I897&gt;Tournament!K897,Tournament!G897,""),"")</f>
        <v/>
      </c>
      <c r="N885" s="85" t="str">
        <f>IF(AND(Tournament!I897&lt;&gt;"",Tournament!K897&lt;&gt;""),IF(Tournament!I897=Tournament!K897,Tournament!G897,""),"")</f>
        <v/>
      </c>
      <c r="O885" s="85" t="str">
        <f>IF(AND(Tournament!I897&lt;&gt;"",Tournament!K897&lt;&gt;""),IF(Tournament!I897&gt;Tournament!K897,Tournament!M897,""),"")</f>
        <v/>
      </c>
      <c r="P885" s="85">
        <f>IF(AND(Tournament!I897&lt;&gt;"",Tournament!K897&lt;&gt;""),Tournament!I897,0)</f>
        <v>0</v>
      </c>
      <c r="Q885" s="85" t="str">
        <f>IF(AND(Tournament!I897&lt;&gt;"",Tournament!K897&lt;&gt;""),IF(Tournament!I897&lt;Tournament!K897,Tournament!M897,""),"")</f>
        <v/>
      </c>
      <c r="R885" s="85" t="str">
        <f>IF(AND(Tournament!I897&lt;&gt;"",Tournament!K897&lt;&gt;""),IF(Tournament!I897=Tournament!K897,Tournament!M897,""),"")</f>
        <v/>
      </c>
      <c r="S885" s="85" t="str">
        <f>IF(AND(Tournament!I897&lt;&gt;"",Tournament!K897&lt;&gt;""),IF(Tournament!I897&lt;Tournament!K897,Tournament!G897,""),"")</f>
        <v/>
      </c>
      <c r="T885" s="85">
        <f>IF(AND(Tournament!I897&lt;&gt;"",Tournament!K897&lt;&gt;""),Tournament!K897,0)</f>
        <v>0</v>
      </c>
      <c r="U885" s="85">
        <v>1</v>
      </c>
      <c r="V885" s="85">
        <v>882</v>
      </c>
      <c r="W885" s="85" t="str">
        <f>Tournament!G897</f>
        <v>Golden State Warriors</v>
      </c>
      <c r="X885" s="85" t="str">
        <f>IF(Tournament!I897&lt;&gt;"",Tournament!I897,"")</f>
        <v/>
      </c>
      <c r="Y885" s="85" t="str">
        <f>IF(Tournament!K897&lt;&gt;"",Tournament!K897,"")</f>
        <v/>
      </c>
      <c r="Z885" s="85" t="str">
        <f>Tournament!M897</f>
        <v>Washington Wizards</v>
      </c>
    </row>
    <row r="886" spans="12:26" ht="12.75">
      <c r="L886" s="85">
        <v>883</v>
      </c>
      <c r="M886" s="85" t="str">
        <f>IF(AND(Tournament!I898&lt;&gt;"",Tournament!K898&lt;&gt;""),IF(Tournament!I898&gt;Tournament!K898,Tournament!G898,""),"")</f>
        <v/>
      </c>
      <c r="N886" s="85" t="str">
        <f>IF(AND(Tournament!I898&lt;&gt;"",Tournament!K898&lt;&gt;""),IF(Tournament!I898=Tournament!K898,Tournament!G898,""),"")</f>
        <v/>
      </c>
      <c r="O886" s="85" t="str">
        <f>IF(AND(Tournament!I898&lt;&gt;"",Tournament!K898&lt;&gt;""),IF(Tournament!I898&gt;Tournament!K898,Tournament!M898,""),"")</f>
        <v/>
      </c>
      <c r="P886" s="85">
        <f>IF(AND(Tournament!I898&lt;&gt;"",Tournament!K898&lt;&gt;""),Tournament!I898,0)</f>
        <v>0</v>
      </c>
      <c r="Q886" s="85" t="str">
        <f>IF(AND(Tournament!I898&lt;&gt;"",Tournament!K898&lt;&gt;""),IF(Tournament!I898&lt;Tournament!K898,Tournament!M898,""),"")</f>
        <v/>
      </c>
      <c r="R886" s="85" t="str">
        <f>IF(AND(Tournament!I898&lt;&gt;"",Tournament!K898&lt;&gt;""),IF(Tournament!I898=Tournament!K898,Tournament!M898,""),"")</f>
        <v/>
      </c>
      <c r="S886" s="85" t="str">
        <f>IF(AND(Tournament!I898&lt;&gt;"",Tournament!K898&lt;&gt;""),IF(Tournament!I898&lt;Tournament!K898,Tournament!G898,""),"")</f>
        <v/>
      </c>
      <c r="T886" s="85">
        <f>IF(AND(Tournament!I898&lt;&gt;"",Tournament!K898&lt;&gt;""),Tournament!K898,0)</f>
        <v>0</v>
      </c>
      <c r="U886" s="85">
        <v>1</v>
      </c>
      <c r="V886" s="85">
        <v>883</v>
      </c>
      <c r="W886" s="85" t="str">
        <f>Tournament!G898</f>
        <v>Portland Trail Blazers</v>
      </c>
      <c r="X886" s="85" t="str">
        <f>IF(Tournament!I898&lt;&gt;"",Tournament!I898,"")</f>
        <v/>
      </c>
      <c r="Y886" s="85" t="str">
        <f>IF(Tournament!K898&lt;&gt;"",Tournament!K898,"")</f>
        <v/>
      </c>
      <c r="Z886" s="85" t="str">
        <f>Tournament!M898</f>
        <v>Detroit Pistons</v>
      </c>
    </row>
    <row r="887" spans="12:26" ht="12.75">
      <c r="L887" s="85">
        <v>884</v>
      </c>
      <c r="M887" s="85" t="str">
        <f>IF(AND(Tournament!I899&lt;&gt;"",Tournament!K899&lt;&gt;""),IF(Tournament!I899&gt;Tournament!K899,Tournament!G899,""),"")</f>
        <v/>
      </c>
      <c r="N887" s="85" t="str">
        <f>IF(AND(Tournament!I899&lt;&gt;"",Tournament!K899&lt;&gt;""),IF(Tournament!I899=Tournament!K899,Tournament!G899,""),"")</f>
        <v/>
      </c>
      <c r="O887" s="85" t="str">
        <f>IF(AND(Tournament!I899&lt;&gt;"",Tournament!K899&lt;&gt;""),IF(Tournament!I899&gt;Tournament!K899,Tournament!M899,""),"")</f>
        <v/>
      </c>
      <c r="P887" s="85">
        <f>IF(AND(Tournament!I899&lt;&gt;"",Tournament!K899&lt;&gt;""),Tournament!I899,0)</f>
        <v>0</v>
      </c>
      <c r="Q887" s="85" t="str">
        <f>IF(AND(Tournament!I899&lt;&gt;"",Tournament!K899&lt;&gt;""),IF(Tournament!I899&lt;Tournament!K899,Tournament!M899,""),"")</f>
        <v/>
      </c>
      <c r="R887" s="85" t="str">
        <f>IF(AND(Tournament!I899&lt;&gt;"",Tournament!K899&lt;&gt;""),IF(Tournament!I899=Tournament!K899,Tournament!M899,""),"")</f>
        <v/>
      </c>
      <c r="S887" s="85" t="str">
        <f>IF(AND(Tournament!I899&lt;&gt;"",Tournament!K899&lt;&gt;""),IF(Tournament!I899&lt;Tournament!K899,Tournament!G899,""),"")</f>
        <v/>
      </c>
      <c r="T887" s="85">
        <f>IF(AND(Tournament!I899&lt;&gt;"",Tournament!K899&lt;&gt;""),Tournament!K899,0)</f>
        <v>0</v>
      </c>
      <c r="U887" s="85">
        <v>1</v>
      </c>
      <c r="V887" s="85">
        <v>884</v>
      </c>
      <c r="W887" s="85" t="str">
        <f>Tournament!G899</f>
        <v>Phoenix Suns</v>
      </c>
      <c r="X887" s="85" t="str">
        <f>IF(Tournament!I899&lt;&gt;"",Tournament!I899,"")</f>
        <v/>
      </c>
      <c r="Y887" s="85" t="str">
        <f>IF(Tournament!K899&lt;&gt;"",Tournament!K899,"")</f>
        <v/>
      </c>
      <c r="Z887" s="85" t="str">
        <f>Tournament!M899</f>
        <v>Memphis Grizzlies</v>
      </c>
    </row>
    <row r="888" spans="12:26" ht="12.75">
      <c r="L888" s="85">
        <v>885</v>
      </c>
      <c r="M888" s="85" t="str">
        <f>IF(AND(Tournament!I900&lt;&gt;"",Tournament!K900&lt;&gt;""),IF(Tournament!I900&gt;Tournament!K900,Tournament!G900,""),"")</f>
        <v/>
      </c>
      <c r="N888" s="85" t="str">
        <f>IF(AND(Tournament!I900&lt;&gt;"",Tournament!K900&lt;&gt;""),IF(Tournament!I900=Tournament!K900,Tournament!G900,""),"")</f>
        <v/>
      </c>
      <c r="O888" s="85" t="str">
        <f>IF(AND(Tournament!I900&lt;&gt;"",Tournament!K900&lt;&gt;""),IF(Tournament!I900&gt;Tournament!K900,Tournament!M900,""),"")</f>
        <v/>
      </c>
      <c r="P888" s="85">
        <f>IF(AND(Tournament!I900&lt;&gt;"",Tournament!K900&lt;&gt;""),Tournament!I900,0)</f>
        <v>0</v>
      </c>
      <c r="Q888" s="85" t="str">
        <f>IF(AND(Tournament!I900&lt;&gt;"",Tournament!K900&lt;&gt;""),IF(Tournament!I900&lt;Tournament!K900,Tournament!M900,""),"")</f>
        <v/>
      </c>
      <c r="R888" s="85" t="str">
        <f>IF(AND(Tournament!I900&lt;&gt;"",Tournament!K900&lt;&gt;""),IF(Tournament!I900=Tournament!K900,Tournament!M900,""),"")</f>
        <v/>
      </c>
      <c r="S888" s="85" t="str">
        <f>IF(AND(Tournament!I900&lt;&gt;"",Tournament!K900&lt;&gt;""),IF(Tournament!I900&lt;Tournament!K900,Tournament!G900,""),"")</f>
        <v/>
      </c>
      <c r="T888" s="85">
        <f>IF(AND(Tournament!I900&lt;&gt;"",Tournament!K900&lt;&gt;""),Tournament!K900,0)</f>
        <v>0</v>
      </c>
      <c r="U888" s="85">
        <v>1</v>
      </c>
      <c r="V888" s="85">
        <v>885</v>
      </c>
      <c r="W888" s="85" t="str">
        <f>Tournament!G900</f>
        <v>Utah Jazz</v>
      </c>
      <c r="X888" s="85" t="str">
        <f>IF(Tournament!I900&lt;&gt;"",Tournament!I900,"")</f>
        <v/>
      </c>
      <c r="Y888" s="85" t="str">
        <f>IF(Tournament!K900&lt;&gt;"",Tournament!K900,"")</f>
        <v/>
      </c>
      <c r="Z888" s="85" t="str">
        <f>Tournament!M900</f>
        <v>Oklahoma City Thunder</v>
      </c>
    </row>
    <row r="889" spans="12:26" ht="12.75">
      <c r="L889" s="85">
        <v>886</v>
      </c>
      <c r="M889" s="85" t="str">
        <f>IF(AND(Tournament!I901&lt;&gt;"",Tournament!K901&lt;&gt;""),IF(Tournament!I901&gt;Tournament!K901,Tournament!G901,""),"")</f>
        <v/>
      </c>
      <c r="N889" s="85" t="str">
        <f>IF(AND(Tournament!I901&lt;&gt;"",Tournament!K901&lt;&gt;""),IF(Tournament!I901=Tournament!K901,Tournament!G901,""),"")</f>
        <v/>
      </c>
      <c r="O889" s="85" t="str">
        <f>IF(AND(Tournament!I901&lt;&gt;"",Tournament!K901&lt;&gt;""),IF(Tournament!I901&gt;Tournament!K901,Tournament!M901,""),"")</f>
        <v/>
      </c>
      <c r="P889" s="85">
        <f>IF(AND(Tournament!I901&lt;&gt;"",Tournament!K901&lt;&gt;""),Tournament!I901,0)</f>
        <v>0</v>
      </c>
      <c r="Q889" s="85" t="str">
        <f>IF(AND(Tournament!I901&lt;&gt;"",Tournament!K901&lt;&gt;""),IF(Tournament!I901&lt;Tournament!K901,Tournament!M901,""),"")</f>
        <v/>
      </c>
      <c r="R889" s="85" t="str">
        <f>IF(AND(Tournament!I901&lt;&gt;"",Tournament!K901&lt;&gt;""),IF(Tournament!I901=Tournament!K901,Tournament!M901,""),"")</f>
        <v/>
      </c>
      <c r="S889" s="85" t="str">
        <f>IF(AND(Tournament!I901&lt;&gt;"",Tournament!K901&lt;&gt;""),IF(Tournament!I901&lt;Tournament!K901,Tournament!G901,""),"")</f>
        <v/>
      </c>
      <c r="T889" s="85">
        <f>IF(AND(Tournament!I901&lt;&gt;"",Tournament!K901&lt;&gt;""),Tournament!K901,0)</f>
        <v>0</v>
      </c>
      <c r="U889" s="85">
        <v>1</v>
      </c>
      <c r="V889" s="85">
        <v>886</v>
      </c>
      <c r="W889" s="85" t="str">
        <f>Tournament!G901</f>
        <v>Denver Nuggets</v>
      </c>
      <c r="X889" s="85" t="str">
        <f>IF(Tournament!I901&lt;&gt;"",Tournament!I901,"")</f>
        <v/>
      </c>
      <c r="Y889" s="85" t="str">
        <f>IF(Tournament!K901&lt;&gt;"",Tournament!K901,"")</f>
        <v/>
      </c>
      <c r="Z889" s="85" t="str">
        <f>Tournament!M901</f>
        <v>Chicago Bulls</v>
      </c>
    </row>
    <row r="890" spans="12:26" ht="12.75">
      <c r="L890" s="85">
        <v>887</v>
      </c>
      <c r="M890" s="85" t="str">
        <f>IF(AND(Tournament!I902&lt;&gt;"",Tournament!K902&lt;&gt;""),IF(Tournament!I902&gt;Tournament!K902,Tournament!G902,""),"")</f>
        <v/>
      </c>
      <c r="N890" s="85" t="str">
        <f>IF(AND(Tournament!I902&lt;&gt;"",Tournament!K902&lt;&gt;""),IF(Tournament!I902=Tournament!K902,Tournament!G902,""),"")</f>
        <v/>
      </c>
      <c r="O890" s="85" t="str">
        <f>IF(AND(Tournament!I902&lt;&gt;"",Tournament!K902&lt;&gt;""),IF(Tournament!I902&gt;Tournament!K902,Tournament!M902,""),"")</f>
        <v/>
      </c>
      <c r="P890" s="85">
        <f>IF(AND(Tournament!I902&lt;&gt;"",Tournament!K902&lt;&gt;""),Tournament!I902,0)</f>
        <v>0</v>
      </c>
      <c r="Q890" s="85" t="str">
        <f>IF(AND(Tournament!I902&lt;&gt;"",Tournament!K902&lt;&gt;""),IF(Tournament!I902&lt;Tournament!K902,Tournament!M902,""),"")</f>
        <v/>
      </c>
      <c r="R890" s="85" t="str">
        <f>IF(AND(Tournament!I902&lt;&gt;"",Tournament!K902&lt;&gt;""),IF(Tournament!I902=Tournament!K902,Tournament!M902,""),"")</f>
        <v/>
      </c>
      <c r="S890" s="85" t="str">
        <f>IF(AND(Tournament!I902&lt;&gt;"",Tournament!K902&lt;&gt;""),IF(Tournament!I902&lt;Tournament!K902,Tournament!G902,""),"")</f>
        <v/>
      </c>
      <c r="T890" s="85">
        <f>IF(AND(Tournament!I902&lt;&gt;"",Tournament!K902&lt;&gt;""),Tournament!K902,0)</f>
        <v>0</v>
      </c>
      <c r="U890" s="85">
        <v>1</v>
      </c>
      <c r="V890" s="85">
        <v>887</v>
      </c>
      <c r="W890" s="85" t="str">
        <f>Tournament!G902</f>
        <v>Charlotte Hornets</v>
      </c>
      <c r="X890" s="85" t="str">
        <f>IF(Tournament!I902&lt;&gt;"",Tournament!I902,"")</f>
        <v/>
      </c>
      <c r="Y890" s="85" t="str">
        <f>IF(Tournament!K902&lt;&gt;"",Tournament!K902,"")</f>
        <v/>
      </c>
      <c r="Z890" s="85" t="str">
        <f>Tournament!M902</f>
        <v>L.A. Lakers</v>
      </c>
    </row>
    <row r="891" spans="12:26" ht="12.75">
      <c r="L891" s="85">
        <v>888</v>
      </c>
      <c r="M891" s="85" t="str">
        <f>IF(AND(Tournament!I903&lt;&gt;"",Tournament!K903&lt;&gt;""),IF(Tournament!I903&gt;Tournament!K903,Tournament!G903,""),"")</f>
        <v/>
      </c>
      <c r="N891" s="85" t="str">
        <f>IF(AND(Tournament!I903&lt;&gt;"",Tournament!K903&lt;&gt;""),IF(Tournament!I903=Tournament!K903,Tournament!G903,""),"")</f>
        <v/>
      </c>
      <c r="O891" s="85" t="str">
        <f>IF(AND(Tournament!I903&lt;&gt;"",Tournament!K903&lt;&gt;""),IF(Tournament!I903&gt;Tournament!K903,Tournament!M903,""),"")</f>
        <v/>
      </c>
      <c r="P891" s="85">
        <f>IF(AND(Tournament!I903&lt;&gt;"",Tournament!K903&lt;&gt;""),Tournament!I903,0)</f>
        <v>0</v>
      </c>
      <c r="Q891" s="85" t="str">
        <f>IF(AND(Tournament!I903&lt;&gt;"",Tournament!K903&lt;&gt;""),IF(Tournament!I903&lt;Tournament!K903,Tournament!M903,""),"")</f>
        <v/>
      </c>
      <c r="R891" s="85" t="str">
        <f>IF(AND(Tournament!I903&lt;&gt;"",Tournament!K903&lt;&gt;""),IF(Tournament!I903=Tournament!K903,Tournament!M903,""),"")</f>
        <v/>
      </c>
      <c r="S891" s="85" t="str">
        <f>IF(AND(Tournament!I903&lt;&gt;"",Tournament!K903&lt;&gt;""),IF(Tournament!I903&lt;Tournament!K903,Tournament!G903,""),"")</f>
        <v/>
      </c>
      <c r="T891" s="85">
        <f>IF(AND(Tournament!I903&lt;&gt;"",Tournament!K903&lt;&gt;""),Tournament!K903,0)</f>
        <v>0</v>
      </c>
      <c r="U891" s="85">
        <v>1</v>
      </c>
      <c r="V891" s="85">
        <v>888</v>
      </c>
      <c r="W891" s="85" t="str">
        <f>Tournament!G903</f>
        <v>New York Knicks</v>
      </c>
      <c r="X891" s="85" t="str">
        <f>IF(Tournament!I903&lt;&gt;"",Tournament!I903,"")</f>
        <v/>
      </c>
      <c r="Y891" s="85" t="str">
        <f>IF(Tournament!K903&lt;&gt;"",Tournament!K903,"")</f>
        <v/>
      </c>
      <c r="Z891" s="85" t="str">
        <f>Tournament!M903</f>
        <v>Orlando Magic</v>
      </c>
    </row>
    <row r="892" spans="12:26" ht="12.75">
      <c r="L892" s="85">
        <v>889</v>
      </c>
      <c r="M892" s="85" t="str">
        <f>IF(AND(Tournament!I904&lt;&gt;"",Tournament!K904&lt;&gt;""),IF(Tournament!I904&gt;Tournament!K904,Tournament!G904,""),"")</f>
        <v/>
      </c>
      <c r="N892" s="85" t="str">
        <f>IF(AND(Tournament!I904&lt;&gt;"",Tournament!K904&lt;&gt;""),IF(Tournament!I904=Tournament!K904,Tournament!G904,""),"")</f>
        <v/>
      </c>
      <c r="O892" s="85" t="str">
        <f>IF(AND(Tournament!I904&lt;&gt;"",Tournament!K904&lt;&gt;""),IF(Tournament!I904&gt;Tournament!K904,Tournament!M904,""),"")</f>
        <v/>
      </c>
      <c r="P892" s="85">
        <f>IF(AND(Tournament!I904&lt;&gt;"",Tournament!K904&lt;&gt;""),Tournament!I904,0)</f>
        <v>0</v>
      </c>
      <c r="Q892" s="85" t="str">
        <f>IF(AND(Tournament!I904&lt;&gt;"",Tournament!K904&lt;&gt;""),IF(Tournament!I904&lt;Tournament!K904,Tournament!M904,""),"")</f>
        <v/>
      </c>
      <c r="R892" s="85" t="str">
        <f>IF(AND(Tournament!I904&lt;&gt;"",Tournament!K904&lt;&gt;""),IF(Tournament!I904=Tournament!K904,Tournament!M904,""),"")</f>
        <v/>
      </c>
      <c r="S892" s="85" t="str">
        <f>IF(AND(Tournament!I904&lt;&gt;"",Tournament!K904&lt;&gt;""),IF(Tournament!I904&lt;Tournament!K904,Tournament!G904,""),"")</f>
        <v/>
      </c>
      <c r="T892" s="85">
        <f>IF(AND(Tournament!I904&lt;&gt;"",Tournament!K904&lt;&gt;""),Tournament!K904,0)</f>
        <v>0</v>
      </c>
      <c r="U892" s="85">
        <v>1</v>
      </c>
      <c r="V892" s="85">
        <v>889</v>
      </c>
      <c r="W892" s="85" t="str">
        <f>Tournament!G904</f>
        <v>Washington Wizards</v>
      </c>
      <c r="X892" s="85" t="str">
        <f>IF(Tournament!I904&lt;&gt;"",Tournament!I904,"")</f>
        <v/>
      </c>
      <c r="Y892" s="85" t="str">
        <f>IF(Tournament!K904&lt;&gt;"",Tournament!K904,"")</f>
        <v/>
      </c>
      <c r="Z892" s="85" t="str">
        <f>Tournament!M904</f>
        <v>Toronto Raptors</v>
      </c>
    </row>
    <row r="893" spans="12:26" ht="12.75">
      <c r="L893" s="85">
        <v>890</v>
      </c>
      <c r="M893" s="85" t="str">
        <f>IF(AND(Tournament!I905&lt;&gt;"",Tournament!K905&lt;&gt;""),IF(Tournament!I905&gt;Tournament!K905,Tournament!G905,""),"")</f>
        <v/>
      </c>
      <c r="N893" s="85" t="str">
        <f>IF(AND(Tournament!I905&lt;&gt;"",Tournament!K905&lt;&gt;""),IF(Tournament!I905=Tournament!K905,Tournament!G905,""),"")</f>
        <v/>
      </c>
      <c r="O893" s="85" t="str">
        <f>IF(AND(Tournament!I905&lt;&gt;"",Tournament!K905&lt;&gt;""),IF(Tournament!I905&gt;Tournament!K905,Tournament!M905,""),"")</f>
        <v/>
      </c>
      <c r="P893" s="85">
        <f>IF(AND(Tournament!I905&lt;&gt;"",Tournament!K905&lt;&gt;""),Tournament!I905,0)</f>
        <v>0</v>
      </c>
      <c r="Q893" s="85" t="str">
        <f>IF(AND(Tournament!I905&lt;&gt;"",Tournament!K905&lt;&gt;""),IF(Tournament!I905&lt;Tournament!K905,Tournament!M905,""),"")</f>
        <v/>
      </c>
      <c r="R893" s="85" t="str">
        <f>IF(AND(Tournament!I905&lt;&gt;"",Tournament!K905&lt;&gt;""),IF(Tournament!I905=Tournament!K905,Tournament!M905,""),"")</f>
        <v/>
      </c>
      <c r="S893" s="85" t="str">
        <f>IF(AND(Tournament!I905&lt;&gt;"",Tournament!K905&lt;&gt;""),IF(Tournament!I905&lt;Tournament!K905,Tournament!G905,""),"")</f>
        <v/>
      </c>
      <c r="T893" s="85">
        <f>IF(AND(Tournament!I905&lt;&gt;"",Tournament!K905&lt;&gt;""),Tournament!K905,0)</f>
        <v>0</v>
      </c>
      <c r="U893" s="85">
        <v>1</v>
      </c>
      <c r="V893" s="85">
        <v>890</v>
      </c>
      <c r="W893" s="85" t="str">
        <f>Tournament!G905</f>
        <v>Dallas Mavericks</v>
      </c>
      <c r="X893" s="85" t="str">
        <f>IF(Tournament!I905&lt;&gt;"",Tournament!I905,"")</f>
        <v/>
      </c>
      <c r="Y893" s="85" t="str">
        <f>IF(Tournament!K905&lt;&gt;"",Tournament!K905,"")</f>
        <v/>
      </c>
      <c r="Z893" s="85" t="str">
        <f>Tournament!M905</f>
        <v>Atlanta Hawks</v>
      </c>
    </row>
    <row r="894" spans="12:26" ht="12.75">
      <c r="L894" s="85">
        <v>891</v>
      </c>
      <c r="M894" s="85" t="str">
        <f>IF(AND(Tournament!I906&lt;&gt;"",Tournament!K906&lt;&gt;""),IF(Tournament!I906&gt;Tournament!K906,Tournament!G906,""),"")</f>
        <v/>
      </c>
      <c r="N894" s="85" t="str">
        <f>IF(AND(Tournament!I906&lt;&gt;"",Tournament!K906&lt;&gt;""),IF(Tournament!I906=Tournament!K906,Tournament!G906,""),"")</f>
        <v/>
      </c>
      <c r="O894" s="85" t="str">
        <f>IF(AND(Tournament!I906&lt;&gt;"",Tournament!K906&lt;&gt;""),IF(Tournament!I906&gt;Tournament!K906,Tournament!M906,""),"")</f>
        <v/>
      </c>
      <c r="P894" s="85">
        <f>IF(AND(Tournament!I906&lt;&gt;"",Tournament!K906&lt;&gt;""),Tournament!I906,0)</f>
        <v>0</v>
      </c>
      <c r="Q894" s="85" t="str">
        <f>IF(AND(Tournament!I906&lt;&gt;"",Tournament!K906&lt;&gt;""),IF(Tournament!I906&lt;Tournament!K906,Tournament!M906,""),"")</f>
        <v/>
      </c>
      <c r="R894" s="85" t="str">
        <f>IF(AND(Tournament!I906&lt;&gt;"",Tournament!K906&lt;&gt;""),IF(Tournament!I906=Tournament!K906,Tournament!M906,""),"")</f>
        <v/>
      </c>
      <c r="S894" s="85" t="str">
        <f>IF(AND(Tournament!I906&lt;&gt;"",Tournament!K906&lt;&gt;""),IF(Tournament!I906&lt;Tournament!K906,Tournament!G906,""),"")</f>
        <v/>
      </c>
      <c r="T894" s="85">
        <f>IF(AND(Tournament!I906&lt;&gt;"",Tournament!K906&lt;&gt;""),Tournament!K906,0)</f>
        <v>0</v>
      </c>
      <c r="U894" s="85">
        <v>1</v>
      </c>
      <c r="V894" s="85">
        <v>891</v>
      </c>
      <c r="W894" s="85" t="str">
        <f>Tournament!G906</f>
        <v>Philadelphia 76ers</v>
      </c>
      <c r="X894" s="85" t="str">
        <f>IF(Tournament!I906&lt;&gt;"",Tournament!I906,"")</f>
        <v/>
      </c>
      <c r="Y894" s="85" t="str">
        <f>IF(Tournament!K906&lt;&gt;"",Tournament!K906,"")</f>
        <v/>
      </c>
      <c r="Z894" s="85" t="str">
        <f>Tournament!M906</f>
        <v>Miami Heat</v>
      </c>
    </row>
    <row r="895" spans="12:26" ht="12.75">
      <c r="L895" s="85">
        <v>892</v>
      </c>
      <c r="M895" s="85" t="str">
        <f>IF(AND(Tournament!I907&lt;&gt;"",Tournament!K907&lt;&gt;""),IF(Tournament!I907&gt;Tournament!K907,Tournament!G907,""),"")</f>
        <v/>
      </c>
      <c r="N895" s="85" t="str">
        <f>IF(AND(Tournament!I907&lt;&gt;"",Tournament!K907&lt;&gt;""),IF(Tournament!I907=Tournament!K907,Tournament!G907,""),"")</f>
        <v/>
      </c>
      <c r="O895" s="85" t="str">
        <f>IF(AND(Tournament!I907&lt;&gt;"",Tournament!K907&lt;&gt;""),IF(Tournament!I907&gt;Tournament!K907,Tournament!M907,""),"")</f>
        <v/>
      </c>
      <c r="P895" s="85">
        <f>IF(AND(Tournament!I907&lt;&gt;"",Tournament!K907&lt;&gt;""),Tournament!I907,0)</f>
        <v>0</v>
      </c>
      <c r="Q895" s="85" t="str">
        <f>IF(AND(Tournament!I907&lt;&gt;"",Tournament!K907&lt;&gt;""),IF(Tournament!I907&lt;Tournament!K907,Tournament!M907,""),"")</f>
        <v/>
      </c>
      <c r="R895" s="85" t="str">
        <f>IF(AND(Tournament!I907&lt;&gt;"",Tournament!K907&lt;&gt;""),IF(Tournament!I907=Tournament!K907,Tournament!M907,""),"")</f>
        <v/>
      </c>
      <c r="S895" s="85" t="str">
        <f>IF(AND(Tournament!I907&lt;&gt;"",Tournament!K907&lt;&gt;""),IF(Tournament!I907&lt;Tournament!K907,Tournament!G907,""),"")</f>
        <v/>
      </c>
      <c r="T895" s="85">
        <f>IF(AND(Tournament!I907&lt;&gt;"",Tournament!K907&lt;&gt;""),Tournament!K907,0)</f>
        <v>0</v>
      </c>
      <c r="U895" s="85">
        <v>1</v>
      </c>
      <c r="V895" s="85">
        <v>892</v>
      </c>
      <c r="W895" s="85" t="str">
        <f>Tournament!G907</f>
        <v>Detroit Pistons</v>
      </c>
      <c r="X895" s="85" t="str">
        <f>IF(Tournament!I907&lt;&gt;"",Tournament!I907,"")</f>
        <v/>
      </c>
      <c r="Y895" s="85" t="str">
        <f>IF(Tournament!K907&lt;&gt;"",Tournament!K907,"")</f>
        <v/>
      </c>
      <c r="Z895" s="85" t="str">
        <f>Tournament!M907</f>
        <v>New Orleans Pelicans</v>
      </c>
    </row>
    <row r="896" spans="12:26" ht="12.75">
      <c r="L896" s="85">
        <v>893</v>
      </c>
      <c r="M896" s="85" t="str">
        <f>IF(AND(Tournament!I908&lt;&gt;"",Tournament!K908&lt;&gt;""),IF(Tournament!I908&gt;Tournament!K908,Tournament!G908,""),"")</f>
        <v/>
      </c>
      <c r="N896" s="85" t="str">
        <f>IF(AND(Tournament!I908&lt;&gt;"",Tournament!K908&lt;&gt;""),IF(Tournament!I908=Tournament!K908,Tournament!G908,""),"")</f>
        <v/>
      </c>
      <c r="O896" s="85" t="str">
        <f>IF(AND(Tournament!I908&lt;&gt;"",Tournament!K908&lt;&gt;""),IF(Tournament!I908&gt;Tournament!K908,Tournament!M908,""),"")</f>
        <v/>
      </c>
      <c r="P896" s="85">
        <f>IF(AND(Tournament!I908&lt;&gt;"",Tournament!K908&lt;&gt;""),Tournament!I908,0)</f>
        <v>0</v>
      </c>
      <c r="Q896" s="85" t="str">
        <f>IF(AND(Tournament!I908&lt;&gt;"",Tournament!K908&lt;&gt;""),IF(Tournament!I908&lt;Tournament!K908,Tournament!M908,""),"")</f>
        <v/>
      </c>
      <c r="R896" s="85" t="str">
        <f>IF(AND(Tournament!I908&lt;&gt;"",Tournament!K908&lt;&gt;""),IF(Tournament!I908=Tournament!K908,Tournament!M908,""),"")</f>
        <v/>
      </c>
      <c r="S896" s="85" t="str">
        <f>IF(AND(Tournament!I908&lt;&gt;"",Tournament!K908&lt;&gt;""),IF(Tournament!I908&lt;Tournament!K908,Tournament!G908,""),"")</f>
        <v/>
      </c>
      <c r="T896" s="85">
        <f>IF(AND(Tournament!I908&lt;&gt;"",Tournament!K908&lt;&gt;""),Tournament!K908,0)</f>
        <v>0</v>
      </c>
      <c r="U896" s="85">
        <v>1</v>
      </c>
      <c r="V896" s="85">
        <v>893</v>
      </c>
      <c r="W896" s="85" t="str">
        <f>Tournament!G908</f>
        <v>Denver Nuggets</v>
      </c>
      <c r="X896" s="85" t="str">
        <f>IF(Tournament!I908&lt;&gt;"",Tournament!I908,"")</f>
        <v/>
      </c>
      <c r="Y896" s="85" t="str">
        <f>IF(Tournament!K908&lt;&gt;"",Tournament!K908,"")</f>
        <v/>
      </c>
      <c r="Z896" s="85" t="str">
        <f>Tournament!M908</f>
        <v>Milwaukee Bucks</v>
      </c>
    </row>
    <row r="897" spans="12:26" ht="12.75">
      <c r="L897" s="85">
        <v>894</v>
      </c>
      <c r="M897" s="85" t="str">
        <f>IF(AND(Tournament!I909&lt;&gt;"",Tournament!K909&lt;&gt;""),IF(Tournament!I909&gt;Tournament!K909,Tournament!G909,""),"")</f>
        <v/>
      </c>
      <c r="N897" s="85" t="str">
        <f>IF(AND(Tournament!I909&lt;&gt;"",Tournament!K909&lt;&gt;""),IF(Tournament!I909=Tournament!K909,Tournament!G909,""),"")</f>
        <v/>
      </c>
      <c r="O897" s="85" t="str">
        <f>IF(AND(Tournament!I909&lt;&gt;"",Tournament!K909&lt;&gt;""),IF(Tournament!I909&gt;Tournament!K909,Tournament!M909,""),"")</f>
        <v/>
      </c>
      <c r="P897" s="85">
        <f>IF(AND(Tournament!I909&lt;&gt;"",Tournament!K909&lt;&gt;""),Tournament!I909,0)</f>
        <v>0</v>
      </c>
      <c r="Q897" s="85" t="str">
        <f>IF(AND(Tournament!I909&lt;&gt;"",Tournament!K909&lt;&gt;""),IF(Tournament!I909&lt;Tournament!K909,Tournament!M909,""),"")</f>
        <v/>
      </c>
      <c r="R897" s="85" t="str">
        <f>IF(AND(Tournament!I909&lt;&gt;"",Tournament!K909&lt;&gt;""),IF(Tournament!I909=Tournament!K909,Tournament!M909,""),"")</f>
        <v/>
      </c>
      <c r="S897" s="85" t="str">
        <f>IF(AND(Tournament!I909&lt;&gt;"",Tournament!K909&lt;&gt;""),IF(Tournament!I909&lt;Tournament!K909,Tournament!G909,""),"")</f>
        <v/>
      </c>
      <c r="T897" s="85">
        <f>IF(AND(Tournament!I909&lt;&gt;"",Tournament!K909&lt;&gt;""),Tournament!K909,0)</f>
        <v>0</v>
      </c>
      <c r="U897" s="85">
        <v>1</v>
      </c>
      <c r="V897" s="85">
        <v>894</v>
      </c>
      <c r="W897" s="85" t="str">
        <f>Tournament!G909</f>
        <v>Cleveland Cavaliers</v>
      </c>
      <c r="X897" s="85" t="str">
        <f>IF(Tournament!I909&lt;&gt;"",Tournament!I909,"")</f>
        <v/>
      </c>
      <c r="Y897" s="85" t="str">
        <f>IF(Tournament!K909&lt;&gt;"",Tournament!K909,"")</f>
        <v/>
      </c>
      <c r="Z897" s="85" t="str">
        <f>Tournament!M909</f>
        <v>Boston Celtics</v>
      </c>
    </row>
    <row r="898" spans="12:26" ht="12.75">
      <c r="L898" s="85">
        <v>895</v>
      </c>
      <c r="M898" s="85" t="str">
        <f>IF(AND(Tournament!I910&lt;&gt;"",Tournament!K910&lt;&gt;""),IF(Tournament!I910&gt;Tournament!K910,Tournament!G910,""),"")</f>
        <v/>
      </c>
      <c r="N898" s="85" t="str">
        <f>IF(AND(Tournament!I910&lt;&gt;"",Tournament!K910&lt;&gt;""),IF(Tournament!I910=Tournament!K910,Tournament!G910,""),"")</f>
        <v/>
      </c>
      <c r="O898" s="85" t="str">
        <f>IF(AND(Tournament!I910&lt;&gt;"",Tournament!K910&lt;&gt;""),IF(Tournament!I910&gt;Tournament!K910,Tournament!M910,""),"")</f>
        <v/>
      </c>
      <c r="P898" s="85">
        <f>IF(AND(Tournament!I910&lt;&gt;"",Tournament!K910&lt;&gt;""),Tournament!I910,0)</f>
        <v>0</v>
      </c>
      <c r="Q898" s="85" t="str">
        <f>IF(AND(Tournament!I910&lt;&gt;"",Tournament!K910&lt;&gt;""),IF(Tournament!I910&lt;Tournament!K910,Tournament!M910,""),"")</f>
        <v/>
      </c>
      <c r="R898" s="85" t="str">
        <f>IF(AND(Tournament!I910&lt;&gt;"",Tournament!K910&lt;&gt;""),IF(Tournament!I910=Tournament!K910,Tournament!M910,""),"")</f>
        <v/>
      </c>
      <c r="S898" s="85" t="str">
        <f>IF(AND(Tournament!I910&lt;&gt;"",Tournament!K910&lt;&gt;""),IF(Tournament!I910&lt;Tournament!K910,Tournament!G910,""),"")</f>
        <v/>
      </c>
      <c r="T898" s="85">
        <f>IF(AND(Tournament!I910&lt;&gt;"",Tournament!K910&lt;&gt;""),Tournament!K910,0)</f>
        <v>0</v>
      </c>
      <c r="U898" s="85">
        <v>1</v>
      </c>
      <c r="V898" s="85">
        <v>895</v>
      </c>
      <c r="W898" s="85" t="str">
        <f>Tournament!G910</f>
        <v>Indiana Pacers</v>
      </c>
      <c r="X898" s="85" t="str">
        <f>IF(Tournament!I910&lt;&gt;"",Tournament!I910,"")</f>
        <v/>
      </c>
      <c r="Y898" s="85" t="str">
        <f>IF(Tournament!K910&lt;&gt;"",Tournament!K910,"")</f>
        <v/>
      </c>
      <c r="Z898" s="85" t="str">
        <f>Tournament!M910</f>
        <v>San Antonio Spurs</v>
      </c>
    </row>
    <row r="899" spans="12:26" ht="12.75">
      <c r="L899" s="85">
        <v>896</v>
      </c>
      <c r="M899" s="85" t="str">
        <f>IF(AND(Tournament!I911&lt;&gt;"",Tournament!K911&lt;&gt;""),IF(Tournament!I911&gt;Tournament!K911,Tournament!G911,""),"")</f>
        <v/>
      </c>
      <c r="N899" s="85" t="str">
        <f>IF(AND(Tournament!I911&lt;&gt;"",Tournament!K911&lt;&gt;""),IF(Tournament!I911=Tournament!K911,Tournament!G911,""),"")</f>
        <v/>
      </c>
      <c r="O899" s="85" t="str">
        <f>IF(AND(Tournament!I911&lt;&gt;"",Tournament!K911&lt;&gt;""),IF(Tournament!I911&gt;Tournament!K911,Tournament!M911,""),"")</f>
        <v/>
      </c>
      <c r="P899" s="85">
        <f>IF(AND(Tournament!I911&lt;&gt;"",Tournament!K911&lt;&gt;""),Tournament!I911,0)</f>
        <v>0</v>
      </c>
      <c r="Q899" s="85" t="str">
        <f>IF(AND(Tournament!I911&lt;&gt;"",Tournament!K911&lt;&gt;""),IF(Tournament!I911&lt;Tournament!K911,Tournament!M911,""),"")</f>
        <v/>
      </c>
      <c r="R899" s="85" t="str">
        <f>IF(AND(Tournament!I911&lt;&gt;"",Tournament!K911&lt;&gt;""),IF(Tournament!I911=Tournament!K911,Tournament!M911,""),"")</f>
        <v/>
      </c>
      <c r="S899" s="85" t="str">
        <f>IF(AND(Tournament!I911&lt;&gt;"",Tournament!K911&lt;&gt;""),IF(Tournament!I911&lt;Tournament!K911,Tournament!G911,""),"")</f>
        <v/>
      </c>
      <c r="T899" s="85">
        <f>IF(AND(Tournament!I911&lt;&gt;"",Tournament!K911&lt;&gt;""),Tournament!K911,0)</f>
        <v>0</v>
      </c>
      <c r="U899" s="85">
        <v>1</v>
      </c>
      <c r="V899" s="85">
        <v>896</v>
      </c>
      <c r="W899" s="85" t="str">
        <f>Tournament!G911</f>
        <v>Minnesota Timberwolves</v>
      </c>
      <c r="X899" s="85" t="str">
        <f>IF(Tournament!I911&lt;&gt;"",Tournament!I911,"")</f>
        <v/>
      </c>
      <c r="Y899" s="85" t="str">
        <f>IF(Tournament!K911&lt;&gt;"",Tournament!K911,"")</f>
        <v/>
      </c>
      <c r="Z899" s="85" t="str">
        <f>Tournament!M911</f>
        <v>Utah Jazz</v>
      </c>
    </row>
    <row r="900" spans="12:26" ht="12.75">
      <c r="L900" s="85">
        <v>897</v>
      </c>
      <c r="M900" s="85" t="str">
        <f>IF(AND(Tournament!I912&lt;&gt;"",Tournament!K912&lt;&gt;""),IF(Tournament!I912&gt;Tournament!K912,Tournament!G912,""),"")</f>
        <v/>
      </c>
      <c r="N900" s="85" t="str">
        <f>IF(AND(Tournament!I912&lt;&gt;"",Tournament!K912&lt;&gt;""),IF(Tournament!I912=Tournament!K912,Tournament!G912,""),"")</f>
        <v/>
      </c>
      <c r="O900" s="85" t="str">
        <f>IF(AND(Tournament!I912&lt;&gt;"",Tournament!K912&lt;&gt;""),IF(Tournament!I912&gt;Tournament!K912,Tournament!M912,""),"")</f>
        <v/>
      </c>
      <c r="P900" s="85">
        <f>IF(AND(Tournament!I912&lt;&gt;"",Tournament!K912&lt;&gt;""),Tournament!I912,0)</f>
        <v>0</v>
      </c>
      <c r="Q900" s="85" t="str">
        <f>IF(AND(Tournament!I912&lt;&gt;"",Tournament!K912&lt;&gt;""),IF(Tournament!I912&lt;Tournament!K912,Tournament!M912,""),"")</f>
        <v/>
      </c>
      <c r="R900" s="85" t="str">
        <f>IF(AND(Tournament!I912&lt;&gt;"",Tournament!K912&lt;&gt;""),IF(Tournament!I912=Tournament!K912,Tournament!M912,""),"")</f>
        <v/>
      </c>
      <c r="S900" s="85" t="str">
        <f>IF(AND(Tournament!I912&lt;&gt;"",Tournament!K912&lt;&gt;""),IF(Tournament!I912&lt;Tournament!K912,Tournament!G912,""),"")</f>
        <v/>
      </c>
      <c r="T900" s="85">
        <f>IF(AND(Tournament!I912&lt;&gt;"",Tournament!K912&lt;&gt;""),Tournament!K912,0)</f>
        <v>0</v>
      </c>
      <c r="U900" s="85">
        <v>1</v>
      </c>
      <c r="V900" s="85">
        <v>897</v>
      </c>
      <c r="W900" s="85" t="str">
        <f>Tournament!G912</f>
        <v>Brooklyn Nets</v>
      </c>
      <c r="X900" s="85" t="str">
        <f>IF(Tournament!I912&lt;&gt;"",Tournament!I912,"")</f>
        <v/>
      </c>
      <c r="Y900" s="85" t="str">
        <f>IF(Tournament!K912&lt;&gt;"",Tournament!K912,"")</f>
        <v/>
      </c>
      <c r="Z900" s="85" t="str">
        <f>Tournament!M912</f>
        <v>Sacramento Kings</v>
      </c>
    </row>
    <row r="901" spans="12:26" ht="12.75">
      <c r="L901" s="85">
        <v>898</v>
      </c>
      <c r="M901" s="85" t="str">
        <f>IF(AND(Tournament!I913&lt;&gt;"",Tournament!K913&lt;&gt;""),IF(Tournament!I913&gt;Tournament!K913,Tournament!G913,""),"")</f>
        <v/>
      </c>
      <c r="N901" s="85" t="str">
        <f>IF(AND(Tournament!I913&lt;&gt;"",Tournament!K913&lt;&gt;""),IF(Tournament!I913=Tournament!K913,Tournament!G913,""),"")</f>
        <v/>
      </c>
      <c r="O901" s="85" t="str">
        <f>IF(AND(Tournament!I913&lt;&gt;"",Tournament!K913&lt;&gt;""),IF(Tournament!I913&gt;Tournament!K913,Tournament!M913,""),"")</f>
        <v/>
      </c>
      <c r="P901" s="85">
        <f>IF(AND(Tournament!I913&lt;&gt;"",Tournament!K913&lt;&gt;""),Tournament!I913,0)</f>
        <v>0</v>
      </c>
      <c r="Q901" s="85" t="str">
        <f>IF(AND(Tournament!I913&lt;&gt;"",Tournament!K913&lt;&gt;""),IF(Tournament!I913&lt;Tournament!K913,Tournament!M913,""),"")</f>
        <v/>
      </c>
      <c r="R901" s="85" t="str">
        <f>IF(AND(Tournament!I913&lt;&gt;"",Tournament!K913&lt;&gt;""),IF(Tournament!I913=Tournament!K913,Tournament!M913,""),"")</f>
        <v/>
      </c>
      <c r="S901" s="85" t="str">
        <f>IF(AND(Tournament!I913&lt;&gt;"",Tournament!K913&lt;&gt;""),IF(Tournament!I913&lt;Tournament!K913,Tournament!G913,""),"")</f>
        <v/>
      </c>
      <c r="T901" s="85">
        <f>IF(AND(Tournament!I913&lt;&gt;"",Tournament!K913&lt;&gt;""),Tournament!K913,0)</f>
        <v>0</v>
      </c>
      <c r="U901" s="85">
        <v>1</v>
      </c>
      <c r="V901" s="85">
        <v>898</v>
      </c>
      <c r="W901" s="85" t="str">
        <f>Tournament!G913</f>
        <v>Houston Rockets</v>
      </c>
      <c r="X901" s="85" t="str">
        <f>IF(Tournament!I913&lt;&gt;"",Tournament!I913,"")</f>
        <v/>
      </c>
      <c r="Y901" s="85" t="str">
        <f>IF(Tournament!K913&lt;&gt;"",Tournament!K913,"")</f>
        <v/>
      </c>
      <c r="Z901" s="85" t="str">
        <f>Tournament!M913</f>
        <v>L.A. Clippers</v>
      </c>
    </row>
    <row r="902" spans="12:26" ht="12.75">
      <c r="L902" s="85">
        <v>899</v>
      </c>
      <c r="M902" s="85" t="str">
        <f>IF(AND(Tournament!I914&lt;&gt;"",Tournament!K914&lt;&gt;""),IF(Tournament!I914&gt;Tournament!K914,Tournament!G914,""),"")</f>
        <v/>
      </c>
      <c r="N902" s="85" t="str">
        <f>IF(AND(Tournament!I914&lt;&gt;"",Tournament!K914&lt;&gt;""),IF(Tournament!I914=Tournament!K914,Tournament!G914,""),"")</f>
        <v/>
      </c>
      <c r="O902" s="85" t="str">
        <f>IF(AND(Tournament!I914&lt;&gt;"",Tournament!K914&lt;&gt;""),IF(Tournament!I914&gt;Tournament!K914,Tournament!M914,""),"")</f>
        <v/>
      </c>
      <c r="P902" s="85">
        <f>IF(AND(Tournament!I914&lt;&gt;"",Tournament!K914&lt;&gt;""),Tournament!I914,0)</f>
        <v>0</v>
      </c>
      <c r="Q902" s="85" t="str">
        <f>IF(AND(Tournament!I914&lt;&gt;"",Tournament!K914&lt;&gt;""),IF(Tournament!I914&lt;Tournament!K914,Tournament!M914,""),"")</f>
        <v/>
      </c>
      <c r="R902" s="85" t="str">
        <f>IF(AND(Tournament!I914&lt;&gt;"",Tournament!K914&lt;&gt;""),IF(Tournament!I914=Tournament!K914,Tournament!M914,""),"")</f>
        <v/>
      </c>
      <c r="S902" s="85" t="str">
        <f>IF(AND(Tournament!I914&lt;&gt;"",Tournament!K914&lt;&gt;""),IF(Tournament!I914&lt;Tournament!K914,Tournament!G914,""),"")</f>
        <v/>
      </c>
      <c r="T902" s="85">
        <f>IF(AND(Tournament!I914&lt;&gt;"",Tournament!K914&lt;&gt;""),Tournament!K914,0)</f>
        <v>0</v>
      </c>
      <c r="U902" s="85">
        <v>1</v>
      </c>
      <c r="V902" s="85">
        <v>899</v>
      </c>
      <c r="W902" s="85" t="str">
        <f>Tournament!G914</f>
        <v>Golden State Warriors</v>
      </c>
      <c r="X902" s="85" t="str">
        <f>IF(Tournament!I914&lt;&gt;"",Tournament!I914,"")</f>
        <v/>
      </c>
      <c r="Y902" s="85" t="str">
        <f>IF(Tournament!K914&lt;&gt;"",Tournament!K914,"")</f>
        <v/>
      </c>
      <c r="Z902" s="85" t="str">
        <f>Tournament!M914</f>
        <v>Chicago Bulls</v>
      </c>
    </row>
    <row r="903" spans="12:26" ht="12.75">
      <c r="L903" s="85">
        <v>900</v>
      </c>
      <c r="M903" s="85" t="str">
        <f>IF(AND(Tournament!I915&lt;&gt;"",Tournament!K915&lt;&gt;""),IF(Tournament!I915&gt;Tournament!K915,Tournament!G915,""),"")</f>
        <v/>
      </c>
      <c r="N903" s="85" t="str">
        <f>IF(AND(Tournament!I915&lt;&gt;"",Tournament!K915&lt;&gt;""),IF(Tournament!I915=Tournament!K915,Tournament!G915,""),"")</f>
        <v/>
      </c>
      <c r="O903" s="85" t="str">
        <f>IF(AND(Tournament!I915&lt;&gt;"",Tournament!K915&lt;&gt;""),IF(Tournament!I915&gt;Tournament!K915,Tournament!M915,""),"")</f>
        <v/>
      </c>
      <c r="P903" s="85">
        <f>IF(AND(Tournament!I915&lt;&gt;"",Tournament!K915&lt;&gt;""),Tournament!I915,0)</f>
        <v>0</v>
      </c>
      <c r="Q903" s="85" t="str">
        <f>IF(AND(Tournament!I915&lt;&gt;"",Tournament!K915&lt;&gt;""),IF(Tournament!I915&lt;Tournament!K915,Tournament!M915,""),"")</f>
        <v/>
      </c>
      <c r="R903" s="85" t="str">
        <f>IF(AND(Tournament!I915&lt;&gt;"",Tournament!K915&lt;&gt;""),IF(Tournament!I915=Tournament!K915,Tournament!M915,""),"")</f>
        <v/>
      </c>
      <c r="S903" s="85" t="str">
        <f>IF(AND(Tournament!I915&lt;&gt;"",Tournament!K915&lt;&gt;""),IF(Tournament!I915&lt;Tournament!K915,Tournament!G915,""),"")</f>
        <v/>
      </c>
      <c r="T903" s="85">
        <f>IF(AND(Tournament!I915&lt;&gt;"",Tournament!K915&lt;&gt;""),Tournament!K915,0)</f>
        <v>0</v>
      </c>
      <c r="U903" s="85">
        <v>1</v>
      </c>
      <c r="V903" s="85">
        <v>900</v>
      </c>
      <c r="W903" s="85" t="str">
        <f>Tournament!G915</f>
        <v>Charlotte Hornets</v>
      </c>
      <c r="X903" s="85" t="str">
        <f>IF(Tournament!I915&lt;&gt;"",Tournament!I915,"")</f>
        <v/>
      </c>
      <c r="Y903" s="85" t="str">
        <f>IF(Tournament!K915&lt;&gt;"",Tournament!K915,"")</f>
        <v/>
      </c>
      <c r="Z903" s="85" t="str">
        <f>Tournament!M915</f>
        <v>Phoenix Suns</v>
      </c>
    </row>
    <row r="904" spans="12:26" ht="12.75">
      <c r="L904" s="85">
        <v>901</v>
      </c>
      <c r="M904" s="85" t="str">
        <f>IF(AND(Tournament!I916&lt;&gt;"",Tournament!K916&lt;&gt;""),IF(Tournament!I916&gt;Tournament!K916,Tournament!G916,""),"")</f>
        <v/>
      </c>
      <c r="N904" s="85" t="str">
        <f>IF(AND(Tournament!I916&lt;&gt;"",Tournament!K916&lt;&gt;""),IF(Tournament!I916=Tournament!K916,Tournament!G916,""),"")</f>
        <v/>
      </c>
      <c r="O904" s="85" t="str">
        <f>IF(AND(Tournament!I916&lt;&gt;"",Tournament!K916&lt;&gt;""),IF(Tournament!I916&gt;Tournament!K916,Tournament!M916,""),"")</f>
        <v/>
      </c>
      <c r="P904" s="85">
        <f>IF(AND(Tournament!I916&lt;&gt;"",Tournament!K916&lt;&gt;""),Tournament!I916,0)</f>
        <v>0</v>
      </c>
      <c r="Q904" s="85" t="str">
        <f>IF(AND(Tournament!I916&lt;&gt;"",Tournament!K916&lt;&gt;""),IF(Tournament!I916&lt;Tournament!K916,Tournament!M916,""),"")</f>
        <v/>
      </c>
      <c r="R904" s="85" t="str">
        <f>IF(AND(Tournament!I916&lt;&gt;"",Tournament!K916&lt;&gt;""),IF(Tournament!I916=Tournament!K916,Tournament!M916,""),"")</f>
        <v/>
      </c>
      <c r="S904" s="85" t="str">
        <f>IF(AND(Tournament!I916&lt;&gt;"",Tournament!K916&lt;&gt;""),IF(Tournament!I916&lt;Tournament!K916,Tournament!G916,""),"")</f>
        <v/>
      </c>
      <c r="T904" s="85">
        <f>IF(AND(Tournament!I916&lt;&gt;"",Tournament!K916&lt;&gt;""),Tournament!K916,0)</f>
        <v>0</v>
      </c>
      <c r="U904" s="85">
        <v>1</v>
      </c>
      <c r="V904" s="85">
        <v>901</v>
      </c>
      <c r="W904" s="85" t="str">
        <f>Tournament!G916</f>
        <v>Oklahoma City Thunder</v>
      </c>
      <c r="X904" s="85" t="str">
        <f>IF(Tournament!I916&lt;&gt;"",Tournament!I916,"")</f>
        <v/>
      </c>
      <c r="Y904" s="85" t="str">
        <f>IF(Tournament!K916&lt;&gt;"",Tournament!K916,"")</f>
        <v/>
      </c>
      <c r="Z904" s="85" t="str">
        <f>Tournament!M916</f>
        <v>Portland Trail Blazers</v>
      </c>
    </row>
    <row r="905" spans="12:26" ht="12.75">
      <c r="L905" s="85">
        <v>902</v>
      </c>
      <c r="M905" s="85" t="str">
        <f>IF(AND(Tournament!I917&lt;&gt;"",Tournament!K917&lt;&gt;""),IF(Tournament!I917&gt;Tournament!K917,Tournament!G917,""),"")</f>
        <v/>
      </c>
      <c r="N905" s="85" t="str">
        <f>IF(AND(Tournament!I917&lt;&gt;"",Tournament!K917&lt;&gt;""),IF(Tournament!I917=Tournament!K917,Tournament!G917,""),"")</f>
        <v/>
      </c>
      <c r="O905" s="85" t="str">
        <f>IF(AND(Tournament!I917&lt;&gt;"",Tournament!K917&lt;&gt;""),IF(Tournament!I917&gt;Tournament!K917,Tournament!M917,""),"")</f>
        <v/>
      </c>
      <c r="P905" s="85">
        <f>IF(AND(Tournament!I917&lt;&gt;"",Tournament!K917&lt;&gt;""),Tournament!I917,0)</f>
        <v>0</v>
      </c>
      <c r="Q905" s="85" t="str">
        <f>IF(AND(Tournament!I917&lt;&gt;"",Tournament!K917&lt;&gt;""),IF(Tournament!I917&lt;Tournament!K917,Tournament!M917,""),"")</f>
        <v/>
      </c>
      <c r="R905" s="85" t="str">
        <f>IF(AND(Tournament!I917&lt;&gt;"",Tournament!K917&lt;&gt;""),IF(Tournament!I917=Tournament!K917,Tournament!M917,""),"")</f>
        <v/>
      </c>
      <c r="S905" s="85" t="str">
        <f>IF(AND(Tournament!I917&lt;&gt;"",Tournament!K917&lt;&gt;""),IF(Tournament!I917&lt;Tournament!K917,Tournament!G917,""),"")</f>
        <v/>
      </c>
      <c r="T905" s="85">
        <f>IF(AND(Tournament!I917&lt;&gt;"",Tournament!K917&lt;&gt;""),Tournament!K917,0)</f>
        <v>0</v>
      </c>
      <c r="U905" s="85">
        <v>1</v>
      </c>
      <c r="V905" s="85">
        <v>902</v>
      </c>
      <c r="W905" s="85" t="str">
        <f>Tournament!G917</f>
        <v>New York Knicks</v>
      </c>
      <c r="X905" s="85" t="str">
        <f>IF(Tournament!I917&lt;&gt;"",Tournament!I917,"")</f>
        <v/>
      </c>
      <c r="Y905" s="85" t="str">
        <f>IF(Tournament!K917&lt;&gt;"",Tournament!K917,"")</f>
        <v/>
      </c>
      <c r="Z905" s="85" t="str">
        <f>Tournament!M917</f>
        <v>Philadelphia 76ers</v>
      </c>
    </row>
    <row r="906" spans="12:26" ht="12.75">
      <c r="L906" s="85">
        <v>903</v>
      </c>
      <c r="M906" s="85" t="str">
        <f>IF(AND(Tournament!I918&lt;&gt;"",Tournament!K918&lt;&gt;""),IF(Tournament!I918&gt;Tournament!K918,Tournament!G918,""),"")</f>
        <v/>
      </c>
      <c r="N906" s="85" t="str">
        <f>IF(AND(Tournament!I918&lt;&gt;"",Tournament!K918&lt;&gt;""),IF(Tournament!I918=Tournament!K918,Tournament!G918,""),"")</f>
        <v/>
      </c>
      <c r="O906" s="85" t="str">
        <f>IF(AND(Tournament!I918&lt;&gt;"",Tournament!K918&lt;&gt;""),IF(Tournament!I918&gt;Tournament!K918,Tournament!M918,""),"")</f>
        <v/>
      </c>
      <c r="P906" s="85">
        <f>IF(AND(Tournament!I918&lt;&gt;"",Tournament!K918&lt;&gt;""),Tournament!I918,0)</f>
        <v>0</v>
      </c>
      <c r="Q906" s="85" t="str">
        <f>IF(AND(Tournament!I918&lt;&gt;"",Tournament!K918&lt;&gt;""),IF(Tournament!I918&lt;Tournament!K918,Tournament!M918,""),"")</f>
        <v/>
      </c>
      <c r="R906" s="85" t="str">
        <f>IF(AND(Tournament!I918&lt;&gt;"",Tournament!K918&lt;&gt;""),IF(Tournament!I918=Tournament!K918,Tournament!M918,""),"")</f>
        <v/>
      </c>
      <c r="S906" s="85" t="str">
        <f>IF(AND(Tournament!I918&lt;&gt;"",Tournament!K918&lt;&gt;""),IF(Tournament!I918&lt;Tournament!K918,Tournament!G918,""),"")</f>
        <v/>
      </c>
      <c r="T906" s="85">
        <f>IF(AND(Tournament!I918&lt;&gt;"",Tournament!K918&lt;&gt;""),Tournament!K918,0)</f>
        <v>0</v>
      </c>
      <c r="U906" s="85">
        <v>1</v>
      </c>
      <c r="V906" s="85">
        <v>903</v>
      </c>
      <c r="W906" s="85" t="str">
        <f>Tournament!G918</f>
        <v>Toronto Raptors</v>
      </c>
      <c r="X906" s="85" t="str">
        <f>IF(Tournament!I918&lt;&gt;"",Tournament!I918,"")</f>
        <v/>
      </c>
      <c r="Y906" s="85" t="str">
        <f>IF(Tournament!K918&lt;&gt;"",Tournament!K918,"")</f>
        <v/>
      </c>
      <c r="Z906" s="85" t="str">
        <f>Tournament!M918</f>
        <v>Washington Wizards</v>
      </c>
    </row>
    <row r="907" spans="12:26" ht="12.75">
      <c r="L907" s="85">
        <v>904</v>
      </c>
      <c r="M907" s="85" t="str">
        <f>IF(AND(Tournament!I919&lt;&gt;"",Tournament!K919&lt;&gt;""),IF(Tournament!I919&gt;Tournament!K919,Tournament!G919,""),"")</f>
        <v/>
      </c>
      <c r="N907" s="85" t="str">
        <f>IF(AND(Tournament!I919&lt;&gt;"",Tournament!K919&lt;&gt;""),IF(Tournament!I919=Tournament!K919,Tournament!G919,""),"")</f>
        <v/>
      </c>
      <c r="O907" s="85" t="str">
        <f>IF(AND(Tournament!I919&lt;&gt;"",Tournament!K919&lt;&gt;""),IF(Tournament!I919&gt;Tournament!K919,Tournament!M919,""),"")</f>
        <v/>
      </c>
      <c r="P907" s="85">
        <f>IF(AND(Tournament!I919&lt;&gt;"",Tournament!K919&lt;&gt;""),Tournament!I919,0)</f>
        <v>0</v>
      </c>
      <c r="Q907" s="85" t="str">
        <f>IF(AND(Tournament!I919&lt;&gt;"",Tournament!K919&lt;&gt;""),IF(Tournament!I919&lt;Tournament!K919,Tournament!M919,""),"")</f>
        <v/>
      </c>
      <c r="R907" s="85" t="str">
        <f>IF(AND(Tournament!I919&lt;&gt;"",Tournament!K919&lt;&gt;""),IF(Tournament!I919=Tournament!K919,Tournament!M919,""),"")</f>
        <v/>
      </c>
      <c r="S907" s="85" t="str">
        <f>IF(AND(Tournament!I919&lt;&gt;"",Tournament!K919&lt;&gt;""),IF(Tournament!I919&lt;Tournament!K919,Tournament!G919,""),"")</f>
        <v/>
      </c>
      <c r="T907" s="85">
        <f>IF(AND(Tournament!I919&lt;&gt;"",Tournament!K919&lt;&gt;""),Tournament!K919,0)</f>
        <v>0</v>
      </c>
      <c r="U907" s="85">
        <v>1</v>
      </c>
      <c r="V907" s="85">
        <v>904</v>
      </c>
      <c r="W907" s="85" t="str">
        <f>Tournament!G919</f>
        <v>Miami Heat</v>
      </c>
      <c r="X907" s="85" t="str">
        <f>IF(Tournament!I919&lt;&gt;"",Tournament!I919,"")</f>
        <v/>
      </c>
      <c r="Y907" s="85" t="str">
        <f>IF(Tournament!K919&lt;&gt;"",Tournament!K919,"")</f>
        <v/>
      </c>
      <c r="Z907" s="85" t="str">
        <f>Tournament!M919</f>
        <v>Orlando Magic</v>
      </c>
    </row>
    <row r="908" spans="12:26" ht="12.75">
      <c r="L908" s="85">
        <v>905</v>
      </c>
      <c r="M908" s="85" t="str">
        <f>IF(AND(Tournament!I920&lt;&gt;"",Tournament!K920&lt;&gt;""),IF(Tournament!I920&gt;Tournament!K920,Tournament!G920,""),"")</f>
        <v/>
      </c>
      <c r="N908" s="85" t="str">
        <f>IF(AND(Tournament!I920&lt;&gt;"",Tournament!K920&lt;&gt;""),IF(Tournament!I920=Tournament!K920,Tournament!G920,""),"")</f>
        <v/>
      </c>
      <c r="O908" s="85" t="str">
        <f>IF(AND(Tournament!I920&lt;&gt;"",Tournament!K920&lt;&gt;""),IF(Tournament!I920&gt;Tournament!K920,Tournament!M920,""),"")</f>
        <v/>
      </c>
      <c r="P908" s="85">
        <f>IF(AND(Tournament!I920&lt;&gt;"",Tournament!K920&lt;&gt;""),Tournament!I920,0)</f>
        <v>0</v>
      </c>
      <c r="Q908" s="85" t="str">
        <f>IF(AND(Tournament!I920&lt;&gt;"",Tournament!K920&lt;&gt;""),IF(Tournament!I920&lt;Tournament!K920,Tournament!M920,""),"")</f>
        <v/>
      </c>
      <c r="R908" s="85" t="str">
        <f>IF(AND(Tournament!I920&lt;&gt;"",Tournament!K920&lt;&gt;""),IF(Tournament!I920=Tournament!K920,Tournament!M920,""),"")</f>
        <v/>
      </c>
      <c r="S908" s="85" t="str">
        <f>IF(AND(Tournament!I920&lt;&gt;"",Tournament!K920&lt;&gt;""),IF(Tournament!I920&lt;Tournament!K920,Tournament!G920,""),"")</f>
        <v/>
      </c>
      <c r="T908" s="85">
        <f>IF(AND(Tournament!I920&lt;&gt;"",Tournament!K920&lt;&gt;""),Tournament!K920,0)</f>
        <v>0</v>
      </c>
      <c r="U908" s="85">
        <v>1</v>
      </c>
      <c r="V908" s="85">
        <v>905</v>
      </c>
      <c r="W908" s="85" t="str">
        <f>Tournament!G920</f>
        <v>Cleveland Cavaliers</v>
      </c>
      <c r="X908" s="85" t="str">
        <f>IF(Tournament!I920&lt;&gt;"",Tournament!I920,"")</f>
        <v/>
      </c>
      <c r="Y908" s="85" t="str">
        <f>IF(Tournament!K920&lt;&gt;"",Tournament!K920,"")</f>
        <v/>
      </c>
      <c r="Z908" s="85" t="str">
        <f>Tournament!M920</f>
        <v>Atlanta Hawks</v>
      </c>
    </row>
    <row r="909" spans="12:26" ht="12.75">
      <c r="L909" s="85">
        <v>906</v>
      </c>
      <c r="M909" s="85" t="str">
        <f>IF(AND(Tournament!I921&lt;&gt;"",Tournament!K921&lt;&gt;""),IF(Tournament!I921&gt;Tournament!K921,Tournament!G921,""),"")</f>
        <v/>
      </c>
      <c r="N909" s="85" t="str">
        <f>IF(AND(Tournament!I921&lt;&gt;"",Tournament!K921&lt;&gt;""),IF(Tournament!I921=Tournament!K921,Tournament!G921,""),"")</f>
        <v/>
      </c>
      <c r="O909" s="85" t="str">
        <f>IF(AND(Tournament!I921&lt;&gt;"",Tournament!K921&lt;&gt;""),IF(Tournament!I921&gt;Tournament!K921,Tournament!M921,""),"")</f>
        <v/>
      </c>
      <c r="P909" s="85">
        <f>IF(AND(Tournament!I921&lt;&gt;"",Tournament!K921&lt;&gt;""),Tournament!I921,0)</f>
        <v>0</v>
      </c>
      <c r="Q909" s="85" t="str">
        <f>IF(AND(Tournament!I921&lt;&gt;"",Tournament!K921&lt;&gt;""),IF(Tournament!I921&lt;Tournament!K921,Tournament!M921,""),"")</f>
        <v/>
      </c>
      <c r="R909" s="85" t="str">
        <f>IF(AND(Tournament!I921&lt;&gt;"",Tournament!K921&lt;&gt;""),IF(Tournament!I921=Tournament!K921,Tournament!M921,""),"")</f>
        <v/>
      </c>
      <c r="S909" s="85" t="str">
        <f>IF(AND(Tournament!I921&lt;&gt;"",Tournament!K921&lt;&gt;""),IF(Tournament!I921&lt;Tournament!K921,Tournament!G921,""),"")</f>
        <v/>
      </c>
      <c r="T909" s="85">
        <f>IF(AND(Tournament!I921&lt;&gt;"",Tournament!K921&lt;&gt;""),Tournament!K921,0)</f>
        <v>0</v>
      </c>
      <c r="U909" s="85">
        <v>1</v>
      </c>
      <c r="V909" s="85">
        <v>906</v>
      </c>
      <c r="W909" s="85" t="str">
        <f>Tournament!G921</f>
        <v>L.A. Clippers</v>
      </c>
      <c r="X909" s="85" t="str">
        <f>IF(Tournament!I921&lt;&gt;"",Tournament!I921,"")</f>
        <v/>
      </c>
      <c r="Y909" s="85" t="str">
        <f>IF(Tournament!K921&lt;&gt;"",Tournament!K921,"")</f>
        <v/>
      </c>
      <c r="Z909" s="85" t="str">
        <f>Tournament!M921</f>
        <v>Milwaukee Bucks</v>
      </c>
    </row>
    <row r="910" spans="12:26" ht="12.75">
      <c r="L910" s="85">
        <v>907</v>
      </c>
      <c r="M910" s="85" t="str">
        <f>IF(AND(Tournament!I922&lt;&gt;"",Tournament!K922&lt;&gt;""),IF(Tournament!I922&gt;Tournament!K922,Tournament!G922,""),"")</f>
        <v/>
      </c>
      <c r="N910" s="85" t="str">
        <f>IF(AND(Tournament!I922&lt;&gt;"",Tournament!K922&lt;&gt;""),IF(Tournament!I922=Tournament!K922,Tournament!G922,""),"")</f>
        <v/>
      </c>
      <c r="O910" s="85" t="str">
        <f>IF(AND(Tournament!I922&lt;&gt;"",Tournament!K922&lt;&gt;""),IF(Tournament!I922&gt;Tournament!K922,Tournament!M922,""),"")</f>
        <v/>
      </c>
      <c r="P910" s="85">
        <f>IF(AND(Tournament!I922&lt;&gt;"",Tournament!K922&lt;&gt;""),Tournament!I922,0)</f>
        <v>0</v>
      </c>
      <c r="Q910" s="85" t="str">
        <f>IF(AND(Tournament!I922&lt;&gt;"",Tournament!K922&lt;&gt;""),IF(Tournament!I922&lt;Tournament!K922,Tournament!M922,""),"")</f>
        <v/>
      </c>
      <c r="R910" s="85" t="str">
        <f>IF(AND(Tournament!I922&lt;&gt;"",Tournament!K922&lt;&gt;""),IF(Tournament!I922=Tournament!K922,Tournament!M922,""),"")</f>
        <v/>
      </c>
      <c r="S910" s="85" t="str">
        <f>IF(AND(Tournament!I922&lt;&gt;"",Tournament!K922&lt;&gt;""),IF(Tournament!I922&lt;Tournament!K922,Tournament!G922,""),"")</f>
        <v/>
      </c>
      <c r="T910" s="85">
        <f>IF(AND(Tournament!I922&lt;&gt;"",Tournament!K922&lt;&gt;""),Tournament!K922,0)</f>
        <v>0</v>
      </c>
      <c r="U910" s="85">
        <v>1</v>
      </c>
      <c r="V910" s="85">
        <v>907</v>
      </c>
      <c r="W910" s="85" t="str">
        <f>Tournament!G922</f>
        <v>Memphis Grizzlies</v>
      </c>
      <c r="X910" s="85" t="str">
        <f>IF(Tournament!I922&lt;&gt;"",Tournament!I922,"")</f>
        <v/>
      </c>
      <c r="Y910" s="85" t="str">
        <f>IF(Tournament!K922&lt;&gt;"",Tournament!K922,"")</f>
        <v/>
      </c>
      <c r="Z910" s="85" t="str">
        <f>Tournament!M922</f>
        <v>Dallas Mavericks</v>
      </c>
    </row>
    <row r="911" spans="12:26" ht="12.75">
      <c r="L911" s="85">
        <v>908</v>
      </c>
      <c r="M911" s="85" t="str">
        <f>IF(AND(Tournament!I923&lt;&gt;"",Tournament!K923&lt;&gt;""),IF(Tournament!I923&gt;Tournament!K923,Tournament!G923,""),"")</f>
        <v/>
      </c>
      <c r="N911" s="85" t="str">
        <f>IF(AND(Tournament!I923&lt;&gt;"",Tournament!K923&lt;&gt;""),IF(Tournament!I923=Tournament!K923,Tournament!G923,""),"")</f>
        <v/>
      </c>
      <c r="O911" s="85" t="str">
        <f>IF(AND(Tournament!I923&lt;&gt;"",Tournament!K923&lt;&gt;""),IF(Tournament!I923&gt;Tournament!K923,Tournament!M923,""),"")</f>
        <v/>
      </c>
      <c r="P911" s="85">
        <f>IF(AND(Tournament!I923&lt;&gt;"",Tournament!K923&lt;&gt;""),Tournament!I923,0)</f>
        <v>0</v>
      </c>
      <c r="Q911" s="85" t="str">
        <f>IF(AND(Tournament!I923&lt;&gt;"",Tournament!K923&lt;&gt;""),IF(Tournament!I923&lt;Tournament!K923,Tournament!M923,""),"")</f>
        <v/>
      </c>
      <c r="R911" s="85" t="str">
        <f>IF(AND(Tournament!I923&lt;&gt;"",Tournament!K923&lt;&gt;""),IF(Tournament!I923=Tournament!K923,Tournament!M923,""),"")</f>
        <v/>
      </c>
      <c r="S911" s="85" t="str">
        <f>IF(AND(Tournament!I923&lt;&gt;"",Tournament!K923&lt;&gt;""),IF(Tournament!I923&lt;Tournament!K923,Tournament!G923,""),"")</f>
        <v/>
      </c>
      <c r="T911" s="85">
        <f>IF(AND(Tournament!I923&lt;&gt;"",Tournament!K923&lt;&gt;""),Tournament!K923,0)</f>
        <v>0</v>
      </c>
      <c r="U911" s="85">
        <v>1</v>
      </c>
      <c r="V911" s="85">
        <v>908</v>
      </c>
      <c r="W911" s="85" t="str">
        <f>Tournament!G923</f>
        <v>Oklahoma City Thunder</v>
      </c>
      <c r="X911" s="85" t="str">
        <f>IF(Tournament!I923&lt;&gt;"",Tournament!I923,"")</f>
        <v/>
      </c>
      <c r="Y911" s="85" t="str">
        <f>IF(Tournament!K923&lt;&gt;"",Tournament!K923,"")</f>
        <v/>
      </c>
      <c r="Z911" s="85" t="str">
        <f>Tournament!M923</f>
        <v>Phoenix Suns</v>
      </c>
    </row>
    <row r="912" spans="12:26" ht="12.75">
      <c r="L912" s="85">
        <v>909</v>
      </c>
      <c r="M912" s="85" t="str">
        <f>IF(AND(Tournament!I924&lt;&gt;"",Tournament!K924&lt;&gt;""),IF(Tournament!I924&gt;Tournament!K924,Tournament!G924,""),"")</f>
        <v/>
      </c>
      <c r="N912" s="85" t="str">
        <f>IF(AND(Tournament!I924&lt;&gt;"",Tournament!K924&lt;&gt;""),IF(Tournament!I924=Tournament!K924,Tournament!G924,""),"")</f>
        <v/>
      </c>
      <c r="O912" s="85" t="str">
        <f>IF(AND(Tournament!I924&lt;&gt;"",Tournament!K924&lt;&gt;""),IF(Tournament!I924&gt;Tournament!K924,Tournament!M924,""),"")</f>
        <v/>
      </c>
      <c r="P912" s="85">
        <f>IF(AND(Tournament!I924&lt;&gt;"",Tournament!K924&lt;&gt;""),Tournament!I924,0)</f>
        <v>0</v>
      </c>
      <c r="Q912" s="85" t="str">
        <f>IF(AND(Tournament!I924&lt;&gt;"",Tournament!K924&lt;&gt;""),IF(Tournament!I924&lt;Tournament!K924,Tournament!M924,""),"")</f>
        <v/>
      </c>
      <c r="R912" s="85" t="str">
        <f>IF(AND(Tournament!I924&lt;&gt;"",Tournament!K924&lt;&gt;""),IF(Tournament!I924=Tournament!K924,Tournament!M924,""),"")</f>
        <v/>
      </c>
      <c r="S912" s="85" t="str">
        <f>IF(AND(Tournament!I924&lt;&gt;"",Tournament!K924&lt;&gt;""),IF(Tournament!I924&lt;Tournament!K924,Tournament!G924,""),"")</f>
        <v/>
      </c>
      <c r="T912" s="85">
        <f>IF(AND(Tournament!I924&lt;&gt;"",Tournament!K924&lt;&gt;""),Tournament!K924,0)</f>
        <v>0</v>
      </c>
      <c r="U912" s="85">
        <v>1</v>
      </c>
      <c r="V912" s="85">
        <v>909</v>
      </c>
      <c r="W912" s="85" t="str">
        <f>Tournament!G924</f>
        <v>Brooklyn Nets</v>
      </c>
      <c r="X912" s="85" t="str">
        <f>IF(Tournament!I924&lt;&gt;"",Tournament!I924,"")</f>
        <v/>
      </c>
      <c r="Y912" s="85" t="str">
        <f>IF(Tournament!K924&lt;&gt;"",Tournament!K924,"")</f>
        <v/>
      </c>
      <c r="Z912" s="85" t="str">
        <f>Tournament!M924</f>
        <v>Utah Jazz</v>
      </c>
    </row>
    <row r="913" spans="12:26" ht="12.75">
      <c r="L913" s="85">
        <v>910</v>
      </c>
      <c r="M913" s="85" t="str">
        <f>IF(AND(Tournament!I925&lt;&gt;"",Tournament!K925&lt;&gt;""),IF(Tournament!I925&gt;Tournament!K925,Tournament!G925,""),"")</f>
        <v/>
      </c>
      <c r="N913" s="85" t="str">
        <f>IF(AND(Tournament!I925&lt;&gt;"",Tournament!K925&lt;&gt;""),IF(Tournament!I925=Tournament!K925,Tournament!G925,""),"")</f>
        <v/>
      </c>
      <c r="O913" s="85" t="str">
        <f>IF(AND(Tournament!I925&lt;&gt;"",Tournament!K925&lt;&gt;""),IF(Tournament!I925&gt;Tournament!K925,Tournament!M925,""),"")</f>
        <v/>
      </c>
      <c r="P913" s="85">
        <f>IF(AND(Tournament!I925&lt;&gt;"",Tournament!K925&lt;&gt;""),Tournament!I925,0)</f>
        <v>0</v>
      </c>
      <c r="Q913" s="85" t="str">
        <f>IF(AND(Tournament!I925&lt;&gt;"",Tournament!K925&lt;&gt;""),IF(Tournament!I925&lt;Tournament!K925,Tournament!M925,""),"")</f>
        <v/>
      </c>
      <c r="R913" s="85" t="str">
        <f>IF(AND(Tournament!I925&lt;&gt;"",Tournament!K925&lt;&gt;""),IF(Tournament!I925=Tournament!K925,Tournament!M925,""),"")</f>
        <v/>
      </c>
      <c r="S913" s="85" t="str">
        <f>IF(AND(Tournament!I925&lt;&gt;"",Tournament!K925&lt;&gt;""),IF(Tournament!I925&lt;Tournament!K925,Tournament!G925,""),"")</f>
        <v/>
      </c>
      <c r="T913" s="85">
        <f>IF(AND(Tournament!I925&lt;&gt;"",Tournament!K925&lt;&gt;""),Tournament!K925,0)</f>
        <v>0</v>
      </c>
      <c r="U913" s="85">
        <v>1</v>
      </c>
      <c r="V913" s="85">
        <v>910</v>
      </c>
      <c r="W913" s="85" t="str">
        <f>Tournament!G925</f>
        <v>San Antonio Spurs</v>
      </c>
      <c r="X913" s="85" t="str">
        <f>IF(Tournament!I925&lt;&gt;"",Tournament!I925,"")</f>
        <v/>
      </c>
      <c r="Y913" s="85" t="str">
        <f>IF(Tournament!K925&lt;&gt;"",Tournament!K925,"")</f>
        <v/>
      </c>
      <c r="Z913" s="85" t="str">
        <f>Tournament!M925</f>
        <v>New Orleans Pelicans</v>
      </c>
    </row>
    <row r="914" spans="12:26" ht="12.75">
      <c r="L914" s="85">
        <v>911</v>
      </c>
      <c r="M914" s="85" t="str">
        <f>IF(AND(Tournament!I926&lt;&gt;"",Tournament!K926&lt;&gt;""),IF(Tournament!I926&gt;Tournament!K926,Tournament!G926,""),"")</f>
        <v/>
      </c>
      <c r="N914" s="85" t="str">
        <f>IF(AND(Tournament!I926&lt;&gt;"",Tournament!K926&lt;&gt;""),IF(Tournament!I926=Tournament!K926,Tournament!G926,""),"")</f>
        <v/>
      </c>
      <c r="O914" s="85" t="str">
        <f>IF(AND(Tournament!I926&lt;&gt;"",Tournament!K926&lt;&gt;""),IF(Tournament!I926&gt;Tournament!K926,Tournament!M926,""),"")</f>
        <v/>
      </c>
      <c r="P914" s="85">
        <f>IF(AND(Tournament!I926&lt;&gt;"",Tournament!K926&lt;&gt;""),Tournament!I926,0)</f>
        <v>0</v>
      </c>
      <c r="Q914" s="85" t="str">
        <f>IF(AND(Tournament!I926&lt;&gt;"",Tournament!K926&lt;&gt;""),IF(Tournament!I926&lt;Tournament!K926,Tournament!M926,""),"")</f>
        <v/>
      </c>
      <c r="R914" s="85" t="str">
        <f>IF(AND(Tournament!I926&lt;&gt;"",Tournament!K926&lt;&gt;""),IF(Tournament!I926=Tournament!K926,Tournament!M926,""),"")</f>
        <v/>
      </c>
      <c r="S914" s="85" t="str">
        <f>IF(AND(Tournament!I926&lt;&gt;"",Tournament!K926&lt;&gt;""),IF(Tournament!I926&lt;Tournament!K926,Tournament!G926,""),"")</f>
        <v/>
      </c>
      <c r="T914" s="85">
        <f>IF(AND(Tournament!I926&lt;&gt;"",Tournament!K926&lt;&gt;""),Tournament!K926,0)</f>
        <v>0</v>
      </c>
      <c r="U914" s="85">
        <v>1</v>
      </c>
      <c r="V914" s="85">
        <v>911</v>
      </c>
      <c r="W914" s="85" t="str">
        <f>Tournament!G926</f>
        <v>Boston Celtics</v>
      </c>
      <c r="X914" s="85" t="str">
        <f>IF(Tournament!I926&lt;&gt;"",Tournament!I926,"")</f>
        <v/>
      </c>
      <c r="Y914" s="85" t="str">
        <f>IF(Tournament!K926&lt;&gt;"",Tournament!K926,"")</f>
        <v/>
      </c>
      <c r="Z914" s="85" t="str">
        <f>Tournament!M926</f>
        <v>L.A. Lakers</v>
      </c>
    </row>
    <row r="915" spans="12:26" ht="12.75">
      <c r="L915" s="85">
        <v>912</v>
      </c>
      <c r="M915" s="85" t="str">
        <f>IF(AND(Tournament!I927&lt;&gt;"",Tournament!K927&lt;&gt;""),IF(Tournament!I927&gt;Tournament!K927,Tournament!G927,""),"")</f>
        <v/>
      </c>
      <c r="N915" s="85" t="str">
        <f>IF(AND(Tournament!I927&lt;&gt;"",Tournament!K927&lt;&gt;""),IF(Tournament!I927=Tournament!K927,Tournament!G927,""),"")</f>
        <v/>
      </c>
      <c r="O915" s="85" t="str">
        <f>IF(AND(Tournament!I927&lt;&gt;"",Tournament!K927&lt;&gt;""),IF(Tournament!I927&gt;Tournament!K927,Tournament!M927,""),"")</f>
        <v/>
      </c>
      <c r="P915" s="85">
        <f>IF(AND(Tournament!I927&lt;&gt;"",Tournament!K927&lt;&gt;""),Tournament!I927,0)</f>
        <v>0</v>
      </c>
      <c r="Q915" s="85" t="str">
        <f>IF(AND(Tournament!I927&lt;&gt;"",Tournament!K927&lt;&gt;""),IF(Tournament!I927&lt;Tournament!K927,Tournament!M927,""),"")</f>
        <v/>
      </c>
      <c r="R915" s="85" t="str">
        <f>IF(AND(Tournament!I927&lt;&gt;"",Tournament!K927&lt;&gt;""),IF(Tournament!I927=Tournament!K927,Tournament!M927,""),"")</f>
        <v/>
      </c>
      <c r="S915" s="85" t="str">
        <f>IF(AND(Tournament!I927&lt;&gt;"",Tournament!K927&lt;&gt;""),IF(Tournament!I927&lt;Tournament!K927,Tournament!G927,""),"")</f>
        <v/>
      </c>
      <c r="T915" s="85">
        <f>IF(AND(Tournament!I927&lt;&gt;"",Tournament!K927&lt;&gt;""),Tournament!K927,0)</f>
        <v>0</v>
      </c>
      <c r="U915" s="85">
        <v>1</v>
      </c>
      <c r="V915" s="85">
        <v>912</v>
      </c>
      <c r="W915" s="85" t="str">
        <f>Tournament!G927</f>
        <v>Detroit Pistons</v>
      </c>
      <c r="X915" s="85" t="str">
        <f>IF(Tournament!I927&lt;&gt;"",Tournament!I927,"")</f>
        <v/>
      </c>
      <c r="Y915" s="85" t="str">
        <f>IF(Tournament!K927&lt;&gt;"",Tournament!K927,"")</f>
        <v/>
      </c>
      <c r="Z915" s="85" t="str">
        <f>Tournament!M927</f>
        <v>Philadelphia 76ers</v>
      </c>
    </row>
    <row r="916" spans="12:26" ht="12.75">
      <c r="L916" s="85">
        <v>913</v>
      </c>
      <c r="M916" s="85" t="str">
        <f>IF(AND(Tournament!I928&lt;&gt;"",Tournament!K928&lt;&gt;""),IF(Tournament!I928&gt;Tournament!K928,Tournament!G928,""),"")</f>
        <v/>
      </c>
      <c r="N916" s="85" t="str">
        <f>IF(AND(Tournament!I928&lt;&gt;"",Tournament!K928&lt;&gt;""),IF(Tournament!I928=Tournament!K928,Tournament!G928,""),"")</f>
        <v/>
      </c>
      <c r="O916" s="85" t="str">
        <f>IF(AND(Tournament!I928&lt;&gt;"",Tournament!K928&lt;&gt;""),IF(Tournament!I928&gt;Tournament!K928,Tournament!M928,""),"")</f>
        <v/>
      </c>
      <c r="P916" s="85">
        <f>IF(AND(Tournament!I928&lt;&gt;"",Tournament!K928&lt;&gt;""),Tournament!I928,0)</f>
        <v>0</v>
      </c>
      <c r="Q916" s="85" t="str">
        <f>IF(AND(Tournament!I928&lt;&gt;"",Tournament!K928&lt;&gt;""),IF(Tournament!I928&lt;Tournament!K928,Tournament!M928,""),"")</f>
        <v/>
      </c>
      <c r="R916" s="85" t="str">
        <f>IF(AND(Tournament!I928&lt;&gt;"",Tournament!K928&lt;&gt;""),IF(Tournament!I928=Tournament!K928,Tournament!M928,""),"")</f>
        <v/>
      </c>
      <c r="S916" s="85" t="str">
        <f>IF(AND(Tournament!I928&lt;&gt;"",Tournament!K928&lt;&gt;""),IF(Tournament!I928&lt;Tournament!K928,Tournament!G928,""),"")</f>
        <v/>
      </c>
      <c r="T916" s="85">
        <f>IF(AND(Tournament!I928&lt;&gt;"",Tournament!K928&lt;&gt;""),Tournament!K928,0)</f>
        <v>0</v>
      </c>
      <c r="U916" s="85">
        <v>1</v>
      </c>
      <c r="V916" s="85">
        <v>913</v>
      </c>
      <c r="W916" s="85" t="str">
        <f>Tournament!G928</f>
        <v>Cleveland Cavaliers</v>
      </c>
      <c r="X916" s="85" t="str">
        <f>IF(Tournament!I928&lt;&gt;"",Tournament!I928,"")</f>
        <v/>
      </c>
      <c r="Y916" s="85" t="str">
        <f>IF(Tournament!K928&lt;&gt;"",Tournament!K928,"")</f>
        <v/>
      </c>
      <c r="Z916" s="85" t="str">
        <f>Tournament!M928</f>
        <v>Miami Heat</v>
      </c>
    </row>
    <row r="917" spans="12:26" ht="12.75">
      <c r="L917" s="85">
        <v>914</v>
      </c>
      <c r="M917" s="85" t="str">
        <f>IF(AND(Tournament!I929&lt;&gt;"",Tournament!K929&lt;&gt;""),IF(Tournament!I929&gt;Tournament!K929,Tournament!G929,""),"")</f>
        <v/>
      </c>
      <c r="N917" s="85" t="str">
        <f>IF(AND(Tournament!I929&lt;&gt;"",Tournament!K929&lt;&gt;""),IF(Tournament!I929=Tournament!K929,Tournament!G929,""),"")</f>
        <v/>
      </c>
      <c r="O917" s="85" t="str">
        <f>IF(AND(Tournament!I929&lt;&gt;"",Tournament!K929&lt;&gt;""),IF(Tournament!I929&gt;Tournament!K929,Tournament!M929,""),"")</f>
        <v/>
      </c>
      <c r="P917" s="85">
        <f>IF(AND(Tournament!I929&lt;&gt;"",Tournament!K929&lt;&gt;""),Tournament!I929,0)</f>
        <v>0</v>
      </c>
      <c r="Q917" s="85" t="str">
        <f>IF(AND(Tournament!I929&lt;&gt;"",Tournament!K929&lt;&gt;""),IF(Tournament!I929&lt;Tournament!K929,Tournament!M929,""),"")</f>
        <v/>
      </c>
      <c r="R917" s="85" t="str">
        <f>IF(AND(Tournament!I929&lt;&gt;"",Tournament!K929&lt;&gt;""),IF(Tournament!I929=Tournament!K929,Tournament!M929,""),"")</f>
        <v/>
      </c>
      <c r="S917" s="85" t="str">
        <f>IF(AND(Tournament!I929&lt;&gt;"",Tournament!K929&lt;&gt;""),IF(Tournament!I929&lt;Tournament!K929,Tournament!G929,""),"")</f>
        <v/>
      </c>
      <c r="T917" s="85">
        <f>IF(AND(Tournament!I929&lt;&gt;"",Tournament!K929&lt;&gt;""),Tournament!K929,0)</f>
        <v>0</v>
      </c>
      <c r="U917" s="85">
        <v>1</v>
      </c>
      <c r="V917" s="85">
        <v>914</v>
      </c>
      <c r="W917" s="85" t="str">
        <f>Tournament!G929</f>
        <v>Toronto Raptors</v>
      </c>
      <c r="X917" s="85" t="str">
        <f>IF(Tournament!I929&lt;&gt;"",Tournament!I929,"")</f>
        <v/>
      </c>
      <c r="Y917" s="85" t="str">
        <f>IF(Tournament!K929&lt;&gt;"",Tournament!K929,"")</f>
        <v/>
      </c>
      <c r="Z917" s="85" t="str">
        <f>Tournament!M929</f>
        <v>Milwaukee Bucks</v>
      </c>
    </row>
    <row r="918" spans="12:26" ht="12.75">
      <c r="L918" s="85">
        <v>915</v>
      </c>
      <c r="M918" s="85" t="str">
        <f>IF(AND(Tournament!I930&lt;&gt;"",Tournament!K930&lt;&gt;""),IF(Tournament!I930&gt;Tournament!K930,Tournament!G930,""),"")</f>
        <v/>
      </c>
      <c r="N918" s="85" t="str">
        <f>IF(AND(Tournament!I930&lt;&gt;"",Tournament!K930&lt;&gt;""),IF(Tournament!I930=Tournament!K930,Tournament!G930,""),"")</f>
        <v/>
      </c>
      <c r="O918" s="85" t="str">
        <f>IF(AND(Tournament!I930&lt;&gt;"",Tournament!K930&lt;&gt;""),IF(Tournament!I930&gt;Tournament!K930,Tournament!M930,""),"")</f>
        <v/>
      </c>
      <c r="P918" s="85">
        <f>IF(AND(Tournament!I930&lt;&gt;"",Tournament!K930&lt;&gt;""),Tournament!I930,0)</f>
        <v>0</v>
      </c>
      <c r="Q918" s="85" t="str">
        <f>IF(AND(Tournament!I930&lt;&gt;"",Tournament!K930&lt;&gt;""),IF(Tournament!I930&lt;Tournament!K930,Tournament!M930,""),"")</f>
        <v/>
      </c>
      <c r="R918" s="85" t="str">
        <f>IF(AND(Tournament!I930&lt;&gt;"",Tournament!K930&lt;&gt;""),IF(Tournament!I930=Tournament!K930,Tournament!M930,""),"")</f>
        <v/>
      </c>
      <c r="S918" s="85" t="str">
        <f>IF(AND(Tournament!I930&lt;&gt;"",Tournament!K930&lt;&gt;""),IF(Tournament!I930&lt;Tournament!K930,Tournament!G930,""),"")</f>
        <v/>
      </c>
      <c r="T918" s="85">
        <f>IF(AND(Tournament!I930&lt;&gt;"",Tournament!K930&lt;&gt;""),Tournament!K930,0)</f>
        <v>0</v>
      </c>
      <c r="U918" s="85">
        <v>1</v>
      </c>
      <c r="V918" s="85">
        <v>915</v>
      </c>
      <c r="W918" s="85" t="str">
        <f>Tournament!G930</f>
        <v>L.A. Clippers</v>
      </c>
      <c r="X918" s="85" t="str">
        <f>IF(Tournament!I930&lt;&gt;"",Tournament!I930,"")</f>
        <v/>
      </c>
      <c r="Y918" s="85" t="str">
        <f>IF(Tournament!K930&lt;&gt;"",Tournament!K930,"")</f>
        <v/>
      </c>
      <c r="Z918" s="85" t="str">
        <f>Tournament!M930</f>
        <v>Chicago Bulls</v>
      </c>
    </row>
    <row r="919" spans="12:26" ht="12.75">
      <c r="L919" s="85">
        <v>916</v>
      </c>
      <c r="M919" s="85" t="str">
        <f>IF(AND(Tournament!I931&lt;&gt;"",Tournament!K931&lt;&gt;""),IF(Tournament!I931&gt;Tournament!K931,Tournament!G931,""),"")</f>
        <v/>
      </c>
      <c r="N919" s="85" t="str">
        <f>IF(AND(Tournament!I931&lt;&gt;"",Tournament!K931&lt;&gt;""),IF(Tournament!I931=Tournament!K931,Tournament!G931,""),"")</f>
        <v/>
      </c>
      <c r="O919" s="85" t="str">
        <f>IF(AND(Tournament!I931&lt;&gt;"",Tournament!K931&lt;&gt;""),IF(Tournament!I931&gt;Tournament!K931,Tournament!M931,""),"")</f>
        <v/>
      </c>
      <c r="P919" s="85">
        <f>IF(AND(Tournament!I931&lt;&gt;"",Tournament!K931&lt;&gt;""),Tournament!I931,0)</f>
        <v>0</v>
      </c>
      <c r="Q919" s="85" t="str">
        <f>IF(AND(Tournament!I931&lt;&gt;"",Tournament!K931&lt;&gt;""),IF(Tournament!I931&lt;Tournament!K931,Tournament!M931,""),"")</f>
        <v/>
      </c>
      <c r="R919" s="85" t="str">
        <f>IF(AND(Tournament!I931&lt;&gt;"",Tournament!K931&lt;&gt;""),IF(Tournament!I931=Tournament!K931,Tournament!M931,""),"")</f>
        <v/>
      </c>
      <c r="S919" s="85" t="str">
        <f>IF(AND(Tournament!I931&lt;&gt;"",Tournament!K931&lt;&gt;""),IF(Tournament!I931&lt;Tournament!K931,Tournament!G931,""),"")</f>
        <v/>
      </c>
      <c r="T919" s="85">
        <f>IF(AND(Tournament!I931&lt;&gt;"",Tournament!K931&lt;&gt;""),Tournament!K931,0)</f>
        <v>0</v>
      </c>
      <c r="U919" s="85">
        <v>1</v>
      </c>
      <c r="V919" s="85">
        <v>916</v>
      </c>
      <c r="W919" s="85" t="str">
        <f>Tournament!G931</f>
        <v>Minnesota Timberwolves</v>
      </c>
      <c r="X919" s="85" t="str">
        <f>IF(Tournament!I931&lt;&gt;"",Tournament!I931,"")</f>
        <v/>
      </c>
      <c r="Y919" s="85" t="str">
        <f>IF(Tournament!K931&lt;&gt;"",Tournament!K931,"")</f>
        <v/>
      </c>
      <c r="Z919" s="85" t="str">
        <f>Tournament!M931</f>
        <v>San Antonio Spurs</v>
      </c>
    </row>
    <row r="920" spans="12:26" ht="12.75">
      <c r="L920" s="85">
        <v>917</v>
      </c>
      <c r="M920" s="85" t="str">
        <f>IF(AND(Tournament!I932&lt;&gt;"",Tournament!K932&lt;&gt;""),IF(Tournament!I932&gt;Tournament!K932,Tournament!G932,""),"")</f>
        <v/>
      </c>
      <c r="N920" s="85" t="str">
        <f>IF(AND(Tournament!I932&lt;&gt;"",Tournament!K932&lt;&gt;""),IF(Tournament!I932=Tournament!K932,Tournament!G932,""),"")</f>
        <v/>
      </c>
      <c r="O920" s="85" t="str">
        <f>IF(AND(Tournament!I932&lt;&gt;"",Tournament!K932&lt;&gt;""),IF(Tournament!I932&gt;Tournament!K932,Tournament!M932,""),"")</f>
        <v/>
      </c>
      <c r="P920" s="85">
        <f>IF(AND(Tournament!I932&lt;&gt;"",Tournament!K932&lt;&gt;""),Tournament!I932,0)</f>
        <v>0</v>
      </c>
      <c r="Q920" s="85" t="str">
        <f>IF(AND(Tournament!I932&lt;&gt;"",Tournament!K932&lt;&gt;""),IF(Tournament!I932&lt;Tournament!K932,Tournament!M932,""),"")</f>
        <v/>
      </c>
      <c r="R920" s="85" t="str">
        <f>IF(AND(Tournament!I932&lt;&gt;"",Tournament!K932&lt;&gt;""),IF(Tournament!I932=Tournament!K932,Tournament!M932,""),"")</f>
        <v/>
      </c>
      <c r="S920" s="85" t="str">
        <f>IF(AND(Tournament!I932&lt;&gt;"",Tournament!K932&lt;&gt;""),IF(Tournament!I932&lt;Tournament!K932,Tournament!G932,""),"")</f>
        <v/>
      </c>
      <c r="T920" s="85">
        <f>IF(AND(Tournament!I932&lt;&gt;"",Tournament!K932&lt;&gt;""),Tournament!K932,0)</f>
        <v>0</v>
      </c>
      <c r="U920" s="85">
        <v>1</v>
      </c>
      <c r="V920" s="85">
        <v>917</v>
      </c>
      <c r="W920" s="85" t="str">
        <f>Tournament!G932</f>
        <v>Charlotte Hornets</v>
      </c>
      <c r="X920" s="85" t="str">
        <f>IF(Tournament!I932&lt;&gt;"",Tournament!I932,"")</f>
        <v/>
      </c>
      <c r="Y920" s="85" t="str">
        <f>IF(Tournament!K932&lt;&gt;"",Tournament!K932,"")</f>
        <v/>
      </c>
      <c r="Z920" s="85" t="str">
        <f>Tournament!M932</f>
        <v>Denver Nuggets</v>
      </c>
    </row>
    <row r="921" spans="12:26" ht="12.75">
      <c r="L921" s="85">
        <v>918</v>
      </c>
      <c r="M921" s="85" t="str">
        <f>IF(AND(Tournament!I933&lt;&gt;"",Tournament!K933&lt;&gt;""),IF(Tournament!I933&gt;Tournament!K933,Tournament!G933,""),"")</f>
        <v/>
      </c>
      <c r="N921" s="85" t="str">
        <f>IF(AND(Tournament!I933&lt;&gt;"",Tournament!K933&lt;&gt;""),IF(Tournament!I933=Tournament!K933,Tournament!G933,""),"")</f>
        <v/>
      </c>
      <c r="O921" s="85" t="str">
        <f>IF(AND(Tournament!I933&lt;&gt;"",Tournament!K933&lt;&gt;""),IF(Tournament!I933&gt;Tournament!K933,Tournament!M933,""),"")</f>
        <v/>
      </c>
      <c r="P921" s="85">
        <f>IF(AND(Tournament!I933&lt;&gt;"",Tournament!K933&lt;&gt;""),Tournament!I933,0)</f>
        <v>0</v>
      </c>
      <c r="Q921" s="85" t="str">
        <f>IF(AND(Tournament!I933&lt;&gt;"",Tournament!K933&lt;&gt;""),IF(Tournament!I933&lt;Tournament!K933,Tournament!M933,""),"")</f>
        <v/>
      </c>
      <c r="R921" s="85" t="str">
        <f>IF(AND(Tournament!I933&lt;&gt;"",Tournament!K933&lt;&gt;""),IF(Tournament!I933=Tournament!K933,Tournament!M933,""),"")</f>
        <v/>
      </c>
      <c r="S921" s="85" t="str">
        <f>IF(AND(Tournament!I933&lt;&gt;"",Tournament!K933&lt;&gt;""),IF(Tournament!I933&lt;Tournament!K933,Tournament!G933,""),"")</f>
        <v/>
      </c>
      <c r="T921" s="85">
        <f>IF(AND(Tournament!I933&lt;&gt;"",Tournament!K933&lt;&gt;""),Tournament!K933,0)</f>
        <v>0</v>
      </c>
      <c r="U921" s="85">
        <v>1</v>
      </c>
      <c r="V921" s="85">
        <v>918</v>
      </c>
      <c r="W921" s="85" t="str">
        <f>Tournament!G933</f>
        <v>Memphis Grizzlies</v>
      </c>
      <c r="X921" s="85" t="str">
        <f>IF(Tournament!I933&lt;&gt;"",Tournament!I933,"")</f>
        <v/>
      </c>
      <c r="Y921" s="85" t="str">
        <f>IF(Tournament!K933&lt;&gt;"",Tournament!K933,"")</f>
        <v/>
      </c>
      <c r="Z921" s="85" t="str">
        <f>Tournament!M933</f>
        <v>Houston Rockets</v>
      </c>
    </row>
    <row r="922" spans="12:26" ht="12.75">
      <c r="L922" s="85">
        <v>919</v>
      </c>
      <c r="M922" s="85" t="str">
        <f>IF(AND(Tournament!I934&lt;&gt;"",Tournament!K934&lt;&gt;""),IF(Tournament!I934&gt;Tournament!K934,Tournament!G934,""),"")</f>
        <v/>
      </c>
      <c r="N922" s="85" t="str">
        <f>IF(AND(Tournament!I934&lt;&gt;"",Tournament!K934&lt;&gt;""),IF(Tournament!I934=Tournament!K934,Tournament!G934,""),"")</f>
        <v/>
      </c>
      <c r="O922" s="85" t="str">
        <f>IF(AND(Tournament!I934&lt;&gt;"",Tournament!K934&lt;&gt;""),IF(Tournament!I934&gt;Tournament!K934,Tournament!M934,""),"")</f>
        <v/>
      </c>
      <c r="P922" s="85">
        <f>IF(AND(Tournament!I934&lt;&gt;"",Tournament!K934&lt;&gt;""),Tournament!I934,0)</f>
        <v>0</v>
      </c>
      <c r="Q922" s="85" t="str">
        <f>IF(AND(Tournament!I934&lt;&gt;"",Tournament!K934&lt;&gt;""),IF(Tournament!I934&lt;Tournament!K934,Tournament!M934,""),"")</f>
        <v/>
      </c>
      <c r="R922" s="85" t="str">
        <f>IF(AND(Tournament!I934&lt;&gt;"",Tournament!K934&lt;&gt;""),IF(Tournament!I934=Tournament!K934,Tournament!M934,""),"")</f>
        <v/>
      </c>
      <c r="S922" s="85" t="str">
        <f>IF(AND(Tournament!I934&lt;&gt;"",Tournament!K934&lt;&gt;""),IF(Tournament!I934&lt;Tournament!K934,Tournament!G934,""),"")</f>
        <v/>
      </c>
      <c r="T922" s="85">
        <f>IF(AND(Tournament!I934&lt;&gt;"",Tournament!K934&lt;&gt;""),Tournament!K934,0)</f>
        <v>0</v>
      </c>
      <c r="U922" s="85">
        <v>1</v>
      </c>
      <c r="V922" s="85">
        <v>919</v>
      </c>
      <c r="W922" s="85" t="str">
        <f>Tournament!G934</f>
        <v>Brooklyn Nets</v>
      </c>
      <c r="X922" s="85" t="str">
        <f>IF(Tournament!I934&lt;&gt;"",Tournament!I934,"")</f>
        <v/>
      </c>
      <c r="Y922" s="85" t="str">
        <f>IF(Tournament!K934&lt;&gt;"",Tournament!K934,"")</f>
        <v/>
      </c>
      <c r="Z922" s="85" t="str">
        <f>Tournament!M934</f>
        <v>Portland Trail Blazers</v>
      </c>
    </row>
    <row r="923" spans="12:26" ht="12.75">
      <c r="L923" s="85">
        <v>920</v>
      </c>
      <c r="M923" s="85" t="str">
        <f>IF(AND(Tournament!I935&lt;&gt;"",Tournament!K935&lt;&gt;""),IF(Tournament!I935&gt;Tournament!K935,Tournament!G935,""),"")</f>
        <v/>
      </c>
      <c r="N923" s="85" t="str">
        <f>IF(AND(Tournament!I935&lt;&gt;"",Tournament!K935&lt;&gt;""),IF(Tournament!I935=Tournament!K935,Tournament!G935,""),"")</f>
        <v/>
      </c>
      <c r="O923" s="85" t="str">
        <f>IF(AND(Tournament!I935&lt;&gt;"",Tournament!K935&lt;&gt;""),IF(Tournament!I935&gt;Tournament!K935,Tournament!M935,""),"")</f>
        <v/>
      </c>
      <c r="P923" s="85">
        <f>IF(AND(Tournament!I935&lt;&gt;"",Tournament!K935&lt;&gt;""),Tournament!I935,0)</f>
        <v>0</v>
      </c>
      <c r="Q923" s="85" t="str">
        <f>IF(AND(Tournament!I935&lt;&gt;"",Tournament!K935&lt;&gt;""),IF(Tournament!I935&lt;Tournament!K935,Tournament!M935,""),"")</f>
        <v/>
      </c>
      <c r="R923" s="85" t="str">
        <f>IF(AND(Tournament!I935&lt;&gt;"",Tournament!K935&lt;&gt;""),IF(Tournament!I935=Tournament!K935,Tournament!M935,""),"")</f>
        <v/>
      </c>
      <c r="S923" s="85" t="str">
        <f>IF(AND(Tournament!I935&lt;&gt;"",Tournament!K935&lt;&gt;""),IF(Tournament!I935&lt;Tournament!K935,Tournament!G935,""),"")</f>
        <v/>
      </c>
      <c r="T923" s="85">
        <f>IF(AND(Tournament!I935&lt;&gt;"",Tournament!K935&lt;&gt;""),Tournament!K935,0)</f>
        <v>0</v>
      </c>
      <c r="U923" s="85">
        <v>1</v>
      </c>
      <c r="V923" s="85">
        <v>920</v>
      </c>
      <c r="W923" s="85" t="str">
        <f>Tournament!G935</f>
        <v>Indiana Pacers</v>
      </c>
      <c r="X923" s="85" t="str">
        <f>IF(Tournament!I935&lt;&gt;"",Tournament!I935,"")</f>
        <v/>
      </c>
      <c r="Y923" s="85" t="str">
        <f>IF(Tournament!K935&lt;&gt;"",Tournament!K935,"")</f>
        <v/>
      </c>
      <c r="Z923" s="85" t="str">
        <f>Tournament!M935</f>
        <v>Atlanta Hawks</v>
      </c>
    </row>
    <row r="924" spans="12:26" ht="12.75">
      <c r="L924" s="85">
        <v>921</v>
      </c>
      <c r="M924" s="85" t="str">
        <f>IF(AND(Tournament!I936&lt;&gt;"",Tournament!K936&lt;&gt;""),IF(Tournament!I936&gt;Tournament!K936,Tournament!G936,""),"")</f>
        <v/>
      </c>
      <c r="N924" s="85" t="str">
        <f>IF(AND(Tournament!I936&lt;&gt;"",Tournament!K936&lt;&gt;""),IF(Tournament!I936=Tournament!K936,Tournament!G936,""),"")</f>
        <v/>
      </c>
      <c r="O924" s="85" t="str">
        <f>IF(AND(Tournament!I936&lt;&gt;"",Tournament!K936&lt;&gt;""),IF(Tournament!I936&gt;Tournament!K936,Tournament!M936,""),"")</f>
        <v/>
      </c>
      <c r="P924" s="85">
        <f>IF(AND(Tournament!I936&lt;&gt;"",Tournament!K936&lt;&gt;""),Tournament!I936,0)</f>
        <v>0</v>
      </c>
      <c r="Q924" s="85" t="str">
        <f>IF(AND(Tournament!I936&lt;&gt;"",Tournament!K936&lt;&gt;""),IF(Tournament!I936&lt;Tournament!K936,Tournament!M936,""),"")</f>
        <v/>
      </c>
      <c r="R924" s="85" t="str">
        <f>IF(AND(Tournament!I936&lt;&gt;"",Tournament!K936&lt;&gt;""),IF(Tournament!I936=Tournament!K936,Tournament!M936,""),"")</f>
        <v/>
      </c>
      <c r="S924" s="85" t="str">
        <f>IF(AND(Tournament!I936&lt;&gt;"",Tournament!K936&lt;&gt;""),IF(Tournament!I936&lt;Tournament!K936,Tournament!G936,""),"")</f>
        <v/>
      </c>
      <c r="T924" s="85">
        <f>IF(AND(Tournament!I936&lt;&gt;"",Tournament!K936&lt;&gt;""),Tournament!K936,0)</f>
        <v>0</v>
      </c>
      <c r="U924" s="85">
        <v>1</v>
      </c>
      <c r="V924" s="85">
        <v>921</v>
      </c>
      <c r="W924" s="85" t="str">
        <f>Tournament!G936</f>
        <v>Golden State Warriors</v>
      </c>
      <c r="X924" s="85" t="str">
        <f>IF(Tournament!I936&lt;&gt;"",Tournament!I936,"")</f>
        <v/>
      </c>
      <c r="Y924" s="85" t="str">
        <f>IF(Tournament!K936&lt;&gt;"",Tournament!K936,"")</f>
        <v/>
      </c>
      <c r="Z924" s="85" t="str">
        <f>Tournament!M936</f>
        <v>New York Knicks</v>
      </c>
    </row>
    <row r="925" spans="12:26" ht="12.75">
      <c r="L925" s="85">
        <v>922</v>
      </c>
      <c r="M925" s="85" t="str">
        <f>IF(AND(Tournament!I937&lt;&gt;"",Tournament!K937&lt;&gt;""),IF(Tournament!I937&gt;Tournament!K937,Tournament!G937,""),"")</f>
        <v/>
      </c>
      <c r="N925" s="85" t="str">
        <f>IF(AND(Tournament!I937&lt;&gt;"",Tournament!K937&lt;&gt;""),IF(Tournament!I937=Tournament!K937,Tournament!G937,""),"")</f>
        <v/>
      </c>
      <c r="O925" s="85" t="str">
        <f>IF(AND(Tournament!I937&lt;&gt;"",Tournament!K937&lt;&gt;""),IF(Tournament!I937&gt;Tournament!K937,Tournament!M937,""),"")</f>
        <v/>
      </c>
      <c r="P925" s="85">
        <f>IF(AND(Tournament!I937&lt;&gt;"",Tournament!K937&lt;&gt;""),Tournament!I937,0)</f>
        <v>0</v>
      </c>
      <c r="Q925" s="85" t="str">
        <f>IF(AND(Tournament!I937&lt;&gt;"",Tournament!K937&lt;&gt;""),IF(Tournament!I937&lt;Tournament!K937,Tournament!M937,""),"")</f>
        <v/>
      </c>
      <c r="R925" s="85" t="str">
        <f>IF(AND(Tournament!I937&lt;&gt;"",Tournament!K937&lt;&gt;""),IF(Tournament!I937=Tournament!K937,Tournament!M937,""),"")</f>
        <v/>
      </c>
      <c r="S925" s="85" t="str">
        <f>IF(AND(Tournament!I937&lt;&gt;"",Tournament!K937&lt;&gt;""),IF(Tournament!I937&lt;Tournament!K937,Tournament!G937,""),"")</f>
        <v/>
      </c>
      <c r="T925" s="85">
        <f>IF(AND(Tournament!I937&lt;&gt;"",Tournament!K937&lt;&gt;""),Tournament!K937,0)</f>
        <v>0</v>
      </c>
      <c r="U925" s="85">
        <v>1</v>
      </c>
      <c r="V925" s="85">
        <v>922</v>
      </c>
      <c r="W925" s="85" t="str">
        <f>Tournament!G937</f>
        <v>Orlando Magic</v>
      </c>
      <c r="X925" s="85" t="str">
        <f>IF(Tournament!I937&lt;&gt;"",Tournament!I937,"")</f>
        <v/>
      </c>
      <c r="Y925" s="85" t="str">
        <f>IF(Tournament!K937&lt;&gt;"",Tournament!K937,"")</f>
        <v/>
      </c>
      <c r="Z925" s="85" t="str">
        <f>Tournament!M937</f>
        <v>Washington Wizards</v>
      </c>
    </row>
    <row r="926" spans="12:26" ht="12.75">
      <c r="L926" s="85">
        <v>923</v>
      </c>
      <c r="M926" s="85" t="str">
        <f>IF(AND(Tournament!I938&lt;&gt;"",Tournament!K938&lt;&gt;""),IF(Tournament!I938&gt;Tournament!K938,Tournament!G938,""),"")</f>
        <v/>
      </c>
      <c r="N926" s="85" t="str">
        <f>IF(AND(Tournament!I938&lt;&gt;"",Tournament!K938&lt;&gt;""),IF(Tournament!I938=Tournament!K938,Tournament!G938,""),"")</f>
        <v/>
      </c>
      <c r="O926" s="85" t="str">
        <f>IF(AND(Tournament!I938&lt;&gt;"",Tournament!K938&lt;&gt;""),IF(Tournament!I938&gt;Tournament!K938,Tournament!M938,""),"")</f>
        <v/>
      </c>
      <c r="P926" s="85">
        <f>IF(AND(Tournament!I938&lt;&gt;"",Tournament!K938&lt;&gt;""),Tournament!I938,0)</f>
        <v>0</v>
      </c>
      <c r="Q926" s="85" t="str">
        <f>IF(AND(Tournament!I938&lt;&gt;"",Tournament!K938&lt;&gt;""),IF(Tournament!I938&lt;Tournament!K938,Tournament!M938,""),"")</f>
        <v/>
      </c>
      <c r="R926" s="85" t="str">
        <f>IF(AND(Tournament!I938&lt;&gt;"",Tournament!K938&lt;&gt;""),IF(Tournament!I938=Tournament!K938,Tournament!M938,""),"")</f>
        <v/>
      </c>
      <c r="S926" s="85" t="str">
        <f>IF(AND(Tournament!I938&lt;&gt;"",Tournament!K938&lt;&gt;""),IF(Tournament!I938&lt;Tournament!K938,Tournament!G938,""),"")</f>
        <v/>
      </c>
      <c r="T926" s="85">
        <f>IF(AND(Tournament!I938&lt;&gt;"",Tournament!K938&lt;&gt;""),Tournament!K938,0)</f>
        <v>0</v>
      </c>
      <c r="U926" s="85">
        <v>1</v>
      </c>
      <c r="V926" s="85">
        <v>923</v>
      </c>
      <c r="W926" s="85" t="str">
        <f>Tournament!G938</f>
        <v>Boston Celtics</v>
      </c>
      <c r="X926" s="85" t="str">
        <f>IF(Tournament!I938&lt;&gt;"",Tournament!I938,"")</f>
        <v/>
      </c>
      <c r="Y926" s="85" t="str">
        <f>IF(Tournament!K938&lt;&gt;"",Tournament!K938,"")</f>
        <v/>
      </c>
      <c r="Z926" s="85" t="str">
        <f>Tournament!M938</f>
        <v>Phoenix Suns</v>
      </c>
    </row>
    <row r="927" spans="12:26" ht="12.75">
      <c r="L927" s="85">
        <v>924</v>
      </c>
      <c r="M927" s="85" t="str">
        <f>IF(AND(Tournament!I939&lt;&gt;"",Tournament!K939&lt;&gt;""),IF(Tournament!I939&gt;Tournament!K939,Tournament!G939,""),"")</f>
        <v/>
      </c>
      <c r="N927" s="85" t="str">
        <f>IF(AND(Tournament!I939&lt;&gt;"",Tournament!K939&lt;&gt;""),IF(Tournament!I939=Tournament!K939,Tournament!G939,""),"")</f>
        <v/>
      </c>
      <c r="O927" s="85" t="str">
        <f>IF(AND(Tournament!I939&lt;&gt;"",Tournament!K939&lt;&gt;""),IF(Tournament!I939&gt;Tournament!K939,Tournament!M939,""),"")</f>
        <v/>
      </c>
      <c r="P927" s="85">
        <f>IF(AND(Tournament!I939&lt;&gt;"",Tournament!K939&lt;&gt;""),Tournament!I939,0)</f>
        <v>0</v>
      </c>
      <c r="Q927" s="85" t="str">
        <f>IF(AND(Tournament!I939&lt;&gt;"",Tournament!K939&lt;&gt;""),IF(Tournament!I939&lt;Tournament!K939,Tournament!M939,""),"")</f>
        <v/>
      </c>
      <c r="R927" s="85" t="str">
        <f>IF(AND(Tournament!I939&lt;&gt;"",Tournament!K939&lt;&gt;""),IF(Tournament!I939=Tournament!K939,Tournament!M939,""),"")</f>
        <v/>
      </c>
      <c r="S927" s="85" t="str">
        <f>IF(AND(Tournament!I939&lt;&gt;"",Tournament!K939&lt;&gt;""),IF(Tournament!I939&lt;Tournament!K939,Tournament!G939,""),"")</f>
        <v/>
      </c>
      <c r="T927" s="85">
        <f>IF(AND(Tournament!I939&lt;&gt;"",Tournament!K939&lt;&gt;""),Tournament!K939,0)</f>
        <v>0</v>
      </c>
      <c r="U927" s="85">
        <v>1</v>
      </c>
      <c r="V927" s="85">
        <v>924</v>
      </c>
      <c r="W927" s="85" t="str">
        <f>Tournament!G939</f>
        <v>Utah Jazz</v>
      </c>
      <c r="X927" s="85" t="str">
        <f>IF(Tournament!I939&lt;&gt;"",Tournament!I939,"")</f>
        <v/>
      </c>
      <c r="Y927" s="85" t="str">
        <f>IF(Tournament!K939&lt;&gt;"",Tournament!K939,"")</f>
        <v/>
      </c>
      <c r="Z927" s="85" t="str">
        <f>Tournament!M939</f>
        <v>Sacramento Kings</v>
      </c>
    </row>
    <row r="928" spans="12:26" ht="12.75">
      <c r="L928" s="85">
        <v>925</v>
      </c>
      <c r="M928" s="85" t="str">
        <f>IF(AND(Tournament!I940&lt;&gt;"",Tournament!K940&lt;&gt;""),IF(Tournament!I940&gt;Tournament!K940,Tournament!G940,""),"")</f>
        <v/>
      </c>
      <c r="N928" s="85" t="str">
        <f>IF(AND(Tournament!I940&lt;&gt;"",Tournament!K940&lt;&gt;""),IF(Tournament!I940=Tournament!K940,Tournament!G940,""),"")</f>
        <v/>
      </c>
      <c r="O928" s="85" t="str">
        <f>IF(AND(Tournament!I940&lt;&gt;"",Tournament!K940&lt;&gt;""),IF(Tournament!I940&gt;Tournament!K940,Tournament!M940,""),"")</f>
        <v/>
      </c>
      <c r="P928" s="85">
        <f>IF(AND(Tournament!I940&lt;&gt;"",Tournament!K940&lt;&gt;""),Tournament!I940,0)</f>
        <v>0</v>
      </c>
      <c r="Q928" s="85" t="str">
        <f>IF(AND(Tournament!I940&lt;&gt;"",Tournament!K940&lt;&gt;""),IF(Tournament!I940&lt;Tournament!K940,Tournament!M940,""),"")</f>
        <v/>
      </c>
      <c r="R928" s="85" t="str">
        <f>IF(AND(Tournament!I940&lt;&gt;"",Tournament!K940&lt;&gt;""),IF(Tournament!I940=Tournament!K940,Tournament!M940,""),"")</f>
        <v/>
      </c>
      <c r="S928" s="85" t="str">
        <f>IF(AND(Tournament!I940&lt;&gt;"",Tournament!K940&lt;&gt;""),IF(Tournament!I940&lt;Tournament!K940,Tournament!G940,""),"")</f>
        <v/>
      </c>
      <c r="T928" s="85">
        <f>IF(AND(Tournament!I940&lt;&gt;"",Tournament!K940&lt;&gt;""),Tournament!K940,0)</f>
        <v>0</v>
      </c>
      <c r="U928" s="85">
        <v>1</v>
      </c>
      <c r="V928" s="85">
        <v>925</v>
      </c>
      <c r="W928" s="85" t="str">
        <f>Tournament!G940</f>
        <v>Oklahoma City Thunder</v>
      </c>
      <c r="X928" s="85" t="str">
        <f>IF(Tournament!I940&lt;&gt;"",Tournament!I940,"")</f>
        <v/>
      </c>
      <c r="Y928" s="85" t="str">
        <f>IF(Tournament!K940&lt;&gt;"",Tournament!K940,"")</f>
        <v/>
      </c>
      <c r="Z928" s="85" t="str">
        <f>Tournament!M940</f>
        <v>Dallas Mavericks</v>
      </c>
    </row>
    <row r="929" spans="12:26" ht="12.75">
      <c r="L929" s="85">
        <v>926</v>
      </c>
      <c r="M929" s="85" t="str">
        <f>IF(AND(Tournament!I941&lt;&gt;"",Tournament!K941&lt;&gt;""),IF(Tournament!I941&gt;Tournament!K941,Tournament!G941,""),"")</f>
        <v/>
      </c>
      <c r="N929" s="85" t="str">
        <f>IF(AND(Tournament!I941&lt;&gt;"",Tournament!K941&lt;&gt;""),IF(Tournament!I941=Tournament!K941,Tournament!G941,""),"")</f>
        <v/>
      </c>
      <c r="O929" s="85" t="str">
        <f>IF(AND(Tournament!I941&lt;&gt;"",Tournament!K941&lt;&gt;""),IF(Tournament!I941&gt;Tournament!K941,Tournament!M941,""),"")</f>
        <v/>
      </c>
      <c r="P929" s="85">
        <f>IF(AND(Tournament!I941&lt;&gt;"",Tournament!K941&lt;&gt;""),Tournament!I941,0)</f>
        <v>0</v>
      </c>
      <c r="Q929" s="85" t="str">
        <f>IF(AND(Tournament!I941&lt;&gt;"",Tournament!K941&lt;&gt;""),IF(Tournament!I941&lt;Tournament!K941,Tournament!M941,""),"")</f>
        <v/>
      </c>
      <c r="R929" s="85" t="str">
        <f>IF(AND(Tournament!I941&lt;&gt;"",Tournament!K941&lt;&gt;""),IF(Tournament!I941=Tournament!K941,Tournament!M941,""),"")</f>
        <v/>
      </c>
      <c r="S929" s="85" t="str">
        <f>IF(AND(Tournament!I941&lt;&gt;"",Tournament!K941&lt;&gt;""),IF(Tournament!I941&lt;Tournament!K941,Tournament!G941,""),"")</f>
        <v/>
      </c>
      <c r="T929" s="85">
        <f>IF(AND(Tournament!I941&lt;&gt;"",Tournament!K941&lt;&gt;""),Tournament!K941,0)</f>
        <v>0</v>
      </c>
      <c r="U929" s="85">
        <v>1</v>
      </c>
      <c r="V929" s="85">
        <v>926</v>
      </c>
      <c r="W929" s="85" t="str">
        <f>Tournament!G941</f>
        <v>New Orleans Pelicans</v>
      </c>
      <c r="X929" s="85" t="str">
        <f>IF(Tournament!I941&lt;&gt;"",Tournament!I941,"")</f>
        <v/>
      </c>
      <c r="Y929" s="85" t="str">
        <f>IF(Tournament!K941&lt;&gt;"",Tournament!K941,"")</f>
        <v/>
      </c>
      <c r="Z929" s="85" t="str">
        <f>Tournament!M941</f>
        <v>L.A. Lakers</v>
      </c>
    </row>
    <row r="930" spans="12:26" ht="12.75">
      <c r="L930" s="85">
        <v>927</v>
      </c>
      <c r="M930" s="85" t="str">
        <f>IF(AND(Tournament!I942&lt;&gt;"",Tournament!K942&lt;&gt;""),IF(Tournament!I942&gt;Tournament!K942,Tournament!G942,""),"")</f>
        <v/>
      </c>
      <c r="N930" s="85" t="str">
        <f>IF(AND(Tournament!I942&lt;&gt;"",Tournament!K942&lt;&gt;""),IF(Tournament!I942=Tournament!K942,Tournament!G942,""),"")</f>
        <v/>
      </c>
      <c r="O930" s="85" t="str">
        <f>IF(AND(Tournament!I942&lt;&gt;"",Tournament!K942&lt;&gt;""),IF(Tournament!I942&gt;Tournament!K942,Tournament!M942,""),"")</f>
        <v/>
      </c>
      <c r="P930" s="85">
        <f>IF(AND(Tournament!I942&lt;&gt;"",Tournament!K942&lt;&gt;""),Tournament!I942,0)</f>
        <v>0</v>
      </c>
      <c r="Q930" s="85" t="str">
        <f>IF(AND(Tournament!I942&lt;&gt;"",Tournament!K942&lt;&gt;""),IF(Tournament!I942&lt;Tournament!K942,Tournament!M942,""),"")</f>
        <v/>
      </c>
      <c r="R930" s="85" t="str">
        <f>IF(AND(Tournament!I942&lt;&gt;"",Tournament!K942&lt;&gt;""),IF(Tournament!I942=Tournament!K942,Tournament!M942,""),"")</f>
        <v/>
      </c>
      <c r="S930" s="85" t="str">
        <f>IF(AND(Tournament!I942&lt;&gt;"",Tournament!K942&lt;&gt;""),IF(Tournament!I942&lt;Tournament!K942,Tournament!G942,""),"")</f>
        <v/>
      </c>
      <c r="T930" s="85">
        <f>IF(AND(Tournament!I942&lt;&gt;"",Tournament!K942&lt;&gt;""),Tournament!K942,0)</f>
        <v>0</v>
      </c>
      <c r="U930" s="85">
        <v>1</v>
      </c>
      <c r="V930" s="85">
        <v>927</v>
      </c>
      <c r="W930" s="85" t="str">
        <f>Tournament!G942</f>
        <v>Miami Heat</v>
      </c>
      <c r="X930" s="85" t="str">
        <f>IF(Tournament!I942&lt;&gt;"",Tournament!I942,"")</f>
        <v/>
      </c>
      <c r="Y930" s="85" t="str">
        <f>IF(Tournament!K942&lt;&gt;"",Tournament!K942,"")</f>
        <v/>
      </c>
      <c r="Z930" s="85" t="str">
        <f>Tournament!M942</f>
        <v>Cleveland Cavaliers</v>
      </c>
    </row>
    <row r="931" spans="12:26" ht="12.75">
      <c r="L931" s="85">
        <v>928</v>
      </c>
      <c r="M931" s="85" t="str">
        <f>IF(AND(Tournament!I943&lt;&gt;"",Tournament!K943&lt;&gt;""),IF(Tournament!I943&gt;Tournament!K943,Tournament!G943,""),"")</f>
        <v/>
      </c>
      <c r="N931" s="85" t="str">
        <f>IF(AND(Tournament!I943&lt;&gt;"",Tournament!K943&lt;&gt;""),IF(Tournament!I943=Tournament!K943,Tournament!G943,""),"")</f>
        <v/>
      </c>
      <c r="O931" s="85" t="str">
        <f>IF(AND(Tournament!I943&lt;&gt;"",Tournament!K943&lt;&gt;""),IF(Tournament!I943&gt;Tournament!K943,Tournament!M943,""),"")</f>
        <v/>
      </c>
      <c r="P931" s="85">
        <f>IF(AND(Tournament!I943&lt;&gt;"",Tournament!K943&lt;&gt;""),Tournament!I943,0)</f>
        <v>0</v>
      </c>
      <c r="Q931" s="85" t="str">
        <f>IF(AND(Tournament!I943&lt;&gt;"",Tournament!K943&lt;&gt;""),IF(Tournament!I943&lt;Tournament!K943,Tournament!M943,""),"")</f>
        <v/>
      </c>
      <c r="R931" s="85" t="str">
        <f>IF(AND(Tournament!I943&lt;&gt;"",Tournament!K943&lt;&gt;""),IF(Tournament!I943=Tournament!K943,Tournament!M943,""),"")</f>
        <v/>
      </c>
      <c r="S931" s="85" t="str">
        <f>IF(AND(Tournament!I943&lt;&gt;"",Tournament!K943&lt;&gt;""),IF(Tournament!I943&lt;Tournament!K943,Tournament!G943,""),"")</f>
        <v/>
      </c>
      <c r="T931" s="85">
        <f>IF(AND(Tournament!I943&lt;&gt;"",Tournament!K943&lt;&gt;""),Tournament!K943,0)</f>
        <v>0</v>
      </c>
      <c r="U931" s="85">
        <v>1</v>
      </c>
      <c r="V931" s="85">
        <v>928</v>
      </c>
      <c r="W931" s="85" t="str">
        <f>Tournament!G943</f>
        <v>Milwaukee Bucks</v>
      </c>
      <c r="X931" s="85" t="str">
        <f>IF(Tournament!I943&lt;&gt;"",Tournament!I943,"")</f>
        <v/>
      </c>
      <c r="Y931" s="85" t="str">
        <f>IF(Tournament!K943&lt;&gt;"",Tournament!K943,"")</f>
        <v/>
      </c>
      <c r="Z931" s="85" t="str">
        <f>Tournament!M943</f>
        <v>Philadelphia 76ers</v>
      </c>
    </row>
    <row r="932" spans="12:26" ht="12.75">
      <c r="L932" s="85">
        <v>929</v>
      </c>
      <c r="M932" s="85" t="str">
        <f>IF(AND(Tournament!I944&lt;&gt;"",Tournament!K944&lt;&gt;""),IF(Tournament!I944&gt;Tournament!K944,Tournament!G944,""),"")</f>
        <v/>
      </c>
      <c r="N932" s="85" t="str">
        <f>IF(AND(Tournament!I944&lt;&gt;"",Tournament!K944&lt;&gt;""),IF(Tournament!I944=Tournament!K944,Tournament!G944,""),"")</f>
        <v/>
      </c>
      <c r="O932" s="85" t="str">
        <f>IF(AND(Tournament!I944&lt;&gt;"",Tournament!K944&lt;&gt;""),IF(Tournament!I944&gt;Tournament!K944,Tournament!M944,""),"")</f>
        <v/>
      </c>
      <c r="P932" s="85">
        <f>IF(AND(Tournament!I944&lt;&gt;"",Tournament!K944&lt;&gt;""),Tournament!I944,0)</f>
        <v>0</v>
      </c>
      <c r="Q932" s="85" t="str">
        <f>IF(AND(Tournament!I944&lt;&gt;"",Tournament!K944&lt;&gt;""),IF(Tournament!I944&lt;Tournament!K944,Tournament!M944,""),"")</f>
        <v/>
      </c>
      <c r="R932" s="85" t="str">
        <f>IF(AND(Tournament!I944&lt;&gt;"",Tournament!K944&lt;&gt;""),IF(Tournament!I944=Tournament!K944,Tournament!M944,""),"")</f>
        <v/>
      </c>
      <c r="S932" s="85" t="str">
        <f>IF(AND(Tournament!I944&lt;&gt;"",Tournament!K944&lt;&gt;""),IF(Tournament!I944&lt;Tournament!K944,Tournament!G944,""),"")</f>
        <v/>
      </c>
      <c r="T932" s="85">
        <f>IF(AND(Tournament!I944&lt;&gt;"",Tournament!K944&lt;&gt;""),Tournament!K944,0)</f>
        <v>0</v>
      </c>
      <c r="U932" s="85">
        <v>1</v>
      </c>
      <c r="V932" s="85">
        <v>929</v>
      </c>
      <c r="W932" s="85" t="str">
        <f>Tournament!G944</f>
        <v>New York Knicks</v>
      </c>
      <c r="X932" s="85" t="str">
        <f>IF(Tournament!I944&lt;&gt;"",Tournament!I944,"")</f>
        <v/>
      </c>
      <c r="Y932" s="85" t="str">
        <f>IF(Tournament!K944&lt;&gt;"",Tournament!K944,"")</f>
        <v/>
      </c>
      <c r="Z932" s="85" t="str">
        <f>Tournament!M944</f>
        <v>Orlando Magic</v>
      </c>
    </row>
    <row r="933" spans="12:26" ht="12.75">
      <c r="L933" s="85">
        <v>930</v>
      </c>
      <c r="M933" s="85" t="str">
        <f>IF(AND(Tournament!I945&lt;&gt;"",Tournament!K945&lt;&gt;""),IF(Tournament!I945&gt;Tournament!K945,Tournament!G945,""),"")</f>
        <v/>
      </c>
      <c r="N933" s="85" t="str">
        <f>IF(AND(Tournament!I945&lt;&gt;"",Tournament!K945&lt;&gt;""),IF(Tournament!I945=Tournament!K945,Tournament!G945,""),"")</f>
        <v/>
      </c>
      <c r="O933" s="85" t="str">
        <f>IF(AND(Tournament!I945&lt;&gt;"",Tournament!K945&lt;&gt;""),IF(Tournament!I945&gt;Tournament!K945,Tournament!M945,""),"")</f>
        <v/>
      </c>
      <c r="P933" s="85">
        <f>IF(AND(Tournament!I945&lt;&gt;"",Tournament!K945&lt;&gt;""),Tournament!I945,0)</f>
        <v>0</v>
      </c>
      <c r="Q933" s="85" t="str">
        <f>IF(AND(Tournament!I945&lt;&gt;"",Tournament!K945&lt;&gt;""),IF(Tournament!I945&lt;Tournament!K945,Tournament!M945,""),"")</f>
        <v/>
      </c>
      <c r="R933" s="85" t="str">
        <f>IF(AND(Tournament!I945&lt;&gt;"",Tournament!K945&lt;&gt;""),IF(Tournament!I945=Tournament!K945,Tournament!M945,""),"")</f>
        <v/>
      </c>
      <c r="S933" s="85" t="str">
        <f>IF(AND(Tournament!I945&lt;&gt;"",Tournament!K945&lt;&gt;""),IF(Tournament!I945&lt;Tournament!K945,Tournament!G945,""),"")</f>
        <v/>
      </c>
      <c r="T933" s="85">
        <f>IF(AND(Tournament!I945&lt;&gt;"",Tournament!K945&lt;&gt;""),Tournament!K945,0)</f>
        <v>0</v>
      </c>
      <c r="U933" s="85">
        <v>1</v>
      </c>
      <c r="V933" s="85">
        <v>930</v>
      </c>
      <c r="W933" s="85" t="str">
        <f>Tournament!G945</f>
        <v>Chicago Bulls</v>
      </c>
      <c r="X933" s="85" t="str">
        <f>IF(Tournament!I945&lt;&gt;"",Tournament!I945,"")</f>
        <v/>
      </c>
      <c r="Y933" s="85" t="str">
        <f>IF(Tournament!K945&lt;&gt;"",Tournament!K945,"")</f>
        <v/>
      </c>
      <c r="Z933" s="85" t="str">
        <f>Tournament!M945</f>
        <v>Detroit Pistons</v>
      </c>
    </row>
    <row r="934" spans="12:26" ht="12.75">
      <c r="L934" s="85">
        <v>931</v>
      </c>
      <c r="M934" s="85" t="str">
        <f>IF(AND(Tournament!I946&lt;&gt;"",Tournament!K946&lt;&gt;""),IF(Tournament!I946&gt;Tournament!K946,Tournament!G946,""),"")</f>
        <v/>
      </c>
      <c r="N934" s="85" t="str">
        <f>IF(AND(Tournament!I946&lt;&gt;"",Tournament!K946&lt;&gt;""),IF(Tournament!I946=Tournament!K946,Tournament!G946,""),"")</f>
        <v/>
      </c>
      <c r="O934" s="85" t="str">
        <f>IF(AND(Tournament!I946&lt;&gt;"",Tournament!K946&lt;&gt;""),IF(Tournament!I946&gt;Tournament!K946,Tournament!M946,""),"")</f>
        <v/>
      </c>
      <c r="P934" s="85">
        <f>IF(AND(Tournament!I946&lt;&gt;"",Tournament!K946&lt;&gt;""),Tournament!I946,0)</f>
        <v>0</v>
      </c>
      <c r="Q934" s="85" t="str">
        <f>IF(AND(Tournament!I946&lt;&gt;"",Tournament!K946&lt;&gt;""),IF(Tournament!I946&lt;Tournament!K946,Tournament!M946,""),"")</f>
        <v/>
      </c>
      <c r="R934" s="85" t="str">
        <f>IF(AND(Tournament!I946&lt;&gt;"",Tournament!K946&lt;&gt;""),IF(Tournament!I946=Tournament!K946,Tournament!M946,""),"")</f>
        <v/>
      </c>
      <c r="S934" s="85" t="str">
        <f>IF(AND(Tournament!I946&lt;&gt;"",Tournament!K946&lt;&gt;""),IF(Tournament!I946&lt;Tournament!K946,Tournament!G946,""),"")</f>
        <v/>
      </c>
      <c r="T934" s="85">
        <f>IF(AND(Tournament!I946&lt;&gt;"",Tournament!K946&lt;&gt;""),Tournament!K946,0)</f>
        <v>0</v>
      </c>
      <c r="U934" s="85">
        <v>1</v>
      </c>
      <c r="V934" s="85">
        <v>931</v>
      </c>
      <c r="W934" s="85" t="str">
        <f>Tournament!G946</f>
        <v>Golden State Warriors</v>
      </c>
      <c r="X934" s="85" t="str">
        <f>IF(Tournament!I946&lt;&gt;"",Tournament!I946,"")</f>
        <v/>
      </c>
      <c r="Y934" s="85" t="str">
        <f>IF(Tournament!K946&lt;&gt;"",Tournament!K946,"")</f>
        <v/>
      </c>
      <c r="Z934" s="85" t="str">
        <f>Tournament!M946</f>
        <v>Atlanta Hawks</v>
      </c>
    </row>
    <row r="935" spans="12:26" ht="12.75">
      <c r="L935" s="85">
        <v>932</v>
      </c>
      <c r="M935" s="85" t="str">
        <f>IF(AND(Tournament!I947&lt;&gt;"",Tournament!K947&lt;&gt;""),IF(Tournament!I947&gt;Tournament!K947,Tournament!G947,""),"")</f>
        <v/>
      </c>
      <c r="N935" s="85" t="str">
        <f>IF(AND(Tournament!I947&lt;&gt;"",Tournament!K947&lt;&gt;""),IF(Tournament!I947=Tournament!K947,Tournament!G947,""),"")</f>
        <v/>
      </c>
      <c r="O935" s="85" t="str">
        <f>IF(AND(Tournament!I947&lt;&gt;"",Tournament!K947&lt;&gt;""),IF(Tournament!I947&gt;Tournament!K947,Tournament!M947,""),"")</f>
        <v/>
      </c>
      <c r="P935" s="85">
        <f>IF(AND(Tournament!I947&lt;&gt;"",Tournament!K947&lt;&gt;""),Tournament!I947,0)</f>
        <v>0</v>
      </c>
      <c r="Q935" s="85" t="str">
        <f>IF(AND(Tournament!I947&lt;&gt;"",Tournament!K947&lt;&gt;""),IF(Tournament!I947&lt;Tournament!K947,Tournament!M947,""),"")</f>
        <v/>
      </c>
      <c r="R935" s="85" t="str">
        <f>IF(AND(Tournament!I947&lt;&gt;"",Tournament!K947&lt;&gt;""),IF(Tournament!I947=Tournament!K947,Tournament!M947,""),"")</f>
        <v/>
      </c>
      <c r="S935" s="85" t="str">
        <f>IF(AND(Tournament!I947&lt;&gt;"",Tournament!K947&lt;&gt;""),IF(Tournament!I947&lt;Tournament!K947,Tournament!G947,""),"")</f>
        <v/>
      </c>
      <c r="T935" s="85">
        <f>IF(AND(Tournament!I947&lt;&gt;"",Tournament!K947&lt;&gt;""),Tournament!K947,0)</f>
        <v>0</v>
      </c>
      <c r="U935" s="85">
        <v>1</v>
      </c>
      <c r="V935" s="85">
        <v>932</v>
      </c>
      <c r="W935" s="85" t="str">
        <f>Tournament!G947</f>
        <v>Portland Trail Blazers</v>
      </c>
      <c r="X935" s="85" t="str">
        <f>IF(Tournament!I947&lt;&gt;"",Tournament!I947,"")</f>
        <v/>
      </c>
      <c r="Y935" s="85" t="str">
        <f>IF(Tournament!K947&lt;&gt;"",Tournament!K947,"")</f>
        <v/>
      </c>
      <c r="Z935" s="85" t="str">
        <f>Tournament!M947</f>
        <v>Minnesota Timberwolves</v>
      </c>
    </row>
    <row r="936" spans="12:26" ht="12.75">
      <c r="L936" s="85">
        <v>933</v>
      </c>
      <c r="M936" s="85" t="str">
        <f>IF(AND(Tournament!I948&lt;&gt;"",Tournament!K948&lt;&gt;""),IF(Tournament!I948&gt;Tournament!K948,Tournament!G948,""),"")</f>
        <v/>
      </c>
      <c r="N936" s="85" t="str">
        <f>IF(AND(Tournament!I948&lt;&gt;"",Tournament!K948&lt;&gt;""),IF(Tournament!I948=Tournament!K948,Tournament!G948,""),"")</f>
        <v/>
      </c>
      <c r="O936" s="85" t="str">
        <f>IF(AND(Tournament!I948&lt;&gt;"",Tournament!K948&lt;&gt;""),IF(Tournament!I948&gt;Tournament!K948,Tournament!M948,""),"")</f>
        <v/>
      </c>
      <c r="P936" s="85">
        <f>IF(AND(Tournament!I948&lt;&gt;"",Tournament!K948&lt;&gt;""),Tournament!I948,0)</f>
        <v>0</v>
      </c>
      <c r="Q936" s="85" t="str">
        <f>IF(AND(Tournament!I948&lt;&gt;"",Tournament!K948&lt;&gt;""),IF(Tournament!I948&lt;Tournament!K948,Tournament!M948,""),"")</f>
        <v/>
      </c>
      <c r="R936" s="85" t="str">
        <f>IF(AND(Tournament!I948&lt;&gt;"",Tournament!K948&lt;&gt;""),IF(Tournament!I948=Tournament!K948,Tournament!M948,""),"")</f>
        <v/>
      </c>
      <c r="S936" s="85" t="str">
        <f>IF(AND(Tournament!I948&lt;&gt;"",Tournament!K948&lt;&gt;""),IF(Tournament!I948&lt;Tournament!K948,Tournament!G948,""),"")</f>
        <v/>
      </c>
      <c r="T936" s="85">
        <f>IF(AND(Tournament!I948&lt;&gt;"",Tournament!K948&lt;&gt;""),Tournament!K948,0)</f>
        <v>0</v>
      </c>
      <c r="U936" s="85">
        <v>1</v>
      </c>
      <c r="V936" s="85">
        <v>933</v>
      </c>
      <c r="W936" s="85" t="str">
        <f>Tournament!G948</f>
        <v>Indiana Pacers</v>
      </c>
      <c r="X936" s="85" t="str">
        <f>IF(Tournament!I948&lt;&gt;"",Tournament!I948,"")</f>
        <v/>
      </c>
      <c r="Y936" s="85" t="str">
        <f>IF(Tournament!K948&lt;&gt;"",Tournament!K948,"")</f>
        <v/>
      </c>
      <c r="Z936" s="85" t="str">
        <f>Tournament!M948</f>
        <v>Charlotte Hornets</v>
      </c>
    </row>
    <row r="937" spans="12:26" ht="12.75">
      <c r="L937" s="85">
        <v>934</v>
      </c>
      <c r="M937" s="85" t="str">
        <f>IF(AND(Tournament!I949&lt;&gt;"",Tournament!K949&lt;&gt;""),IF(Tournament!I949&gt;Tournament!K949,Tournament!G949,""),"")</f>
        <v/>
      </c>
      <c r="N937" s="85" t="str">
        <f>IF(AND(Tournament!I949&lt;&gt;"",Tournament!K949&lt;&gt;""),IF(Tournament!I949=Tournament!K949,Tournament!G949,""),"")</f>
        <v/>
      </c>
      <c r="O937" s="85" t="str">
        <f>IF(AND(Tournament!I949&lt;&gt;"",Tournament!K949&lt;&gt;""),IF(Tournament!I949&gt;Tournament!K949,Tournament!M949,""),"")</f>
        <v/>
      </c>
      <c r="P937" s="85">
        <f>IF(AND(Tournament!I949&lt;&gt;"",Tournament!K949&lt;&gt;""),Tournament!I949,0)</f>
        <v>0</v>
      </c>
      <c r="Q937" s="85" t="str">
        <f>IF(AND(Tournament!I949&lt;&gt;"",Tournament!K949&lt;&gt;""),IF(Tournament!I949&lt;Tournament!K949,Tournament!M949,""),"")</f>
        <v/>
      </c>
      <c r="R937" s="85" t="str">
        <f>IF(AND(Tournament!I949&lt;&gt;"",Tournament!K949&lt;&gt;""),IF(Tournament!I949=Tournament!K949,Tournament!M949,""),"")</f>
        <v/>
      </c>
      <c r="S937" s="85" t="str">
        <f>IF(AND(Tournament!I949&lt;&gt;"",Tournament!K949&lt;&gt;""),IF(Tournament!I949&lt;Tournament!K949,Tournament!G949,""),"")</f>
        <v/>
      </c>
      <c r="T937" s="85">
        <f>IF(AND(Tournament!I949&lt;&gt;"",Tournament!K949&lt;&gt;""),Tournament!K949,0)</f>
        <v>0</v>
      </c>
      <c r="U937" s="85">
        <v>1</v>
      </c>
      <c r="V937" s="85">
        <v>934</v>
      </c>
      <c r="W937" s="85" t="str">
        <f>Tournament!G949</f>
        <v>Brooklyn Nets</v>
      </c>
      <c r="X937" s="85" t="str">
        <f>IF(Tournament!I949&lt;&gt;"",Tournament!I949,"")</f>
        <v/>
      </c>
      <c r="Y937" s="85" t="str">
        <f>IF(Tournament!K949&lt;&gt;"",Tournament!K949,"")</f>
        <v/>
      </c>
      <c r="Z937" s="85" t="str">
        <f>Tournament!M949</f>
        <v>Memphis Grizzlies</v>
      </c>
    </row>
    <row r="938" spans="12:26" ht="12.75">
      <c r="L938" s="85">
        <v>935</v>
      </c>
      <c r="M938" s="85" t="str">
        <f>IF(AND(Tournament!I950&lt;&gt;"",Tournament!K950&lt;&gt;""),IF(Tournament!I950&gt;Tournament!K950,Tournament!G950,""),"")</f>
        <v/>
      </c>
      <c r="N938" s="85" t="str">
        <f>IF(AND(Tournament!I950&lt;&gt;"",Tournament!K950&lt;&gt;""),IF(Tournament!I950=Tournament!K950,Tournament!G950,""),"")</f>
        <v/>
      </c>
      <c r="O938" s="85" t="str">
        <f>IF(AND(Tournament!I950&lt;&gt;"",Tournament!K950&lt;&gt;""),IF(Tournament!I950&gt;Tournament!K950,Tournament!M950,""),"")</f>
        <v/>
      </c>
      <c r="P938" s="85">
        <f>IF(AND(Tournament!I950&lt;&gt;"",Tournament!K950&lt;&gt;""),Tournament!I950,0)</f>
        <v>0</v>
      </c>
      <c r="Q938" s="85" t="str">
        <f>IF(AND(Tournament!I950&lt;&gt;"",Tournament!K950&lt;&gt;""),IF(Tournament!I950&lt;Tournament!K950,Tournament!M950,""),"")</f>
        <v/>
      </c>
      <c r="R938" s="85" t="str">
        <f>IF(AND(Tournament!I950&lt;&gt;"",Tournament!K950&lt;&gt;""),IF(Tournament!I950=Tournament!K950,Tournament!M950,""),"")</f>
        <v/>
      </c>
      <c r="S938" s="85" t="str">
        <f>IF(AND(Tournament!I950&lt;&gt;"",Tournament!K950&lt;&gt;""),IF(Tournament!I950&lt;Tournament!K950,Tournament!G950,""),"")</f>
        <v/>
      </c>
      <c r="T938" s="85">
        <f>IF(AND(Tournament!I950&lt;&gt;"",Tournament!K950&lt;&gt;""),Tournament!K950,0)</f>
        <v>0</v>
      </c>
      <c r="U938" s="85">
        <v>1</v>
      </c>
      <c r="V938" s="85">
        <v>935</v>
      </c>
      <c r="W938" s="85" t="str">
        <f>Tournament!G950</f>
        <v>Houston Rockets</v>
      </c>
      <c r="X938" s="85" t="str">
        <f>IF(Tournament!I950&lt;&gt;"",Tournament!I950,"")</f>
        <v/>
      </c>
      <c r="Y938" s="85" t="str">
        <f>IF(Tournament!K950&lt;&gt;"",Tournament!K950,"")</f>
        <v/>
      </c>
      <c r="Z938" s="85" t="str">
        <f>Tournament!M950</f>
        <v>San Antonio Spurs</v>
      </c>
    </row>
    <row r="939" spans="12:26" ht="12.75">
      <c r="L939" s="85">
        <v>936</v>
      </c>
      <c r="M939" s="85" t="str">
        <f>IF(AND(Tournament!I951&lt;&gt;"",Tournament!K951&lt;&gt;""),IF(Tournament!I951&gt;Tournament!K951,Tournament!G951,""),"")</f>
        <v/>
      </c>
      <c r="N939" s="85" t="str">
        <f>IF(AND(Tournament!I951&lt;&gt;"",Tournament!K951&lt;&gt;""),IF(Tournament!I951=Tournament!K951,Tournament!G951,""),"")</f>
        <v/>
      </c>
      <c r="O939" s="85" t="str">
        <f>IF(AND(Tournament!I951&lt;&gt;"",Tournament!K951&lt;&gt;""),IF(Tournament!I951&gt;Tournament!K951,Tournament!M951,""),"")</f>
        <v/>
      </c>
      <c r="P939" s="85">
        <f>IF(AND(Tournament!I951&lt;&gt;"",Tournament!K951&lt;&gt;""),Tournament!I951,0)</f>
        <v>0</v>
      </c>
      <c r="Q939" s="85" t="str">
        <f>IF(AND(Tournament!I951&lt;&gt;"",Tournament!K951&lt;&gt;""),IF(Tournament!I951&lt;Tournament!K951,Tournament!M951,""),"")</f>
        <v/>
      </c>
      <c r="R939" s="85" t="str">
        <f>IF(AND(Tournament!I951&lt;&gt;"",Tournament!K951&lt;&gt;""),IF(Tournament!I951=Tournament!K951,Tournament!M951,""),"")</f>
        <v/>
      </c>
      <c r="S939" s="85" t="str">
        <f>IF(AND(Tournament!I951&lt;&gt;"",Tournament!K951&lt;&gt;""),IF(Tournament!I951&lt;Tournament!K951,Tournament!G951,""),"")</f>
        <v/>
      </c>
      <c r="T939" s="85">
        <f>IF(AND(Tournament!I951&lt;&gt;"",Tournament!K951&lt;&gt;""),Tournament!K951,0)</f>
        <v>0</v>
      </c>
      <c r="U939" s="85">
        <v>1</v>
      </c>
      <c r="V939" s="85">
        <v>936</v>
      </c>
      <c r="W939" s="85" t="str">
        <f>Tournament!G951</f>
        <v>Sacramento Kings</v>
      </c>
      <c r="X939" s="85" t="str">
        <f>IF(Tournament!I951&lt;&gt;"",Tournament!I951,"")</f>
        <v/>
      </c>
      <c r="Y939" s="85" t="str">
        <f>IF(Tournament!K951&lt;&gt;"",Tournament!K951,"")</f>
        <v/>
      </c>
      <c r="Z939" s="85" t="str">
        <f>Tournament!M951</f>
        <v>Denver Nuggets</v>
      </c>
    </row>
    <row r="940" spans="12:26" ht="12.75">
      <c r="L940" s="85">
        <v>937</v>
      </c>
      <c r="M940" s="85" t="str">
        <f>IF(AND(Tournament!I952&lt;&gt;"",Tournament!K952&lt;&gt;""),IF(Tournament!I952&gt;Tournament!K952,Tournament!G952,""),"")</f>
        <v/>
      </c>
      <c r="N940" s="85" t="str">
        <f>IF(AND(Tournament!I952&lt;&gt;"",Tournament!K952&lt;&gt;""),IF(Tournament!I952=Tournament!K952,Tournament!G952,""),"")</f>
        <v/>
      </c>
      <c r="O940" s="85" t="str">
        <f>IF(AND(Tournament!I952&lt;&gt;"",Tournament!K952&lt;&gt;""),IF(Tournament!I952&gt;Tournament!K952,Tournament!M952,""),"")</f>
        <v/>
      </c>
      <c r="P940" s="85">
        <f>IF(AND(Tournament!I952&lt;&gt;"",Tournament!K952&lt;&gt;""),Tournament!I952,0)</f>
        <v>0</v>
      </c>
      <c r="Q940" s="85" t="str">
        <f>IF(AND(Tournament!I952&lt;&gt;"",Tournament!K952&lt;&gt;""),IF(Tournament!I952&lt;Tournament!K952,Tournament!M952,""),"")</f>
        <v/>
      </c>
      <c r="R940" s="85" t="str">
        <f>IF(AND(Tournament!I952&lt;&gt;"",Tournament!K952&lt;&gt;""),IF(Tournament!I952=Tournament!K952,Tournament!M952,""),"")</f>
        <v/>
      </c>
      <c r="S940" s="85" t="str">
        <f>IF(AND(Tournament!I952&lt;&gt;"",Tournament!K952&lt;&gt;""),IF(Tournament!I952&lt;Tournament!K952,Tournament!G952,""),"")</f>
        <v/>
      </c>
      <c r="T940" s="85">
        <f>IF(AND(Tournament!I952&lt;&gt;"",Tournament!K952&lt;&gt;""),Tournament!K952,0)</f>
        <v>0</v>
      </c>
      <c r="U940" s="85">
        <v>1</v>
      </c>
      <c r="V940" s="85">
        <v>937</v>
      </c>
      <c r="W940" s="85" t="str">
        <f>Tournament!G952</f>
        <v>New Orleans Pelicans</v>
      </c>
      <c r="X940" s="85" t="str">
        <f>IF(Tournament!I952&lt;&gt;"",Tournament!I952,"")</f>
        <v/>
      </c>
      <c r="Y940" s="85" t="str">
        <f>IF(Tournament!K952&lt;&gt;"",Tournament!K952,"")</f>
        <v/>
      </c>
      <c r="Z940" s="85" t="str">
        <f>Tournament!M952</f>
        <v>Utah Jazz</v>
      </c>
    </row>
    <row r="941" spans="12:26" ht="12.75">
      <c r="L941" s="85">
        <v>938</v>
      </c>
      <c r="M941" s="85" t="str">
        <f>IF(AND(Tournament!I953&lt;&gt;"",Tournament!K953&lt;&gt;""),IF(Tournament!I953&gt;Tournament!K953,Tournament!G953,""),"")</f>
        <v/>
      </c>
      <c r="N941" s="85" t="str">
        <f>IF(AND(Tournament!I953&lt;&gt;"",Tournament!K953&lt;&gt;""),IF(Tournament!I953=Tournament!K953,Tournament!G953,""),"")</f>
        <v/>
      </c>
      <c r="O941" s="85" t="str">
        <f>IF(AND(Tournament!I953&lt;&gt;"",Tournament!K953&lt;&gt;""),IF(Tournament!I953&gt;Tournament!K953,Tournament!M953,""),"")</f>
        <v/>
      </c>
      <c r="P941" s="85">
        <f>IF(AND(Tournament!I953&lt;&gt;"",Tournament!K953&lt;&gt;""),Tournament!I953,0)</f>
        <v>0</v>
      </c>
      <c r="Q941" s="85" t="str">
        <f>IF(AND(Tournament!I953&lt;&gt;"",Tournament!K953&lt;&gt;""),IF(Tournament!I953&lt;Tournament!K953,Tournament!M953,""),"")</f>
        <v/>
      </c>
      <c r="R941" s="85" t="str">
        <f>IF(AND(Tournament!I953&lt;&gt;"",Tournament!K953&lt;&gt;""),IF(Tournament!I953=Tournament!K953,Tournament!M953,""),"")</f>
        <v/>
      </c>
      <c r="S941" s="85" t="str">
        <f>IF(AND(Tournament!I953&lt;&gt;"",Tournament!K953&lt;&gt;""),IF(Tournament!I953&lt;Tournament!K953,Tournament!G953,""),"")</f>
        <v/>
      </c>
      <c r="T941" s="85">
        <f>IF(AND(Tournament!I953&lt;&gt;"",Tournament!K953&lt;&gt;""),Tournament!K953,0)</f>
        <v>0</v>
      </c>
      <c r="U941" s="85">
        <v>1</v>
      </c>
      <c r="V941" s="85">
        <v>938</v>
      </c>
      <c r="W941" s="85" t="str">
        <f>Tournament!G953</f>
        <v>Boston Celtics</v>
      </c>
      <c r="X941" s="85" t="str">
        <f>IF(Tournament!I953&lt;&gt;"",Tournament!I953,"")</f>
        <v/>
      </c>
      <c r="Y941" s="85" t="str">
        <f>IF(Tournament!K953&lt;&gt;"",Tournament!K953,"")</f>
        <v/>
      </c>
      <c r="Z941" s="85" t="str">
        <f>Tournament!M953</f>
        <v>L.A. Clippers</v>
      </c>
    </row>
    <row r="942" spans="12:26" ht="12.75">
      <c r="L942" s="85">
        <v>939</v>
      </c>
      <c r="M942" s="85" t="str">
        <f>IF(AND(Tournament!I954&lt;&gt;"",Tournament!K954&lt;&gt;""),IF(Tournament!I954&gt;Tournament!K954,Tournament!G954,""),"")</f>
        <v/>
      </c>
      <c r="N942" s="85" t="str">
        <f>IF(AND(Tournament!I954&lt;&gt;"",Tournament!K954&lt;&gt;""),IF(Tournament!I954=Tournament!K954,Tournament!G954,""),"")</f>
        <v/>
      </c>
      <c r="O942" s="85" t="str">
        <f>IF(AND(Tournament!I954&lt;&gt;"",Tournament!K954&lt;&gt;""),IF(Tournament!I954&gt;Tournament!K954,Tournament!M954,""),"")</f>
        <v/>
      </c>
      <c r="P942" s="85">
        <f>IF(AND(Tournament!I954&lt;&gt;"",Tournament!K954&lt;&gt;""),Tournament!I954,0)</f>
        <v>0</v>
      </c>
      <c r="Q942" s="85" t="str">
        <f>IF(AND(Tournament!I954&lt;&gt;"",Tournament!K954&lt;&gt;""),IF(Tournament!I954&lt;Tournament!K954,Tournament!M954,""),"")</f>
        <v/>
      </c>
      <c r="R942" s="85" t="str">
        <f>IF(AND(Tournament!I954&lt;&gt;"",Tournament!K954&lt;&gt;""),IF(Tournament!I954=Tournament!K954,Tournament!M954,""),"")</f>
        <v/>
      </c>
      <c r="S942" s="85" t="str">
        <f>IF(AND(Tournament!I954&lt;&gt;"",Tournament!K954&lt;&gt;""),IF(Tournament!I954&lt;Tournament!K954,Tournament!G954,""),"")</f>
        <v/>
      </c>
      <c r="T942" s="85">
        <f>IF(AND(Tournament!I954&lt;&gt;"",Tournament!K954&lt;&gt;""),Tournament!K954,0)</f>
        <v>0</v>
      </c>
      <c r="U942" s="85">
        <v>1</v>
      </c>
      <c r="V942" s="85">
        <v>939</v>
      </c>
      <c r="W942" s="85" t="str">
        <f>Tournament!G954</f>
        <v>Portland Trail Blazers</v>
      </c>
      <c r="X942" s="85" t="str">
        <f>IF(Tournament!I954&lt;&gt;"",Tournament!I954,"")</f>
        <v/>
      </c>
      <c r="Y942" s="85" t="str">
        <f>IF(Tournament!K954&lt;&gt;"",Tournament!K954,"")</f>
        <v/>
      </c>
      <c r="Z942" s="85" t="str">
        <f>Tournament!M954</f>
        <v>Oklahoma City Thunder</v>
      </c>
    </row>
    <row r="943" spans="12:26" ht="12.75">
      <c r="L943" s="85">
        <v>940</v>
      </c>
      <c r="M943" s="85" t="str">
        <f>IF(AND(Tournament!I955&lt;&gt;"",Tournament!K955&lt;&gt;""),IF(Tournament!I955&gt;Tournament!K955,Tournament!G955,""),"")</f>
        <v/>
      </c>
      <c r="N943" s="85" t="str">
        <f>IF(AND(Tournament!I955&lt;&gt;"",Tournament!K955&lt;&gt;""),IF(Tournament!I955=Tournament!K955,Tournament!G955,""),"")</f>
        <v/>
      </c>
      <c r="O943" s="85" t="str">
        <f>IF(AND(Tournament!I955&lt;&gt;"",Tournament!K955&lt;&gt;""),IF(Tournament!I955&gt;Tournament!K955,Tournament!M955,""),"")</f>
        <v/>
      </c>
      <c r="P943" s="85">
        <f>IF(AND(Tournament!I955&lt;&gt;"",Tournament!K955&lt;&gt;""),Tournament!I955,0)</f>
        <v>0</v>
      </c>
      <c r="Q943" s="85" t="str">
        <f>IF(AND(Tournament!I955&lt;&gt;"",Tournament!K955&lt;&gt;""),IF(Tournament!I955&lt;Tournament!K955,Tournament!M955,""),"")</f>
        <v/>
      </c>
      <c r="R943" s="85" t="str">
        <f>IF(AND(Tournament!I955&lt;&gt;"",Tournament!K955&lt;&gt;""),IF(Tournament!I955=Tournament!K955,Tournament!M955,""),"")</f>
        <v/>
      </c>
      <c r="S943" s="85" t="str">
        <f>IF(AND(Tournament!I955&lt;&gt;"",Tournament!K955&lt;&gt;""),IF(Tournament!I955&lt;Tournament!K955,Tournament!G955,""),"")</f>
        <v/>
      </c>
      <c r="T943" s="85">
        <f>IF(AND(Tournament!I955&lt;&gt;"",Tournament!K955&lt;&gt;""),Tournament!K955,0)</f>
        <v>0</v>
      </c>
      <c r="U943" s="85">
        <v>1</v>
      </c>
      <c r="V943" s="85">
        <v>940</v>
      </c>
      <c r="W943" s="85" t="str">
        <f>Tournament!G955</f>
        <v>L.A. Lakers</v>
      </c>
      <c r="X943" s="85" t="str">
        <f>IF(Tournament!I955&lt;&gt;"",Tournament!I955,"")</f>
        <v/>
      </c>
      <c r="Y943" s="85" t="str">
        <f>IF(Tournament!K955&lt;&gt;"",Tournament!K955,"")</f>
        <v/>
      </c>
      <c r="Z943" s="85" t="str">
        <f>Tournament!M955</f>
        <v>Dallas Mavericks</v>
      </c>
    </row>
    <row r="944" spans="12:26" ht="12.75">
      <c r="L944" s="85">
        <v>941</v>
      </c>
      <c r="M944" s="85" t="str">
        <f>IF(AND(Tournament!I956&lt;&gt;"",Tournament!K956&lt;&gt;""),IF(Tournament!I956&gt;Tournament!K956,Tournament!G956,""),"")</f>
        <v/>
      </c>
      <c r="N944" s="85" t="str">
        <f>IF(AND(Tournament!I956&lt;&gt;"",Tournament!K956&lt;&gt;""),IF(Tournament!I956=Tournament!K956,Tournament!G956,""),"")</f>
        <v/>
      </c>
      <c r="O944" s="85" t="str">
        <f>IF(AND(Tournament!I956&lt;&gt;"",Tournament!K956&lt;&gt;""),IF(Tournament!I956&gt;Tournament!K956,Tournament!M956,""),"")</f>
        <v/>
      </c>
      <c r="P944" s="85">
        <f>IF(AND(Tournament!I956&lt;&gt;"",Tournament!K956&lt;&gt;""),Tournament!I956,0)</f>
        <v>0</v>
      </c>
      <c r="Q944" s="85" t="str">
        <f>IF(AND(Tournament!I956&lt;&gt;"",Tournament!K956&lt;&gt;""),IF(Tournament!I956&lt;Tournament!K956,Tournament!M956,""),"")</f>
        <v/>
      </c>
      <c r="R944" s="85" t="str">
        <f>IF(AND(Tournament!I956&lt;&gt;"",Tournament!K956&lt;&gt;""),IF(Tournament!I956=Tournament!K956,Tournament!M956,""),"")</f>
        <v/>
      </c>
      <c r="S944" s="85" t="str">
        <f>IF(AND(Tournament!I956&lt;&gt;"",Tournament!K956&lt;&gt;""),IF(Tournament!I956&lt;Tournament!K956,Tournament!G956,""),"")</f>
        <v/>
      </c>
      <c r="T944" s="85">
        <f>IF(AND(Tournament!I956&lt;&gt;"",Tournament!K956&lt;&gt;""),Tournament!K956,0)</f>
        <v>0</v>
      </c>
      <c r="U944" s="85">
        <v>1</v>
      </c>
      <c r="V944" s="85">
        <v>941</v>
      </c>
      <c r="W944" s="85" t="str">
        <f>Tournament!G956</f>
        <v>Washington Wizards</v>
      </c>
      <c r="X944" s="85" t="str">
        <f>IF(Tournament!I956&lt;&gt;"",Tournament!I956,"")</f>
        <v/>
      </c>
      <c r="Y944" s="85" t="str">
        <f>IF(Tournament!K956&lt;&gt;"",Tournament!K956,"")</f>
        <v/>
      </c>
      <c r="Z944" s="85" t="str">
        <f>Tournament!M956</f>
        <v>Phoenix Suns</v>
      </c>
    </row>
    <row r="945" spans="12:26" ht="12.75">
      <c r="L945" s="85">
        <v>942</v>
      </c>
      <c r="M945" s="85" t="str">
        <f>IF(AND(Tournament!I957&lt;&gt;"",Tournament!K957&lt;&gt;""),IF(Tournament!I957&gt;Tournament!K957,Tournament!G957,""),"")</f>
        <v/>
      </c>
      <c r="N945" s="85" t="str">
        <f>IF(AND(Tournament!I957&lt;&gt;"",Tournament!K957&lt;&gt;""),IF(Tournament!I957=Tournament!K957,Tournament!G957,""),"")</f>
        <v/>
      </c>
      <c r="O945" s="85" t="str">
        <f>IF(AND(Tournament!I957&lt;&gt;"",Tournament!K957&lt;&gt;""),IF(Tournament!I957&gt;Tournament!K957,Tournament!M957,""),"")</f>
        <v/>
      </c>
      <c r="P945" s="85">
        <f>IF(AND(Tournament!I957&lt;&gt;"",Tournament!K957&lt;&gt;""),Tournament!I957,0)</f>
        <v>0</v>
      </c>
      <c r="Q945" s="85" t="str">
        <f>IF(AND(Tournament!I957&lt;&gt;"",Tournament!K957&lt;&gt;""),IF(Tournament!I957&lt;Tournament!K957,Tournament!M957,""),"")</f>
        <v/>
      </c>
      <c r="R945" s="85" t="str">
        <f>IF(AND(Tournament!I957&lt;&gt;"",Tournament!K957&lt;&gt;""),IF(Tournament!I957=Tournament!K957,Tournament!M957,""),"")</f>
        <v/>
      </c>
      <c r="S945" s="85" t="str">
        <f>IF(AND(Tournament!I957&lt;&gt;"",Tournament!K957&lt;&gt;""),IF(Tournament!I957&lt;Tournament!K957,Tournament!G957,""),"")</f>
        <v/>
      </c>
      <c r="T945" s="85">
        <f>IF(AND(Tournament!I957&lt;&gt;"",Tournament!K957&lt;&gt;""),Tournament!K957,0)</f>
        <v>0</v>
      </c>
      <c r="U945" s="85">
        <v>1</v>
      </c>
      <c r="V945" s="85">
        <v>942</v>
      </c>
      <c r="W945" s="85" t="str">
        <f>Tournament!G957</f>
        <v>Chicago Bulls</v>
      </c>
      <c r="X945" s="85" t="str">
        <f>IF(Tournament!I957&lt;&gt;"",Tournament!I957,"")</f>
        <v/>
      </c>
      <c r="Y945" s="85" t="str">
        <f>IF(Tournament!K957&lt;&gt;"",Tournament!K957,"")</f>
        <v/>
      </c>
      <c r="Z945" s="85" t="str">
        <f>Tournament!M957</f>
        <v>Orlando Magic</v>
      </c>
    </row>
    <row r="946" spans="12:26" ht="12.75">
      <c r="L946" s="85">
        <v>943</v>
      </c>
      <c r="M946" s="85" t="str">
        <f>IF(AND(Tournament!I958&lt;&gt;"",Tournament!K958&lt;&gt;""),IF(Tournament!I958&gt;Tournament!K958,Tournament!G958,""),"")</f>
        <v/>
      </c>
      <c r="N946" s="85" t="str">
        <f>IF(AND(Tournament!I958&lt;&gt;"",Tournament!K958&lt;&gt;""),IF(Tournament!I958=Tournament!K958,Tournament!G958,""),"")</f>
        <v/>
      </c>
      <c r="O946" s="85" t="str">
        <f>IF(AND(Tournament!I958&lt;&gt;"",Tournament!K958&lt;&gt;""),IF(Tournament!I958&gt;Tournament!K958,Tournament!M958,""),"")</f>
        <v/>
      </c>
      <c r="P946" s="85">
        <f>IF(AND(Tournament!I958&lt;&gt;"",Tournament!K958&lt;&gt;""),Tournament!I958,0)</f>
        <v>0</v>
      </c>
      <c r="Q946" s="85" t="str">
        <f>IF(AND(Tournament!I958&lt;&gt;"",Tournament!K958&lt;&gt;""),IF(Tournament!I958&lt;Tournament!K958,Tournament!M958,""),"")</f>
        <v/>
      </c>
      <c r="R946" s="85" t="str">
        <f>IF(AND(Tournament!I958&lt;&gt;"",Tournament!K958&lt;&gt;""),IF(Tournament!I958=Tournament!K958,Tournament!M958,""),"")</f>
        <v/>
      </c>
      <c r="S946" s="85" t="str">
        <f>IF(AND(Tournament!I958&lt;&gt;"",Tournament!K958&lt;&gt;""),IF(Tournament!I958&lt;Tournament!K958,Tournament!G958,""),"")</f>
        <v/>
      </c>
      <c r="T946" s="85">
        <f>IF(AND(Tournament!I958&lt;&gt;"",Tournament!K958&lt;&gt;""),Tournament!K958,0)</f>
        <v>0</v>
      </c>
      <c r="U946" s="85">
        <v>1</v>
      </c>
      <c r="V946" s="85">
        <v>943</v>
      </c>
      <c r="W946" s="85" t="str">
        <f>Tournament!G958</f>
        <v>Brooklyn Nets</v>
      </c>
      <c r="X946" s="85" t="str">
        <f>IF(Tournament!I958&lt;&gt;"",Tournament!I958,"")</f>
        <v/>
      </c>
      <c r="Y946" s="85" t="str">
        <f>IF(Tournament!K958&lt;&gt;"",Tournament!K958,"")</f>
        <v/>
      </c>
      <c r="Z946" s="85" t="str">
        <f>Tournament!M958</f>
        <v>Atlanta Hawks</v>
      </c>
    </row>
    <row r="947" spans="12:26" ht="12.75">
      <c r="L947" s="85">
        <v>944</v>
      </c>
      <c r="M947" s="85" t="str">
        <f>IF(AND(Tournament!I959&lt;&gt;"",Tournament!K959&lt;&gt;""),IF(Tournament!I959&gt;Tournament!K959,Tournament!G959,""),"")</f>
        <v/>
      </c>
      <c r="N947" s="85" t="str">
        <f>IF(AND(Tournament!I959&lt;&gt;"",Tournament!K959&lt;&gt;""),IF(Tournament!I959=Tournament!K959,Tournament!G959,""),"")</f>
        <v/>
      </c>
      <c r="O947" s="85" t="str">
        <f>IF(AND(Tournament!I959&lt;&gt;"",Tournament!K959&lt;&gt;""),IF(Tournament!I959&gt;Tournament!K959,Tournament!M959,""),"")</f>
        <v/>
      </c>
      <c r="P947" s="85">
        <f>IF(AND(Tournament!I959&lt;&gt;"",Tournament!K959&lt;&gt;""),Tournament!I959,0)</f>
        <v>0</v>
      </c>
      <c r="Q947" s="85" t="str">
        <f>IF(AND(Tournament!I959&lt;&gt;"",Tournament!K959&lt;&gt;""),IF(Tournament!I959&lt;Tournament!K959,Tournament!M959,""),"")</f>
        <v/>
      </c>
      <c r="R947" s="85" t="str">
        <f>IF(AND(Tournament!I959&lt;&gt;"",Tournament!K959&lt;&gt;""),IF(Tournament!I959=Tournament!K959,Tournament!M959,""),"")</f>
        <v/>
      </c>
      <c r="S947" s="85" t="str">
        <f>IF(AND(Tournament!I959&lt;&gt;"",Tournament!K959&lt;&gt;""),IF(Tournament!I959&lt;Tournament!K959,Tournament!G959,""),"")</f>
        <v/>
      </c>
      <c r="T947" s="85">
        <f>IF(AND(Tournament!I959&lt;&gt;"",Tournament!K959&lt;&gt;""),Tournament!K959,0)</f>
        <v>0</v>
      </c>
      <c r="U947" s="85">
        <v>1</v>
      </c>
      <c r="V947" s="85">
        <v>944</v>
      </c>
      <c r="W947" s="85" t="str">
        <f>Tournament!G959</f>
        <v>Charlotte Hornets</v>
      </c>
      <c r="X947" s="85" t="str">
        <f>IF(Tournament!I959&lt;&gt;"",Tournament!I959,"")</f>
        <v/>
      </c>
      <c r="Y947" s="85" t="str">
        <f>IF(Tournament!K959&lt;&gt;"",Tournament!K959,"")</f>
        <v/>
      </c>
      <c r="Z947" s="85" t="str">
        <f>Tournament!M959</f>
        <v>Miami Heat</v>
      </c>
    </row>
    <row r="948" spans="12:26" ht="12.75">
      <c r="L948" s="85">
        <v>945</v>
      </c>
      <c r="M948" s="85" t="str">
        <f>IF(AND(Tournament!I960&lt;&gt;"",Tournament!K960&lt;&gt;""),IF(Tournament!I960&gt;Tournament!K960,Tournament!G960,""),"")</f>
        <v/>
      </c>
      <c r="N948" s="85" t="str">
        <f>IF(AND(Tournament!I960&lt;&gt;"",Tournament!K960&lt;&gt;""),IF(Tournament!I960=Tournament!K960,Tournament!G960,""),"")</f>
        <v/>
      </c>
      <c r="O948" s="85" t="str">
        <f>IF(AND(Tournament!I960&lt;&gt;"",Tournament!K960&lt;&gt;""),IF(Tournament!I960&gt;Tournament!K960,Tournament!M960,""),"")</f>
        <v/>
      </c>
      <c r="P948" s="85">
        <f>IF(AND(Tournament!I960&lt;&gt;"",Tournament!K960&lt;&gt;""),Tournament!I960,0)</f>
        <v>0</v>
      </c>
      <c r="Q948" s="85" t="str">
        <f>IF(AND(Tournament!I960&lt;&gt;"",Tournament!K960&lt;&gt;""),IF(Tournament!I960&lt;Tournament!K960,Tournament!M960,""),"")</f>
        <v/>
      </c>
      <c r="R948" s="85" t="str">
        <f>IF(AND(Tournament!I960&lt;&gt;"",Tournament!K960&lt;&gt;""),IF(Tournament!I960=Tournament!K960,Tournament!M960,""),"")</f>
        <v/>
      </c>
      <c r="S948" s="85" t="str">
        <f>IF(AND(Tournament!I960&lt;&gt;"",Tournament!K960&lt;&gt;""),IF(Tournament!I960&lt;Tournament!K960,Tournament!G960,""),"")</f>
        <v/>
      </c>
      <c r="T948" s="85">
        <f>IF(AND(Tournament!I960&lt;&gt;"",Tournament!K960&lt;&gt;""),Tournament!K960,0)</f>
        <v>0</v>
      </c>
      <c r="U948" s="85">
        <v>1</v>
      </c>
      <c r="V948" s="85">
        <v>945</v>
      </c>
      <c r="W948" s="85" t="str">
        <f>Tournament!G960</f>
        <v>Toronto Raptors</v>
      </c>
      <c r="X948" s="85" t="str">
        <f>IF(Tournament!I960&lt;&gt;"",Tournament!I960,"")</f>
        <v/>
      </c>
      <c r="Y948" s="85" t="str">
        <f>IF(Tournament!K960&lt;&gt;"",Tournament!K960,"")</f>
        <v/>
      </c>
      <c r="Z948" s="85" t="str">
        <f>Tournament!M960</f>
        <v>New Orleans Pelicans</v>
      </c>
    </row>
    <row r="949" spans="12:26" ht="12.75">
      <c r="L949" s="85">
        <v>946</v>
      </c>
      <c r="M949" s="85" t="str">
        <f>IF(AND(Tournament!I961&lt;&gt;"",Tournament!K961&lt;&gt;""),IF(Tournament!I961&gt;Tournament!K961,Tournament!G961,""),"")</f>
        <v/>
      </c>
      <c r="N949" s="85" t="str">
        <f>IF(AND(Tournament!I961&lt;&gt;"",Tournament!K961&lt;&gt;""),IF(Tournament!I961=Tournament!K961,Tournament!G961,""),"")</f>
        <v/>
      </c>
      <c r="O949" s="85" t="str">
        <f>IF(AND(Tournament!I961&lt;&gt;"",Tournament!K961&lt;&gt;""),IF(Tournament!I961&gt;Tournament!K961,Tournament!M961,""),"")</f>
        <v/>
      </c>
      <c r="P949" s="85">
        <f>IF(AND(Tournament!I961&lt;&gt;"",Tournament!K961&lt;&gt;""),Tournament!I961,0)</f>
        <v>0</v>
      </c>
      <c r="Q949" s="85" t="str">
        <f>IF(AND(Tournament!I961&lt;&gt;"",Tournament!K961&lt;&gt;""),IF(Tournament!I961&lt;Tournament!K961,Tournament!M961,""),"")</f>
        <v/>
      </c>
      <c r="R949" s="85" t="str">
        <f>IF(AND(Tournament!I961&lt;&gt;"",Tournament!K961&lt;&gt;""),IF(Tournament!I961=Tournament!K961,Tournament!M961,""),"")</f>
        <v/>
      </c>
      <c r="S949" s="85" t="str">
        <f>IF(AND(Tournament!I961&lt;&gt;"",Tournament!K961&lt;&gt;""),IF(Tournament!I961&lt;Tournament!K961,Tournament!G961,""),"")</f>
        <v/>
      </c>
      <c r="T949" s="85">
        <f>IF(AND(Tournament!I961&lt;&gt;"",Tournament!K961&lt;&gt;""),Tournament!K961,0)</f>
        <v>0</v>
      </c>
      <c r="U949" s="85">
        <v>1</v>
      </c>
      <c r="V949" s="85">
        <v>946</v>
      </c>
      <c r="W949" s="85" t="str">
        <f>Tournament!G961</f>
        <v>Detroit Pistons</v>
      </c>
      <c r="X949" s="85" t="str">
        <f>IF(Tournament!I961&lt;&gt;"",Tournament!I961,"")</f>
        <v/>
      </c>
      <c r="Y949" s="85" t="str">
        <f>IF(Tournament!K961&lt;&gt;"",Tournament!K961,"")</f>
        <v/>
      </c>
      <c r="Z949" s="85" t="str">
        <f>Tournament!M961</f>
        <v>Indiana Pacers</v>
      </c>
    </row>
    <row r="950" spans="12:26" ht="12.75">
      <c r="L950" s="85">
        <v>947</v>
      </c>
      <c r="M950" s="85" t="str">
        <f>IF(AND(Tournament!I962&lt;&gt;"",Tournament!K962&lt;&gt;""),IF(Tournament!I962&gt;Tournament!K962,Tournament!G962,""),"")</f>
        <v/>
      </c>
      <c r="N950" s="85" t="str">
        <f>IF(AND(Tournament!I962&lt;&gt;"",Tournament!K962&lt;&gt;""),IF(Tournament!I962=Tournament!K962,Tournament!G962,""),"")</f>
        <v/>
      </c>
      <c r="O950" s="85" t="str">
        <f>IF(AND(Tournament!I962&lt;&gt;"",Tournament!K962&lt;&gt;""),IF(Tournament!I962&gt;Tournament!K962,Tournament!M962,""),"")</f>
        <v/>
      </c>
      <c r="P950" s="85">
        <f>IF(AND(Tournament!I962&lt;&gt;"",Tournament!K962&lt;&gt;""),Tournament!I962,0)</f>
        <v>0</v>
      </c>
      <c r="Q950" s="85" t="str">
        <f>IF(AND(Tournament!I962&lt;&gt;"",Tournament!K962&lt;&gt;""),IF(Tournament!I962&lt;Tournament!K962,Tournament!M962,""),"")</f>
        <v/>
      </c>
      <c r="R950" s="85" t="str">
        <f>IF(AND(Tournament!I962&lt;&gt;"",Tournament!K962&lt;&gt;""),IF(Tournament!I962=Tournament!K962,Tournament!M962,""),"")</f>
        <v/>
      </c>
      <c r="S950" s="85" t="str">
        <f>IF(AND(Tournament!I962&lt;&gt;"",Tournament!K962&lt;&gt;""),IF(Tournament!I962&lt;Tournament!K962,Tournament!G962,""),"")</f>
        <v/>
      </c>
      <c r="T950" s="85">
        <f>IF(AND(Tournament!I962&lt;&gt;"",Tournament!K962&lt;&gt;""),Tournament!K962,0)</f>
        <v>0</v>
      </c>
      <c r="U950" s="85">
        <v>1</v>
      </c>
      <c r="V950" s="85">
        <v>947</v>
      </c>
      <c r="W950" s="85" t="str">
        <f>Tournament!G962</f>
        <v>New York Knicks</v>
      </c>
      <c r="X950" s="85" t="str">
        <f>IF(Tournament!I962&lt;&gt;"",Tournament!I962,"")</f>
        <v/>
      </c>
      <c r="Y950" s="85" t="str">
        <f>IF(Tournament!K962&lt;&gt;"",Tournament!K962,"")</f>
        <v/>
      </c>
      <c r="Z950" s="85" t="str">
        <f>Tournament!M962</f>
        <v>Milwaukee Bucks</v>
      </c>
    </row>
    <row r="951" spans="12:26" ht="12.75">
      <c r="L951" s="85">
        <v>948</v>
      </c>
      <c r="M951" s="85" t="str">
        <f>IF(AND(Tournament!I963&lt;&gt;"",Tournament!K963&lt;&gt;""),IF(Tournament!I963&gt;Tournament!K963,Tournament!G963,""),"")</f>
        <v/>
      </c>
      <c r="N951" s="85" t="str">
        <f>IF(AND(Tournament!I963&lt;&gt;"",Tournament!K963&lt;&gt;""),IF(Tournament!I963=Tournament!K963,Tournament!G963,""),"")</f>
        <v/>
      </c>
      <c r="O951" s="85" t="str">
        <f>IF(AND(Tournament!I963&lt;&gt;"",Tournament!K963&lt;&gt;""),IF(Tournament!I963&gt;Tournament!K963,Tournament!M963,""),"")</f>
        <v/>
      </c>
      <c r="P951" s="85">
        <f>IF(AND(Tournament!I963&lt;&gt;"",Tournament!K963&lt;&gt;""),Tournament!I963,0)</f>
        <v>0</v>
      </c>
      <c r="Q951" s="85" t="str">
        <f>IF(AND(Tournament!I963&lt;&gt;"",Tournament!K963&lt;&gt;""),IF(Tournament!I963&lt;Tournament!K963,Tournament!M963,""),"")</f>
        <v/>
      </c>
      <c r="R951" s="85" t="str">
        <f>IF(AND(Tournament!I963&lt;&gt;"",Tournament!K963&lt;&gt;""),IF(Tournament!I963=Tournament!K963,Tournament!M963,""),"")</f>
        <v/>
      </c>
      <c r="S951" s="85" t="str">
        <f>IF(AND(Tournament!I963&lt;&gt;"",Tournament!K963&lt;&gt;""),IF(Tournament!I963&lt;Tournament!K963,Tournament!G963,""),"")</f>
        <v/>
      </c>
      <c r="T951" s="85">
        <f>IF(AND(Tournament!I963&lt;&gt;"",Tournament!K963&lt;&gt;""),Tournament!K963,0)</f>
        <v>0</v>
      </c>
      <c r="U951" s="85">
        <v>1</v>
      </c>
      <c r="V951" s="85">
        <v>948</v>
      </c>
      <c r="W951" s="85" t="str">
        <f>Tournament!G963</f>
        <v>L.A. Clippers</v>
      </c>
      <c r="X951" s="85" t="str">
        <f>IF(Tournament!I963&lt;&gt;"",Tournament!I963,"")</f>
        <v/>
      </c>
      <c r="Y951" s="85" t="str">
        <f>IF(Tournament!K963&lt;&gt;"",Tournament!K963,"")</f>
        <v/>
      </c>
      <c r="Z951" s="85" t="str">
        <f>Tournament!M963</f>
        <v>Minnesota Timberwolves</v>
      </c>
    </row>
    <row r="952" spans="12:26" ht="12.75">
      <c r="L952" s="85">
        <v>949</v>
      </c>
      <c r="M952" s="85" t="str">
        <f>IF(AND(Tournament!I964&lt;&gt;"",Tournament!K964&lt;&gt;""),IF(Tournament!I964&gt;Tournament!K964,Tournament!G964,""),"")</f>
        <v/>
      </c>
      <c r="N952" s="85" t="str">
        <f>IF(AND(Tournament!I964&lt;&gt;"",Tournament!K964&lt;&gt;""),IF(Tournament!I964=Tournament!K964,Tournament!G964,""),"")</f>
        <v/>
      </c>
      <c r="O952" s="85" t="str">
        <f>IF(AND(Tournament!I964&lt;&gt;"",Tournament!K964&lt;&gt;""),IF(Tournament!I964&gt;Tournament!K964,Tournament!M964,""),"")</f>
        <v/>
      </c>
      <c r="P952" s="85">
        <f>IF(AND(Tournament!I964&lt;&gt;"",Tournament!K964&lt;&gt;""),Tournament!I964,0)</f>
        <v>0</v>
      </c>
      <c r="Q952" s="85" t="str">
        <f>IF(AND(Tournament!I964&lt;&gt;"",Tournament!K964&lt;&gt;""),IF(Tournament!I964&lt;Tournament!K964,Tournament!M964,""),"")</f>
        <v/>
      </c>
      <c r="R952" s="85" t="str">
        <f>IF(AND(Tournament!I964&lt;&gt;"",Tournament!K964&lt;&gt;""),IF(Tournament!I964=Tournament!K964,Tournament!M964,""),"")</f>
        <v/>
      </c>
      <c r="S952" s="85" t="str">
        <f>IF(AND(Tournament!I964&lt;&gt;"",Tournament!K964&lt;&gt;""),IF(Tournament!I964&lt;Tournament!K964,Tournament!G964,""),"")</f>
        <v/>
      </c>
      <c r="T952" s="85">
        <f>IF(AND(Tournament!I964&lt;&gt;"",Tournament!K964&lt;&gt;""),Tournament!K964,0)</f>
        <v>0</v>
      </c>
      <c r="U952" s="85">
        <v>1</v>
      </c>
      <c r="V952" s="85">
        <v>949</v>
      </c>
      <c r="W952" s="85" t="str">
        <f>Tournament!G964</f>
        <v>Utah Jazz</v>
      </c>
      <c r="X952" s="85" t="str">
        <f>IF(Tournament!I964&lt;&gt;"",Tournament!I964,"")</f>
        <v/>
      </c>
      <c r="Y952" s="85" t="str">
        <f>IF(Tournament!K964&lt;&gt;"",Tournament!K964,"")</f>
        <v/>
      </c>
      <c r="Z952" s="85" t="str">
        <f>Tournament!M964</f>
        <v>Houston Rockets</v>
      </c>
    </row>
    <row r="953" spans="12:26" ht="12.75">
      <c r="L953" s="85">
        <v>950</v>
      </c>
      <c r="M953" s="85" t="str">
        <f>IF(AND(Tournament!I965&lt;&gt;"",Tournament!K965&lt;&gt;""),IF(Tournament!I965&gt;Tournament!K965,Tournament!G965,""),"")</f>
        <v/>
      </c>
      <c r="N953" s="85" t="str">
        <f>IF(AND(Tournament!I965&lt;&gt;"",Tournament!K965&lt;&gt;""),IF(Tournament!I965=Tournament!K965,Tournament!G965,""),"")</f>
        <v/>
      </c>
      <c r="O953" s="85" t="str">
        <f>IF(AND(Tournament!I965&lt;&gt;"",Tournament!K965&lt;&gt;""),IF(Tournament!I965&gt;Tournament!K965,Tournament!M965,""),"")</f>
        <v/>
      </c>
      <c r="P953" s="85">
        <f>IF(AND(Tournament!I965&lt;&gt;"",Tournament!K965&lt;&gt;""),Tournament!I965,0)</f>
        <v>0</v>
      </c>
      <c r="Q953" s="85" t="str">
        <f>IF(AND(Tournament!I965&lt;&gt;"",Tournament!K965&lt;&gt;""),IF(Tournament!I965&lt;Tournament!K965,Tournament!M965,""),"")</f>
        <v/>
      </c>
      <c r="R953" s="85" t="str">
        <f>IF(AND(Tournament!I965&lt;&gt;"",Tournament!K965&lt;&gt;""),IF(Tournament!I965=Tournament!K965,Tournament!M965,""),"")</f>
        <v/>
      </c>
      <c r="S953" s="85" t="str">
        <f>IF(AND(Tournament!I965&lt;&gt;"",Tournament!K965&lt;&gt;""),IF(Tournament!I965&lt;Tournament!K965,Tournament!G965,""),"")</f>
        <v/>
      </c>
      <c r="T953" s="85">
        <f>IF(AND(Tournament!I965&lt;&gt;"",Tournament!K965&lt;&gt;""),Tournament!K965,0)</f>
        <v>0</v>
      </c>
      <c r="U953" s="85">
        <v>1</v>
      </c>
      <c r="V953" s="85">
        <v>950</v>
      </c>
      <c r="W953" s="85" t="str">
        <f>Tournament!G965</f>
        <v>Sacramento Kings</v>
      </c>
      <c r="X953" s="85" t="str">
        <f>IF(Tournament!I965&lt;&gt;"",Tournament!I965,"")</f>
        <v/>
      </c>
      <c r="Y953" s="85" t="str">
        <f>IF(Tournament!K965&lt;&gt;"",Tournament!K965,"")</f>
        <v/>
      </c>
      <c r="Z953" s="85" t="str">
        <f>Tournament!M965</f>
        <v>San Antonio Spurs</v>
      </c>
    </row>
    <row r="954" spans="12:26" ht="12.75">
      <c r="L954" s="85">
        <v>951</v>
      </c>
      <c r="M954" s="85" t="str">
        <f>IF(AND(Tournament!I966&lt;&gt;"",Tournament!K966&lt;&gt;""),IF(Tournament!I966&gt;Tournament!K966,Tournament!G966,""),"")</f>
        <v/>
      </c>
      <c r="N954" s="85" t="str">
        <f>IF(AND(Tournament!I966&lt;&gt;"",Tournament!K966&lt;&gt;""),IF(Tournament!I966=Tournament!K966,Tournament!G966,""),"")</f>
        <v/>
      </c>
      <c r="O954" s="85" t="str">
        <f>IF(AND(Tournament!I966&lt;&gt;"",Tournament!K966&lt;&gt;""),IF(Tournament!I966&gt;Tournament!K966,Tournament!M966,""),"")</f>
        <v/>
      </c>
      <c r="P954" s="85">
        <f>IF(AND(Tournament!I966&lt;&gt;"",Tournament!K966&lt;&gt;""),Tournament!I966,0)</f>
        <v>0</v>
      </c>
      <c r="Q954" s="85" t="str">
        <f>IF(AND(Tournament!I966&lt;&gt;"",Tournament!K966&lt;&gt;""),IF(Tournament!I966&lt;Tournament!K966,Tournament!M966,""),"")</f>
        <v/>
      </c>
      <c r="R954" s="85" t="str">
        <f>IF(AND(Tournament!I966&lt;&gt;"",Tournament!K966&lt;&gt;""),IF(Tournament!I966=Tournament!K966,Tournament!M966,""),"")</f>
        <v/>
      </c>
      <c r="S954" s="85" t="str">
        <f>IF(AND(Tournament!I966&lt;&gt;"",Tournament!K966&lt;&gt;""),IF(Tournament!I966&lt;Tournament!K966,Tournament!G966,""),"")</f>
        <v/>
      </c>
      <c r="T954" s="85">
        <f>IF(AND(Tournament!I966&lt;&gt;"",Tournament!K966&lt;&gt;""),Tournament!K966,0)</f>
        <v>0</v>
      </c>
      <c r="U954" s="85">
        <v>1</v>
      </c>
      <c r="V954" s="85">
        <v>951</v>
      </c>
      <c r="W954" s="85" t="str">
        <f>Tournament!G966</f>
        <v>Washington Wizards</v>
      </c>
      <c r="X954" s="85" t="str">
        <f>IF(Tournament!I966&lt;&gt;"",Tournament!I966,"")</f>
        <v/>
      </c>
      <c r="Y954" s="85" t="str">
        <f>IF(Tournament!K966&lt;&gt;"",Tournament!K966,"")</f>
        <v/>
      </c>
      <c r="Z954" s="85" t="str">
        <f>Tournament!M966</f>
        <v>Denver Nuggets</v>
      </c>
    </row>
    <row r="955" spans="12:26" ht="12.75">
      <c r="L955" s="85">
        <v>952</v>
      </c>
      <c r="M955" s="85" t="str">
        <f>IF(AND(Tournament!I967&lt;&gt;"",Tournament!K967&lt;&gt;""),IF(Tournament!I967&gt;Tournament!K967,Tournament!G967,""),"")</f>
        <v/>
      </c>
      <c r="N955" s="85" t="str">
        <f>IF(AND(Tournament!I967&lt;&gt;"",Tournament!K967&lt;&gt;""),IF(Tournament!I967=Tournament!K967,Tournament!G967,""),"")</f>
        <v/>
      </c>
      <c r="O955" s="85" t="str">
        <f>IF(AND(Tournament!I967&lt;&gt;"",Tournament!K967&lt;&gt;""),IF(Tournament!I967&gt;Tournament!K967,Tournament!M967,""),"")</f>
        <v/>
      </c>
      <c r="P955" s="85">
        <f>IF(AND(Tournament!I967&lt;&gt;"",Tournament!K967&lt;&gt;""),Tournament!I967,0)</f>
        <v>0</v>
      </c>
      <c r="Q955" s="85" t="str">
        <f>IF(AND(Tournament!I967&lt;&gt;"",Tournament!K967&lt;&gt;""),IF(Tournament!I967&lt;Tournament!K967,Tournament!M967,""),"")</f>
        <v/>
      </c>
      <c r="R955" s="85" t="str">
        <f>IF(AND(Tournament!I967&lt;&gt;"",Tournament!K967&lt;&gt;""),IF(Tournament!I967=Tournament!K967,Tournament!M967,""),"")</f>
        <v/>
      </c>
      <c r="S955" s="85" t="str">
        <f>IF(AND(Tournament!I967&lt;&gt;"",Tournament!K967&lt;&gt;""),IF(Tournament!I967&lt;Tournament!K967,Tournament!G967,""),"")</f>
        <v/>
      </c>
      <c r="T955" s="85">
        <f>IF(AND(Tournament!I967&lt;&gt;"",Tournament!K967&lt;&gt;""),Tournament!K967,0)</f>
        <v>0</v>
      </c>
      <c r="U955" s="85">
        <v>1</v>
      </c>
      <c r="V955" s="85">
        <v>952</v>
      </c>
      <c r="W955" s="85" t="str">
        <f>Tournament!G967</f>
        <v>Boston Celtics</v>
      </c>
      <c r="X955" s="85" t="str">
        <f>IF(Tournament!I967&lt;&gt;"",Tournament!I967,"")</f>
        <v/>
      </c>
      <c r="Y955" s="85" t="str">
        <f>IF(Tournament!K967&lt;&gt;"",Tournament!K967,"")</f>
        <v/>
      </c>
      <c r="Z955" s="85" t="str">
        <f>Tournament!M967</f>
        <v>Golden State Warriors</v>
      </c>
    </row>
    <row r="956" spans="12:26" ht="12.75">
      <c r="L956" s="85">
        <v>953</v>
      </c>
      <c r="M956" s="85" t="str">
        <f>IF(AND(Tournament!I968&lt;&gt;"",Tournament!K968&lt;&gt;""),IF(Tournament!I968&gt;Tournament!K968,Tournament!G968,""),"")</f>
        <v/>
      </c>
      <c r="N956" s="85" t="str">
        <f>IF(AND(Tournament!I968&lt;&gt;"",Tournament!K968&lt;&gt;""),IF(Tournament!I968=Tournament!K968,Tournament!G968,""),"")</f>
        <v/>
      </c>
      <c r="O956" s="85" t="str">
        <f>IF(AND(Tournament!I968&lt;&gt;"",Tournament!K968&lt;&gt;""),IF(Tournament!I968&gt;Tournament!K968,Tournament!M968,""),"")</f>
        <v/>
      </c>
      <c r="P956" s="85">
        <f>IF(AND(Tournament!I968&lt;&gt;"",Tournament!K968&lt;&gt;""),Tournament!I968,0)</f>
        <v>0</v>
      </c>
      <c r="Q956" s="85" t="str">
        <f>IF(AND(Tournament!I968&lt;&gt;"",Tournament!K968&lt;&gt;""),IF(Tournament!I968&lt;Tournament!K968,Tournament!M968,""),"")</f>
        <v/>
      </c>
      <c r="R956" s="85" t="str">
        <f>IF(AND(Tournament!I968&lt;&gt;"",Tournament!K968&lt;&gt;""),IF(Tournament!I968=Tournament!K968,Tournament!M968,""),"")</f>
        <v/>
      </c>
      <c r="S956" s="85" t="str">
        <f>IF(AND(Tournament!I968&lt;&gt;"",Tournament!K968&lt;&gt;""),IF(Tournament!I968&lt;Tournament!K968,Tournament!G968,""),"")</f>
        <v/>
      </c>
      <c r="T956" s="85">
        <f>IF(AND(Tournament!I968&lt;&gt;"",Tournament!K968&lt;&gt;""),Tournament!K968,0)</f>
        <v>0</v>
      </c>
      <c r="U956" s="85">
        <v>1</v>
      </c>
      <c r="V956" s="85">
        <v>953</v>
      </c>
      <c r="W956" s="85" t="str">
        <f>Tournament!G968</f>
        <v>Cleveland Cavaliers</v>
      </c>
      <c r="X956" s="85" t="str">
        <f>IF(Tournament!I968&lt;&gt;"",Tournament!I968,"")</f>
        <v/>
      </c>
      <c r="Y956" s="85" t="str">
        <f>IF(Tournament!K968&lt;&gt;"",Tournament!K968,"")</f>
        <v/>
      </c>
      <c r="Z956" s="85" t="str">
        <f>Tournament!M968</f>
        <v>Detroit Pistons</v>
      </c>
    </row>
    <row r="957" spans="12:26" ht="12.75">
      <c r="L957" s="85">
        <v>954</v>
      </c>
      <c r="M957" s="85" t="str">
        <f>IF(AND(Tournament!I969&lt;&gt;"",Tournament!K969&lt;&gt;""),IF(Tournament!I969&gt;Tournament!K969,Tournament!G969,""),"")</f>
        <v/>
      </c>
      <c r="N957" s="85" t="str">
        <f>IF(AND(Tournament!I969&lt;&gt;"",Tournament!K969&lt;&gt;""),IF(Tournament!I969=Tournament!K969,Tournament!G969,""),"")</f>
        <v/>
      </c>
      <c r="O957" s="85" t="str">
        <f>IF(AND(Tournament!I969&lt;&gt;"",Tournament!K969&lt;&gt;""),IF(Tournament!I969&gt;Tournament!K969,Tournament!M969,""),"")</f>
        <v/>
      </c>
      <c r="P957" s="85">
        <f>IF(AND(Tournament!I969&lt;&gt;"",Tournament!K969&lt;&gt;""),Tournament!I969,0)</f>
        <v>0</v>
      </c>
      <c r="Q957" s="85" t="str">
        <f>IF(AND(Tournament!I969&lt;&gt;"",Tournament!K969&lt;&gt;""),IF(Tournament!I969&lt;Tournament!K969,Tournament!M969,""),"")</f>
        <v/>
      </c>
      <c r="R957" s="85" t="str">
        <f>IF(AND(Tournament!I969&lt;&gt;"",Tournament!K969&lt;&gt;""),IF(Tournament!I969=Tournament!K969,Tournament!M969,""),"")</f>
        <v/>
      </c>
      <c r="S957" s="85" t="str">
        <f>IF(AND(Tournament!I969&lt;&gt;"",Tournament!K969&lt;&gt;""),IF(Tournament!I969&lt;Tournament!K969,Tournament!G969,""),"")</f>
        <v/>
      </c>
      <c r="T957" s="85">
        <f>IF(AND(Tournament!I969&lt;&gt;"",Tournament!K969&lt;&gt;""),Tournament!K969,0)</f>
        <v>0</v>
      </c>
      <c r="U957" s="85">
        <v>1</v>
      </c>
      <c r="V957" s="85">
        <v>954</v>
      </c>
      <c r="W957" s="85" t="str">
        <f>Tournament!G969</f>
        <v>San Antonio Spurs</v>
      </c>
      <c r="X957" s="85" t="str">
        <f>IF(Tournament!I969&lt;&gt;"",Tournament!I969,"")</f>
        <v/>
      </c>
      <c r="Y957" s="85" t="str">
        <f>IF(Tournament!K969&lt;&gt;"",Tournament!K969,"")</f>
        <v/>
      </c>
      <c r="Z957" s="85" t="str">
        <f>Tournament!M969</f>
        <v>Oklahoma City Thunder</v>
      </c>
    </row>
    <row r="958" spans="12:26" ht="12.75">
      <c r="L958" s="85">
        <v>955</v>
      </c>
      <c r="M958" s="85" t="str">
        <f>IF(AND(Tournament!I970&lt;&gt;"",Tournament!K970&lt;&gt;""),IF(Tournament!I970&gt;Tournament!K970,Tournament!G970,""),"")</f>
        <v/>
      </c>
      <c r="N958" s="85" t="str">
        <f>IF(AND(Tournament!I970&lt;&gt;"",Tournament!K970&lt;&gt;""),IF(Tournament!I970=Tournament!K970,Tournament!G970,""),"")</f>
        <v/>
      </c>
      <c r="O958" s="85" t="str">
        <f>IF(AND(Tournament!I970&lt;&gt;"",Tournament!K970&lt;&gt;""),IF(Tournament!I970&gt;Tournament!K970,Tournament!M970,""),"")</f>
        <v/>
      </c>
      <c r="P958" s="85">
        <f>IF(AND(Tournament!I970&lt;&gt;"",Tournament!K970&lt;&gt;""),Tournament!I970,0)</f>
        <v>0</v>
      </c>
      <c r="Q958" s="85" t="str">
        <f>IF(AND(Tournament!I970&lt;&gt;"",Tournament!K970&lt;&gt;""),IF(Tournament!I970&lt;Tournament!K970,Tournament!M970,""),"")</f>
        <v/>
      </c>
      <c r="R958" s="85" t="str">
        <f>IF(AND(Tournament!I970&lt;&gt;"",Tournament!K970&lt;&gt;""),IF(Tournament!I970=Tournament!K970,Tournament!M970,""),"")</f>
        <v/>
      </c>
      <c r="S958" s="85" t="str">
        <f>IF(AND(Tournament!I970&lt;&gt;"",Tournament!K970&lt;&gt;""),IF(Tournament!I970&lt;Tournament!K970,Tournament!G970,""),"")</f>
        <v/>
      </c>
      <c r="T958" s="85">
        <f>IF(AND(Tournament!I970&lt;&gt;"",Tournament!K970&lt;&gt;""),Tournament!K970,0)</f>
        <v>0</v>
      </c>
      <c r="U958" s="85">
        <v>1</v>
      </c>
      <c r="V958" s="85">
        <v>955</v>
      </c>
      <c r="W958" s="85" t="str">
        <f>Tournament!G970</f>
        <v>L.A. Clippers</v>
      </c>
      <c r="X958" s="85" t="str">
        <f>IF(Tournament!I970&lt;&gt;"",Tournament!I970,"")</f>
        <v/>
      </c>
      <c r="Y958" s="85" t="str">
        <f>IF(Tournament!K970&lt;&gt;"",Tournament!K970,"")</f>
        <v/>
      </c>
      <c r="Z958" s="85" t="str">
        <f>Tournament!M970</f>
        <v>Memphis Grizzlies</v>
      </c>
    </row>
    <row r="959" spans="12:26" ht="12.75">
      <c r="L959" s="85">
        <v>956</v>
      </c>
      <c r="M959" s="85" t="str">
        <f>IF(AND(Tournament!I971&lt;&gt;"",Tournament!K971&lt;&gt;""),IF(Tournament!I971&gt;Tournament!K971,Tournament!G971,""),"")</f>
        <v/>
      </c>
      <c r="N959" s="85" t="str">
        <f>IF(AND(Tournament!I971&lt;&gt;"",Tournament!K971&lt;&gt;""),IF(Tournament!I971=Tournament!K971,Tournament!G971,""),"")</f>
        <v/>
      </c>
      <c r="O959" s="85" t="str">
        <f>IF(AND(Tournament!I971&lt;&gt;"",Tournament!K971&lt;&gt;""),IF(Tournament!I971&gt;Tournament!K971,Tournament!M971,""),"")</f>
        <v/>
      </c>
      <c r="P959" s="85">
        <f>IF(AND(Tournament!I971&lt;&gt;"",Tournament!K971&lt;&gt;""),Tournament!I971,0)</f>
        <v>0</v>
      </c>
      <c r="Q959" s="85" t="str">
        <f>IF(AND(Tournament!I971&lt;&gt;"",Tournament!K971&lt;&gt;""),IF(Tournament!I971&lt;Tournament!K971,Tournament!M971,""),"")</f>
        <v/>
      </c>
      <c r="R959" s="85" t="str">
        <f>IF(AND(Tournament!I971&lt;&gt;"",Tournament!K971&lt;&gt;""),IF(Tournament!I971=Tournament!K971,Tournament!M971,""),"")</f>
        <v/>
      </c>
      <c r="S959" s="85" t="str">
        <f>IF(AND(Tournament!I971&lt;&gt;"",Tournament!K971&lt;&gt;""),IF(Tournament!I971&lt;Tournament!K971,Tournament!G971,""),"")</f>
        <v/>
      </c>
      <c r="T959" s="85">
        <f>IF(AND(Tournament!I971&lt;&gt;"",Tournament!K971&lt;&gt;""),Tournament!K971,0)</f>
        <v>0</v>
      </c>
      <c r="U959" s="85">
        <v>1</v>
      </c>
      <c r="V959" s="85">
        <v>956</v>
      </c>
      <c r="W959" s="85" t="str">
        <f>Tournament!G971</f>
        <v>Philadelphia 76ers</v>
      </c>
      <c r="X959" s="85" t="str">
        <f>IF(Tournament!I971&lt;&gt;"",Tournament!I971,"")</f>
        <v/>
      </c>
      <c r="Y959" s="85" t="str">
        <f>IF(Tournament!K971&lt;&gt;"",Tournament!K971,"")</f>
        <v/>
      </c>
      <c r="Z959" s="85" t="str">
        <f>Tournament!M971</f>
        <v>Portland Trail Blazers</v>
      </c>
    </row>
    <row r="960" spans="12:26" ht="12.75">
      <c r="L960" s="85">
        <v>957</v>
      </c>
      <c r="M960" s="85" t="str">
        <f>IF(AND(Tournament!I972&lt;&gt;"",Tournament!K972&lt;&gt;""),IF(Tournament!I972&gt;Tournament!K972,Tournament!G972,""),"")</f>
        <v/>
      </c>
      <c r="N960" s="85" t="str">
        <f>IF(AND(Tournament!I972&lt;&gt;"",Tournament!K972&lt;&gt;""),IF(Tournament!I972=Tournament!K972,Tournament!G972,""),"")</f>
        <v/>
      </c>
      <c r="O960" s="85" t="str">
        <f>IF(AND(Tournament!I972&lt;&gt;"",Tournament!K972&lt;&gt;""),IF(Tournament!I972&gt;Tournament!K972,Tournament!M972,""),"")</f>
        <v/>
      </c>
      <c r="P960" s="85">
        <f>IF(AND(Tournament!I972&lt;&gt;"",Tournament!K972&lt;&gt;""),Tournament!I972,0)</f>
        <v>0</v>
      </c>
      <c r="Q960" s="85" t="str">
        <f>IF(AND(Tournament!I972&lt;&gt;"",Tournament!K972&lt;&gt;""),IF(Tournament!I972&lt;Tournament!K972,Tournament!M972,""),"")</f>
        <v/>
      </c>
      <c r="R960" s="85" t="str">
        <f>IF(AND(Tournament!I972&lt;&gt;"",Tournament!K972&lt;&gt;""),IF(Tournament!I972=Tournament!K972,Tournament!M972,""),"")</f>
        <v/>
      </c>
      <c r="S960" s="85" t="str">
        <f>IF(AND(Tournament!I972&lt;&gt;"",Tournament!K972&lt;&gt;""),IF(Tournament!I972&lt;Tournament!K972,Tournament!G972,""),"")</f>
        <v/>
      </c>
      <c r="T960" s="85">
        <f>IF(AND(Tournament!I972&lt;&gt;"",Tournament!K972&lt;&gt;""),Tournament!K972,0)</f>
        <v>0</v>
      </c>
      <c r="U960" s="85">
        <v>1</v>
      </c>
      <c r="V960" s="85">
        <v>957</v>
      </c>
      <c r="W960" s="85" t="str">
        <f>Tournament!G972</f>
        <v>L.A. Lakers</v>
      </c>
      <c r="X960" s="85" t="str">
        <f>IF(Tournament!I972&lt;&gt;"",Tournament!I972,"")</f>
        <v/>
      </c>
      <c r="Y960" s="85" t="str">
        <f>IF(Tournament!K972&lt;&gt;"",Tournament!K972,"")</f>
        <v/>
      </c>
      <c r="Z960" s="85" t="str">
        <f>Tournament!M972</f>
        <v>Phoenix Suns</v>
      </c>
    </row>
    <row r="961" spans="12:26" ht="12.75">
      <c r="L961" s="85">
        <v>958</v>
      </c>
      <c r="M961" s="85" t="str">
        <f>IF(AND(Tournament!I973&lt;&gt;"",Tournament!K973&lt;&gt;""),IF(Tournament!I973&gt;Tournament!K973,Tournament!G973,""),"")</f>
        <v/>
      </c>
      <c r="N961" s="85" t="str">
        <f>IF(AND(Tournament!I973&lt;&gt;"",Tournament!K973&lt;&gt;""),IF(Tournament!I973=Tournament!K973,Tournament!G973,""),"")</f>
        <v/>
      </c>
      <c r="O961" s="85" t="str">
        <f>IF(AND(Tournament!I973&lt;&gt;"",Tournament!K973&lt;&gt;""),IF(Tournament!I973&gt;Tournament!K973,Tournament!M973,""),"")</f>
        <v/>
      </c>
      <c r="P961" s="85">
        <f>IF(AND(Tournament!I973&lt;&gt;"",Tournament!K973&lt;&gt;""),Tournament!I973,0)</f>
        <v>0</v>
      </c>
      <c r="Q961" s="85" t="str">
        <f>IF(AND(Tournament!I973&lt;&gt;"",Tournament!K973&lt;&gt;""),IF(Tournament!I973&lt;Tournament!K973,Tournament!M973,""),"")</f>
        <v/>
      </c>
      <c r="R961" s="85" t="str">
        <f>IF(AND(Tournament!I973&lt;&gt;"",Tournament!K973&lt;&gt;""),IF(Tournament!I973=Tournament!K973,Tournament!M973,""),"")</f>
        <v/>
      </c>
      <c r="S961" s="85" t="str">
        <f>IF(AND(Tournament!I973&lt;&gt;"",Tournament!K973&lt;&gt;""),IF(Tournament!I973&lt;Tournament!K973,Tournament!G973,""),"")</f>
        <v/>
      </c>
      <c r="T961" s="85">
        <f>IF(AND(Tournament!I973&lt;&gt;"",Tournament!K973&lt;&gt;""),Tournament!K973,0)</f>
        <v>0</v>
      </c>
      <c r="U961" s="85">
        <v>1</v>
      </c>
      <c r="V961" s="85">
        <v>958</v>
      </c>
      <c r="W961" s="85" t="str">
        <f>Tournament!G973</f>
        <v>Orlando Magic</v>
      </c>
      <c r="X961" s="85" t="str">
        <f>IF(Tournament!I973&lt;&gt;"",Tournament!I973,"")</f>
        <v/>
      </c>
      <c r="Y961" s="85" t="str">
        <f>IF(Tournament!K973&lt;&gt;"",Tournament!K973,"")</f>
        <v/>
      </c>
      <c r="Z961" s="85" t="str">
        <f>Tournament!M973</f>
        <v>Charlotte Hornets</v>
      </c>
    </row>
    <row r="962" spans="12:26" ht="12.75">
      <c r="L962" s="85">
        <v>959</v>
      </c>
      <c r="M962" s="85" t="str">
        <f>IF(AND(Tournament!I974&lt;&gt;"",Tournament!K974&lt;&gt;""),IF(Tournament!I974&gt;Tournament!K974,Tournament!G974,""),"")</f>
        <v/>
      </c>
      <c r="N962" s="85" t="str">
        <f>IF(AND(Tournament!I974&lt;&gt;"",Tournament!K974&lt;&gt;""),IF(Tournament!I974=Tournament!K974,Tournament!G974,""),"")</f>
        <v/>
      </c>
      <c r="O962" s="85" t="str">
        <f>IF(AND(Tournament!I974&lt;&gt;"",Tournament!K974&lt;&gt;""),IF(Tournament!I974&gt;Tournament!K974,Tournament!M974,""),"")</f>
        <v/>
      </c>
      <c r="P962" s="85">
        <f>IF(AND(Tournament!I974&lt;&gt;"",Tournament!K974&lt;&gt;""),Tournament!I974,0)</f>
        <v>0</v>
      </c>
      <c r="Q962" s="85" t="str">
        <f>IF(AND(Tournament!I974&lt;&gt;"",Tournament!K974&lt;&gt;""),IF(Tournament!I974&lt;Tournament!K974,Tournament!M974,""),"")</f>
        <v/>
      </c>
      <c r="R962" s="85" t="str">
        <f>IF(AND(Tournament!I974&lt;&gt;"",Tournament!K974&lt;&gt;""),IF(Tournament!I974=Tournament!K974,Tournament!M974,""),"")</f>
        <v/>
      </c>
      <c r="S962" s="85" t="str">
        <f>IF(AND(Tournament!I974&lt;&gt;"",Tournament!K974&lt;&gt;""),IF(Tournament!I974&lt;Tournament!K974,Tournament!G974,""),"")</f>
        <v/>
      </c>
      <c r="T962" s="85">
        <f>IF(AND(Tournament!I974&lt;&gt;"",Tournament!K974&lt;&gt;""),Tournament!K974,0)</f>
        <v>0</v>
      </c>
      <c r="U962" s="85">
        <v>1</v>
      </c>
      <c r="V962" s="85">
        <v>959</v>
      </c>
      <c r="W962" s="85" t="str">
        <f>Tournament!G974</f>
        <v>Houston Rockets</v>
      </c>
      <c r="X962" s="85" t="str">
        <f>IF(Tournament!I974&lt;&gt;"",Tournament!I974,"")</f>
        <v/>
      </c>
      <c r="Y962" s="85" t="str">
        <f>IF(Tournament!K974&lt;&gt;"",Tournament!K974,"")</f>
        <v/>
      </c>
      <c r="Z962" s="85" t="str">
        <f>Tournament!M974</f>
        <v>Chicago Bulls</v>
      </c>
    </row>
    <row r="963" spans="12:26" ht="12.75">
      <c r="L963" s="85">
        <v>960</v>
      </c>
      <c r="M963" s="85" t="str">
        <f>IF(AND(Tournament!I975&lt;&gt;"",Tournament!K975&lt;&gt;""),IF(Tournament!I975&gt;Tournament!K975,Tournament!G975,""),"")</f>
        <v/>
      </c>
      <c r="N963" s="85" t="str">
        <f>IF(AND(Tournament!I975&lt;&gt;"",Tournament!K975&lt;&gt;""),IF(Tournament!I975=Tournament!K975,Tournament!G975,""),"")</f>
        <v/>
      </c>
      <c r="O963" s="85" t="str">
        <f>IF(AND(Tournament!I975&lt;&gt;"",Tournament!K975&lt;&gt;""),IF(Tournament!I975&gt;Tournament!K975,Tournament!M975,""),"")</f>
        <v/>
      </c>
      <c r="P963" s="85">
        <f>IF(AND(Tournament!I975&lt;&gt;"",Tournament!K975&lt;&gt;""),Tournament!I975,0)</f>
        <v>0</v>
      </c>
      <c r="Q963" s="85" t="str">
        <f>IF(AND(Tournament!I975&lt;&gt;"",Tournament!K975&lt;&gt;""),IF(Tournament!I975&lt;Tournament!K975,Tournament!M975,""),"")</f>
        <v/>
      </c>
      <c r="R963" s="85" t="str">
        <f>IF(AND(Tournament!I975&lt;&gt;"",Tournament!K975&lt;&gt;""),IF(Tournament!I975=Tournament!K975,Tournament!M975,""),"")</f>
        <v/>
      </c>
      <c r="S963" s="85" t="str">
        <f>IF(AND(Tournament!I975&lt;&gt;"",Tournament!K975&lt;&gt;""),IF(Tournament!I975&lt;Tournament!K975,Tournament!G975,""),"")</f>
        <v/>
      </c>
      <c r="T963" s="85">
        <f>IF(AND(Tournament!I975&lt;&gt;"",Tournament!K975&lt;&gt;""),Tournament!K975,0)</f>
        <v>0</v>
      </c>
      <c r="U963" s="85">
        <v>1</v>
      </c>
      <c r="V963" s="85">
        <v>960</v>
      </c>
      <c r="W963" s="85" t="str">
        <f>Tournament!G975</f>
        <v>Indiana Pacers</v>
      </c>
      <c r="X963" s="85" t="str">
        <f>IF(Tournament!I975&lt;&gt;"",Tournament!I975,"")</f>
        <v/>
      </c>
      <c r="Y963" s="85" t="str">
        <f>IF(Tournament!K975&lt;&gt;"",Tournament!K975,"")</f>
        <v/>
      </c>
      <c r="Z963" s="85" t="str">
        <f>Tournament!M975</f>
        <v>Milwaukee Bucks</v>
      </c>
    </row>
    <row r="964" spans="12:26" ht="12.75">
      <c r="L964" s="85">
        <v>961</v>
      </c>
      <c r="M964" s="85" t="str">
        <f>IF(AND(Tournament!I976&lt;&gt;"",Tournament!K976&lt;&gt;""),IF(Tournament!I976&gt;Tournament!K976,Tournament!G976,""),"")</f>
        <v/>
      </c>
      <c r="N964" s="85" t="str">
        <f>IF(AND(Tournament!I976&lt;&gt;"",Tournament!K976&lt;&gt;""),IF(Tournament!I976=Tournament!K976,Tournament!G976,""),"")</f>
        <v/>
      </c>
      <c r="O964" s="85" t="str">
        <f>IF(AND(Tournament!I976&lt;&gt;"",Tournament!K976&lt;&gt;""),IF(Tournament!I976&gt;Tournament!K976,Tournament!M976,""),"")</f>
        <v/>
      </c>
      <c r="P964" s="85">
        <f>IF(AND(Tournament!I976&lt;&gt;"",Tournament!K976&lt;&gt;""),Tournament!I976,0)</f>
        <v>0</v>
      </c>
      <c r="Q964" s="85" t="str">
        <f>IF(AND(Tournament!I976&lt;&gt;"",Tournament!K976&lt;&gt;""),IF(Tournament!I976&lt;Tournament!K976,Tournament!M976,""),"")</f>
        <v/>
      </c>
      <c r="R964" s="85" t="str">
        <f>IF(AND(Tournament!I976&lt;&gt;"",Tournament!K976&lt;&gt;""),IF(Tournament!I976=Tournament!K976,Tournament!M976,""),"")</f>
        <v/>
      </c>
      <c r="S964" s="85" t="str">
        <f>IF(AND(Tournament!I976&lt;&gt;"",Tournament!K976&lt;&gt;""),IF(Tournament!I976&lt;Tournament!K976,Tournament!G976,""),"")</f>
        <v/>
      </c>
      <c r="T964" s="85">
        <f>IF(AND(Tournament!I976&lt;&gt;"",Tournament!K976&lt;&gt;""),Tournament!K976,0)</f>
        <v>0</v>
      </c>
      <c r="U964" s="85">
        <v>1</v>
      </c>
      <c r="V964" s="85">
        <v>961</v>
      </c>
      <c r="W964" s="85" t="str">
        <f>Tournament!G976</f>
        <v>Toronto Raptors</v>
      </c>
      <c r="X964" s="85" t="str">
        <f>IF(Tournament!I976&lt;&gt;"",Tournament!I976,"")</f>
        <v/>
      </c>
      <c r="Y964" s="85" t="str">
        <f>IF(Tournament!K976&lt;&gt;"",Tournament!K976,"")</f>
        <v/>
      </c>
      <c r="Z964" s="85" t="str">
        <f>Tournament!M976</f>
        <v>Atlanta Hawks</v>
      </c>
    </row>
    <row r="965" spans="12:26" ht="12.75">
      <c r="L965" s="85">
        <v>962</v>
      </c>
      <c r="M965" s="85" t="str">
        <f>IF(AND(Tournament!I977&lt;&gt;"",Tournament!K977&lt;&gt;""),IF(Tournament!I977&gt;Tournament!K977,Tournament!G977,""),"")</f>
        <v/>
      </c>
      <c r="N965" s="85" t="str">
        <f>IF(AND(Tournament!I977&lt;&gt;"",Tournament!K977&lt;&gt;""),IF(Tournament!I977=Tournament!K977,Tournament!G977,""),"")</f>
        <v/>
      </c>
      <c r="O965" s="85" t="str">
        <f>IF(AND(Tournament!I977&lt;&gt;"",Tournament!K977&lt;&gt;""),IF(Tournament!I977&gt;Tournament!K977,Tournament!M977,""),"")</f>
        <v/>
      </c>
      <c r="P965" s="85">
        <f>IF(AND(Tournament!I977&lt;&gt;"",Tournament!K977&lt;&gt;""),Tournament!I977,0)</f>
        <v>0</v>
      </c>
      <c r="Q965" s="85" t="str">
        <f>IF(AND(Tournament!I977&lt;&gt;"",Tournament!K977&lt;&gt;""),IF(Tournament!I977&lt;Tournament!K977,Tournament!M977,""),"")</f>
        <v/>
      </c>
      <c r="R965" s="85" t="str">
        <f>IF(AND(Tournament!I977&lt;&gt;"",Tournament!K977&lt;&gt;""),IF(Tournament!I977=Tournament!K977,Tournament!M977,""),"")</f>
        <v/>
      </c>
      <c r="S965" s="85" t="str">
        <f>IF(AND(Tournament!I977&lt;&gt;"",Tournament!K977&lt;&gt;""),IF(Tournament!I977&lt;Tournament!K977,Tournament!G977,""),"")</f>
        <v/>
      </c>
      <c r="T965" s="85">
        <f>IF(AND(Tournament!I977&lt;&gt;"",Tournament!K977&lt;&gt;""),Tournament!K977,0)</f>
        <v>0</v>
      </c>
      <c r="U965" s="85">
        <v>1</v>
      </c>
      <c r="V965" s="85">
        <v>962</v>
      </c>
      <c r="W965" s="85" t="str">
        <f>Tournament!G977</f>
        <v>Golden State Warriors</v>
      </c>
      <c r="X965" s="85" t="str">
        <f>IF(Tournament!I977&lt;&gt;"",Tournament!I977,"")</f>
        <v/>
      </c>
      <c r="Y965" s="85" t="str">
        <f>IF(Tournament!K977&lt;&gt;"",Tournament!K977,"")</f>
        <v/>
      </c>
      <c r="Z965" s="85" t="str">
        <f>Tournament!M977</f>
        <v>Minnesota Timberwolves</v>
      </c>
    </row>
    <row r="966" spans="12:26" ht="12.75">
      <c r="L966" s="85">
        <v>963</v>
      </c>
      <c r="M966" s="85" t="str">
        <f>IF(AND(Tournament!I978&lt;&gt;"",Tournament!K978&lt;&gt;""),IF(Tournament!I978&gt;Tournament!K978,Tournament!G978,""),"")</f>
        <v/>
      </c>
      <c r="N966" s="85" t="str">
        <f>IF(AND(Tournament!I978&lt;&gt;"",Tournament!K978&lt;&gt;""),IF(Tournament!I978=Tournament!K978,Tournament!G978,""),"")</f>
        <v/>
      </c>
      <c r="O966" s="85" t="str">
        <f>IF(AND(Tournament!I978&lt;&gt;"",Tournament!K978&lt;&gt;""),IF(Tournament!I978&gt;Tournament!K978,Tournament!M978,""),"")</f>
        <v/>
      </c>
      <c r="P966" s="85">
        <f>IF(AND(Tournament!I978&lt;&gt;"",Tournament!K978&lt;&gt;""),Tournament!I978,0)</f>
        <v>0</v>
      </c>
      <c r="Q966" s="85" t="str">
        <f>IF(AND(Tournament!I978&lt;&gt;"",Tournament!K978&lt;&gt;""),IF(Tournament!I978&lt;Tournament!K978,Tournament!M978,""),"")</f>
        <v/>
      </c>
      <c r="R966" s="85" t="str">
        <f>IF(AND(Tournament!I978&lt;&gt;"",Tournament!K978&lt;&gt;""),IF(Tournament!I978=Tournament!K978,Tournament!M978,""),"")</f>
        <v/>
      </c>
      <c r="S966" s="85" t="str">
        <f>IF(AND(Tournament!I978&lt;&gt;"",Tournament!K978&lt;&gt;""),IF(Tournament!I978&lt;Tournament!K978,Tournament!G978,""),"")</f>
        <v/>
      </c>
      <c r="T966" s="85">
        <f>IF(AND(Tournament!I978&lt;&gt;"",Tournament!K978&lt;&gt;""),Tournament!K978,0)</f>
        <v>0</v>
      </c>
      <c r="U966" s="85">
        <v>1</v>
      </c>
      <c r="V966" s="85">
        <v>963</v>
      </c>
      <c r="W966" s="85" t="str">
        <f>Tournament!G978</f>
        <v>Brooklyn Nets</v>
      </c>
      <c r="X966" s="85" t="str">
        <f>IF(Tournament!I978&lt;&gt;"",Tournament!I978,"")</f>
        <v/>
      </c>
      <c r="Y966" s="85" t="str">
        <f>IF(Tournament!K978&lt;&gt;"",Tournament!K978,"")</f>
        <v/>
      </c>
      <c r="Z966" s="85" t="str">
        <f>Tournament!M978</f>
        <v>Dallas Mavericks</v>
      </c>
    </row>
    <row r="967" spans="12:26" ht="12.75">
      <c r="L967" s="85">
        <v>964</v>
      </c>
      <c r="M967" s="85" t="str">
        <f>IF(AND(Tournament!I979&lt;&gt;"",Tournament!K979&lt;&gt;""),IF(Tournament!I979&gt;Tournament!K979,Tournament!G979,""),"")</f>
        <v/>
      </c>
      <c r="N967" s="85" t="str">
        <f>IF(AND(Tournament!I979&lt;&gt;"",Tournament!K979&lt;&gt;""),IF(Tournament!I979=Tournament!K979,Tournament!G979,""),"")</f>
        <v/>
      </c>
      <c r="O967" s="85" t="str">
        <f>IF(AND(Tournament!I979&lt;&gt;"",Tournament!K979&lt;&gt;""),IF(Tournament!I979&gt;Tournament!K979,Tournament!M979,""),"")</f>
        <v/>
      </c>
      <c r="P967" s="85">
        <f>IF(AND(Tournament!I979&lt;&gt;"",Tournament!K979&lt;&gt;""),Tournament!I979,0)</f>
        <v>0</v>
      </c>
      <c r="Q967" s="85" t="str">
        <f>IF(AND(Tournament!I979&lt;&gt;"",Tournament!K979&lt;&gt;""),IF(Tournament!I979&lt;Tournament!K979,Tournament!M979,""),"")</f>
        <v/>
      </c>
      <c r="R967" s="85" t="str">
        <f>IF(AND(Tournament!I979&lt;&gt;"",Tournament!K979&lt;&gt;""),IF(Tournament!I979=Tournament!K979,Tournament!M979,""),"")</f>
        <v/>
      </c>
      <c r="S967" s="85" t="str">
        <f>IF(AND(Tournament!I979&lt;&gt;"",Tournament!K979&lt;&gt;""),IF(Tournament!I979&lt;Tournament!K979,Tournament!G979,""),"")</f>
        <v/>
      </c>
      <c r="T967" s="85">
        <f>IF(AND(Tournament!I979&lt;&gt;"",Tournament!K979&lt;&gt;""),Tournament!K979,0)</f>
        <v>0</v>
      </c>
      <c r="U967" s="85">
        <v>1</v>
      </c>
      <c r="V967" s="85">
        <v>964</v>
      </c>
      <c r="W967" s="85" t="str">
        <f>Tournament!G979</f>
        <v>Boston Celtics</v>
      </c>
      <c r="X967" s="85" t="str">
        <f>IF(Tournament!I979&lt;&gt;"",Tournament!I979,"")</f>
        <v/>
      </c>
      <c r="Y967" s="85" t="str">
        <f>IF(Tournament!K979&lt;&gt;"",Tournament!K979,"")</f>
        <v/>
      </c>
      <c r="Z967" s="85" t="str">
        <f>Tournament!M979</f>
        <v>Denver Nuggets</v>
      </c>
    </row>
    <row r="968" spans="12:26" ht="12.75">
      <c r="L968" s="85">
        <v>965</v>
      </c>
      <c r="M968" s="85" t="str">
        <f>IF(AND(Tournament!I980&lt;&gt;"",Tournament!K980&lt;&gt;""),IF(Tournament!I980&gt;Tournament!K980,Tournament!G980,""),"")</f>
        <v/>
      </c>
      <c r="N968" s="85" t="str">
        <f>IF(AND(Tournament!I980&lt;&gt;"",Tournament!K980&lt;&gt;""),IF(Tournament!I980=Tournament!K980,Tournament!G980,""),"")</f>
        <v/>
      </c>
      <c r="O968" s="85" t="str">
        <f>IF(AND(Tournament!I980&lt;&gt;"",Tournament!K980&lt;&gt;""),IF(Tournament!I980&gt;Tournament!K980,Tournament!M980,""),"")</f>
        <v/>
      </c>
      <c r="P968" s="85">
        <f>IF(AND(Tournament!I980&lt;&gt;"",Tournament!K980&lt;&gt;""),Tournament!I980,0)</f>
        <v>0</v>
      </c>
      <c r="Q968" s="85" t="str">
        <f>IF(AND(Tournament!I980&lt;&gt;"",Tournament!K980&lt;&gt;""),IF(Tournament!I980&lt;Tournament!K980,Tournament!M980,""),"")</f>
        <v/>
      </c>
      <c r="R968" s="85" t="str">
        <f>IF(AND(Tournament!I980&lt;&gt;"",Tournament!K980&lt;&gt;""),IF(Tournament!I980=Tournament!K980,Tournament!M980,""),"")</f>
        <v/>
      </c>
      <c r="S968" s="85" t="str">
        <f>IF(AND(Tournament!I980&lt;&gt;"",Tournament!K980&lt;&gt;""),IF(Tournament!I980&lt;Tournament!K980,Tournament!G980,""),"")</f>
        <v/>
      </c>
      <c r="T968" s="85">
        <f>IF(AND(Tournament!I980&lt;&gt;"",Tournament!K980&lt;&gt;""),Tournament!K980,0)</f>
        <v>0</v>
      </c>
      <c r="U968" s="85">
        <v>1</v>
      </c>
      <c r="V968" s="85">
        <v>965</v>
      </c>
      <c r="W968" s="85" t="str">
        <f>Tournament!G980</f>
        <v>Washington Wizards</v>
      </c>
      <c r="X968" s="85" t="str">
        <f>IF(Tournament!I980&lt;&gt;"",Tournament!I980,"")</f>
        <v/>
      </c>
      <c r="Y968" s="85" t="str">
        <f>IF(Tournament!K980&lt;&gt;"",Tournament!K980,"")</f>
        <v/>
      </c>
      <c r="Z968" s="85" t="str">
        <f>Tournament!M980</f>
        <v>Sacramento Kings</v>
      </c>
    </row>
    <row r="969" spans="12:26" ht="12.75">
      <c r="L969" s="85">
        <v>966</v>
      </c>
      <c r="M969" s="85" t="str">
        <f>IF(AND(Tournament!I981&lt;&gt;"",Tournament!K981&lt;&gt;""),IF(Tournament!I981&gt;Tournament!K981,Tournament!G981,""),"")</f>
        <v/>
      </c>
      <c r="N969" s="85" t="str">
        <f>IF(AND(Tournament!I981&lt;&gt;"",Tournament!K981&lt;&gt;""),IF(Tournament!I981=Tournament!K981,Tournament!G981,""),"")</f>
        <v/>
      </c>
      <c r="O969" s="85" t="str">
        <f>IF(AND(Tournament!I981&lt;&gt;"",Tournament!K981&lt;&gt;""),IF(Tournament!I981&gt;Tournament!K981,Tournament!M981,""),"")</f>
        <v/>
      </c>
      <c r="P969" s="85">
        <f>IF(AND(Tournament!I981&lt;&gt;"",Tournament!K981&lt;&gt;""),Tournament!I981,0)</f>
        <v>0</v>
      </c>
      <c r="Q969" s="85" t="str">
        <f>IF(AND(Tournament!I981&lt;&gt;"",Tournament!K981&lt;&gt;""),IF(Tournament!I981&lt;Tournament!K981,Tournament!M981,""),"")</f>
        <v/>
      </c>
      <c r="R969" s="85" t="str">
        <f>IF(AND(Tournament!I981&lt;&gt;"",Tournament!K981&lt;&gt;""),IF(Tournament!I981=Tournament!K981,Tournament!M981,""),"")</f>
        <v/>
      </c>
      <c r="S969" s="85" t="str">
        <f>IF(AND(Tournament!I981&lt;&gt;"",Tournament!K981&lt;&gt;""),IF(Tournament!I981&lt;Tournament!K981,Tournament!G981,""),"")</f>
        <v/>
      </c>
      <c r="T969" s="85">
        <f>IF(AND(Tournament!I981&lt;&gt;"",Tournament!K981&lt;&gt;""),Tournament!K981,0)</f>
        <v>0</v>
      </c>
      <c r="U969" s="85">
        <v>1</v>
      </c>
      <c r="V969" s="85">
        <v>966</v>
      </c>
      <c r="W969" s="85" t="str">
        <f>Tournament!G981</f>
        <v>Utah Jazz</v>
      </c>
      <c r="X969" s="85" t="str">
        <f>IF(Tournament!I981&lt;&gt;"",Tournament!I981,"")</f>
        <v/>
      </c>
      <c r="Y969" s="85" t="str">
        <f>IF(Tournament!K981&lt;&gt;"",Tournament!K981,"")</f>
        <v/>
      </c>
      <c r="Z969" s="85" t="str">
        <f>Tournament!M981</f>
        <v>Oklahoma City Thunder</v>
      </c>
    </row>
    <row r="970" spans="12:26" ht="12.75">
      <c r="L970" s="85">
        <v>967</v>
      </c>
      <c r="M970" s="85" t="str">
        <f>IF(AND(Tournament!I982&lt;&gt;"",Tournament!K982&lt;&gt;""),IF(Tournament!I982&gt;Tournament!K982,Tournament!G982,""),"")</f>
        <v/>
      </c>
      <c r="N970" s="85" t="str">
        <f>IF(AND(Tournament!I982&lt;&gt;"",Tournament!K982&lt;&gt;""),IF(Tournament!I982=Tournament!K982,Tournament!G982,""),"")</f>
        <v/>
      </c>
      <c r="O970" s="85" t="str">
        <f>IF(AND(Tournament!I982&lt;&gt;"",Tournament!K982&lt;&gt;""),IF(Tournament!I982&gt;Tournament!K982,Tournament!M982,""),"")</f>
        <v/>
      </c>
      <c r="P970" s="85">
        <f>IF(AND(Tournament!I982&lt;&gt;"",Tournament!K982&lt;&gt;""),Tournament!I982,0)</f>
        <v>0</v>
      </c>
      <c r="Q970" s="85" t="str">
        <f>IF(AND(Tournament!I982&lt;&gt;"",Tournament!K982&lt;&gt;""),IF(Tournament!I982&lt;Tournament!K982,Tournament!M982,""),"")</f>
        <v/>
      </c>
      <c r="R970" s="85" t="str">
        <f>IF(AND(Tournament!I982&lt;&gt;"",Tournament!K982&lt;&gt;""),IF(Tournament!I982=Tournament!K982,Tournament!M982,""),"")</f>
        <v/>
      </c>
      <c r="S970" s="85" t="str">
        <f>IF(AND(Tournament!I982&lt;&gt;"",Tournament!K982&lt;&gt;""),IF(Tournament!I982&lt;Tournament!K982,Tournament!G982,""),"")</f>
        <v/>
      </c>
      <c r="T970" s="85">
        <f>IF(AND(Tournament!I982&lt;&gt;"",Tournament!K982&lt;&gt;""),Tournament!K982,0)</f>
        <v>0</v>
      </c>
      <c r="U970" s="85">
        <v>1</v>
      </c>
      <c r="V970" s="85">
        <v>967</v>
      </c>
      <c r="W970" s="85" t="str">
        <f>Tournament!G982</f>
        <v>Philadelphia 76ers</v>
      </c>
      <c r="X970" s="85" t="str">
        <f>IF(Tournament!I982&lt;&gt;"",Tournament!I982,"")</f>
        <v/>
      </c>
      <c r="Y970" s="85" t="str">
        <f>IF(Tournament!K982&lt;&gt;"",Tournament!K982,"")</f>
        <v/>
      </c>
      <c r="Z970" s="85" t="str">
        <f>Tournament!M982</f>
        <v>L.A. Clippers</v>
      </c>
    </row>
    <row r="971" spans="12:26" ht="12.75">
      <c r="L971" s="85">
        <v>968</v>
      </c>
      <c r="M971" s="85" t="str">
        <f>IF(AND(Tournament!I983&lt;&gt;"",Tournament!K983&lt;&gt;""),IF(Tournament!I983&gt;Tournament!K983,Tournament!G983,""),"")</f>
        <v/>
      </c>
      <c r="N971" s="85" t="str">
        <f>IF(AND(Tournament!I983&lt;&gt;"",Tournament!K983&lt;&gt;""),IF(Tournament!I983=Tournament!K983,Tournament!G983,""),"")</f>
        <v/>
      </c>
      <c r="O971" s="85" t="str">
        <f>IF(AND(Tournament!I983&lt;&gt;"",Tournament!K983&lt;&gt;""),IF(Tournament!I983&gt;Tournament!K983,Tournament!M983,""),"")</f>
        <v/>
      </c>
      <c r="P971" s="85">
        <f>IF(AND(Tournament!I983&lt;&gt;"",Tournament!K983&lt;&gt;""),Tournament!I983,0)</f>
        <v>0</v>
      </c>
      <c r="Q971" s="85" t="str">
        <f>IF(AND(Tournament!I983&lt;&gt;"",Tournament!K983&lt;&gt;""),IF(Tournament!I983&lt;Tournament!K983,Tournament!M983,""),"")</f>
        <v/>
      </c>
      <c r="R971" s="85" t="str">
        <f>IF(AND(Tournament!I983&lt;&gt;"",Tournament!K983&lt;&gt;""),IF(Tournament!I983=Tournament!K983,Tournament!M983,""),"")</f>
        <v/>
      </c>
      <c r="S971" s="85" t="str">
        <f>IF(AND(Tournament!I983&lt;&gt;"",Tournament!K983&lt;&gt;""),IF(Tournament!I983&lt;Tournament!K983,Tournament!G983,""),"")</f>
        <v/>
      </c>
      <c r="T971" s="85">
        <f>IF(AND(Tournament!I983&lt;&gt;"",Tournament!K983&lt;&gt;""),Tournament!K983,0)</f>
        <v>0</v>
      </c>
      <c r="U971" s="85">
        <v>1</v>
      </c>
      <c r="V971" s="85">
        <v>968</v>
      </c>
      <c r="W971" s="85" t="str">
        <f>Tournament!G983</f>
        <v>New York Knicks</v>
      </c>
      <c r="X971" s="85" t="str">
        <f>IF(Tournament!I983&lt;&gt;"",Tournament!I983,"")</f>
        <v/>
      </c>
      <c r="Y971" s="85" t="str">
        <f>IF(Tournament!K983&lt;&gt;"",Tournament!K983,"")</f>
        <v/>
      </c>
      <c r="Z971" s="85" t="str">
        <f>Tournament!M983</f>
        <v>Detroit Pistons</v>
      </c>
    </row>
    <row r="972" spans="12:26" ht="12.75">
      <c r="L972" s="85">
        <v>969</v>
      </c>
      <c r="M972" s="85" t="str">
        <f>IF(AND(Tournament!I984&lt;&gt;"",Tournament!K984&lt;&gt;""),IF(Tournament!I984&gt;Tournament!K984,Tournament!G984,""),"")</f>
        <v/>
      </c>
      <c r="N972" s="85" t="str">
        <f>IF(AND(Tournament!I984&lt;&gt;"",Tournament!K984&lt;&gt;""),IF(Tournament!I984=Tournament!K984,Tournament!G984,""),"")</f>
        <v/>
      </c>
      <c r="O972" s="85" t="str">
        <f>IF(AND(Tournament!I984&lt;&gt;"",Tournament!K984&lt;&gt;""),IF(Tournament!I984&gt;Tournament!K984,Tournament!M984,""),"")</f>
        <v/>
      </c>
      <c r="P972" s="85">
        <f>IF(AND(Tournament!I984&lt;&gt;"",Tournament!K984&lt;&gt;""),Tournament!I984,0)</f>
        <v>0</v>
      </c>
      <c r="Q972" s="85" t="str">
        <f>IF(AND(Tournament!I984&lt;&gt;"",Tournament!K984&lt;&gt;""),IF(Tournament!I984&lt;Tournament!K984,Tournament!M984,""),"")</f>
        <v/>
      </c>
      <c r="R972" s="85" t="str">
        <f>IF(AND(Tournament!I984&lt;&gt;"",Tournament!K984&lt;&gt;""),IF(Tournament!I984=Tournament!K984,Tournament!M984,""),"")</f>
        <v/>
      </c>
      <c r="S972" s="85" t="str">
        <f>IF(AND(Tournament!I984&lt;&gt;"",Tournament!K984&lt;&gt;""),IF(Tournament!I984&lt;Tournament!K984,Tournament!G984,""),"")</f>
        <v/>
      </c>
      <c r="T972" s="85">
        <f>IF(AND(Tournament!I984&lt;&gt;"",Tournament!K984&lt;&gt;""),Tournament!K984,0)</f>
        <v>0</v>
      </c>
      <c r="U972" s="85">
        <v>1</v>
      </c>
      <c r="V972" s="85">
        <v>969</v>
      </c>
      <c r="W972" s="85" t="str">
        <f>Tournament!G984</f>
        <v>Cleveland Cavaliers</v>
      </c>
      <c r="X972" s="85" t="str">
        <f>IF(Tournament!I984&lt;&gt;"",Tournament!I984,"")</f>
        <v/>
      </c>
      <c r="Y972" s="85" t="str">
        <f>IF(Tournament!K984&lt;&gt;"",Tournament!K984,"")</f>
        <v/>
      </c>
      <c r="Z972" s="85" t="str">
        <f>Tournament!M984</f>
        <v>Orlando Magic</v>
      </c>
    </row>
    <row r="973" spans="12:26" ht="12.75">
      <c r="L973" s="85">
        <v>970</v>
      </c>
      <c r="M973" s="85" t="str">
        <f>IF(AND(Tournament!I985&lt;&gt;"",Tournament!K985&lt;&gt;""),IF(Tournament!I985&gt;Tournament!K985,Tournament!G985,""),"")</f>
        <v/>
      </c>
      <c r="N973" s="85" t="str">
        <f>IF(AND(Tournament!I985&lt;&gt;"",Tournament!K985&lt;&gt;""),IF(Tournament!I985=Tournament!K985,Tournament!G985,""),"")</f>
        <v/>
      </c>
      <c r="O973" s="85" t="str">
        <f>IF(AND(Tournament!I985&lt;&gt;"",Tournament!K985&lt;&gt;""),IF(Tournament!I985&gt;Tournament!K985,Tournament!M985,""),"")</f>
        <v/>
      </c>
      <c r="P973" s="85">
        <f>IF(AND(Tournament!I985&lt;&gt;"",Tournament!K985&lt;&gt;""),Tournament!I985,0)</f>
        <v>0</v>
      </c>
      <c r="Q973" s="85" t="str">
        <f>IF(AND(Tournament!I985&lt;&gt;"",Tournament!K985&lt;&gt;""),IF(Tournament!I985&lt;Tournament!K985,Tournament!M985,""),"")</f>
        <v/>
      </c>
      <c r="R973" s="85" t="str">
        <f>IF(AND(Tournament!I985&lt;&gt;"",Tournament!K985&lt;&gt;""),IF(Tournament!I985=Tournament!K985,Tournament!M985,""),"")</f>
        <v/>
      </c>
      <c r="S973" s="85" t="str">
        <f>IF(AND(Tournament!I985&lt;&gt;"",Tournament!K985&lt;&gt;""),IF(Tournament!I985&lt;Tournament!K985,Tournament!G985,""),"")</f>
        <v/>
      </c>
      <c r="T973" s="85">
        <f>IF(AND(Tournament!I985&lt;&gt;"",Tournament!K985&lt;&gt;""),Tournament!K985,0)</f>
        <v>0</v>
      </c>
      <c r="U973" s="85">
        <v>1</v>
      </c>
      <c r="V973" s="85">
        <v>970</v>
      </c>
      <c r="W973" s="85" t="str">
        <f>Tournament!G985</f>
        <v>New Orleans Pelicans</v>
      </c>
      <c r="X973" s="85" t="str">
        <f>IF(Tournament!I985&lt;&gt;"",Tournament!I985,"")</f>
        <v/>
      </c>
      <c r="Y973" s="85" t="str">
        <f>IF(Tournament!K985&lt;&gt;"",Tournament!K985,"")</f>
        <v/>
      </c>
      <c r="Z973" s="85" t="str">
        <f>Tournament!M985</f>
        <v>Charlotte Hornets</v>
      </c>
    </row>
    <row r="974" spans="12:26" ht="12.75">
      <c r="L974" s="85">
        <v>971</v>
      </c>
      <c r="M974" s="85" t="str">
        <f>IF(AND(Tournament!I986&lt;&gt;"",Tournament!K986&lt;&gt;""),IF(Tournament!I986&gt;Tournament!K986,Tournament!G986,""),"")</f>
        <v/>
      </c>
      <c r="N974" s="85" t="str">
        <f>IF(AND(Tournament!I986&lt;&gt;"",Tournament!K986&lt;&gt;""),IF(Tournament!I986=Tournament!K986,Tournament!G986,""),"")</f>
        <v/>
      </c>
      <c r="O974" s="85" t="str">
        <f>IF(AND(Tournament!I986&lt;&gt;"",Tournament!K986&lt;&gt;""),IF(Tournament!I986&gt;Tournament!K986,Tournament!M986,""),"")</f>
        <v/>
      </c>
      <c r="P974" s="85">
        <f>IF(AND(Tournament!I986&lt;&gt;"",Tournament!K986&lt;&gt;""),Tournament!I986,0)</f>
        <v>0</v>
      </c>
      <c r="Q974" s="85" t="str">
        <f>IF(AND(Tournament!I986&lt;&gt;"",Tournament!K986&lt;&gt;""),IF(Tournament!I986&lt;Tournament!K986,Tournament!M986,""),"")</f>
        <v/>
      </c>
      <c r="R974" s="85" t="str">
        <f>IF(AND(Tournament!I986&lt;&gt;"",Tournament!K986&lt;&gt;""),IF(Tournament!I986=Tournament!K986,Tournament!M986,""),"")</f>
        <v/>
      </c>
      <c r="S974" s="85" t="str">
        <f>IF(AND(Tournament!I986&lt;&gt;"",Tournament!K986&lt;&gt;""),IF(Tournament!I986&lt;Tournament!K986,Tournament!G986,""),"")</f>
        <v/>
      </c>
      <c r="T974" s="85">
        <f>IF(AND(Tournament!I986&lt;&gt;"",Tournament!K986&lt;&gt;""),Tournament!K986,0)</f>
        <v>0</v>
      </c>
      <c r="U974" s="85">
        <v>1</v>
      </c>
      <c r="V974" s="85">
        <v>971</v>
      </c>
      <c r="W974" s="85" t="str">
        <f>Tournament!G986</f>
        <v>Toronto Raptors</v>
      </c>
      <c r="X974" s="85" t="str">
        <f>IF(Tournament!I986&lt;&gt;"",Tournament!I986,"")</f>
        <v/>
      </c>
      <c r="Y974" s="85" t="str">
        <f>IF(Tournament!K986&lt;&gt;"",Tournament!K986,"")</f>
        <v/>
      </c>
      <c r="Z974" s="85" t="str">
        <f>Tournament!M986</f>
        <v>Miami Heat</v>
      </c>
    </row>
    <row r="975" spans="12:26" ht="12.75">
      <c r="L975" s="85">
        <v>972</v>
      </c>
      <c r="M975" s="85" t="str">
        <f>IF(AND(Tournament!I987&lt;&gt;"",Tournament!K987&lt;&gt;""),IF(Tournament!I987&gt;Tournament!K987,Tournament!G987,""),"")</f>
        <v/>
      </c>
      <c r="N975" s="85" t="str">
        <f>IF(AND(Tournament!I987&lt;&gt;"",Tournament!K987&lt;&gt;""),IF(Tournament!I987=Tournament!K987,Tournament!G987,""),"")</f>
        <v/>
      </c>
      <c r="O975" s="85" t="str">
        <f>IF(AND(Tournament!I987&lt;&gt;"",Tournament!K987&lt;&gt;""),IF(Tournament!I987&gt;Tournament!K987,Tournament!M987,""),"")</f>
        <v/>
      </c>
      <c r="P975" s="85">
        <f>IF(AND(Tournament!I987&lt;&gt;"",Tournament!K987&lt;&gt;""),Tournament!I987,0)</f>
        <v>0</v>
      </c>
      <c r="Q975" s="85" t="str">
        <f>IF(AND(Tournament!I987&lt;&gt;"",Tournament!K987&lt;&gt;""),IF(Tournament!I987&lt;Tournament!K987,Tournament!M987,""),"")</f>
        <v/>
      </c>
      <c r="R975" s="85" t="str">
        <f>IF(AND(Tournament!I987&lt;&gt;"",Tournament!K987&lt;&gt;""),IF(Tournament!I987=Tournament!K987,Tournament!M987,""),"")</f>
        <v/>
      </c>
      <c r="S975" s="85" t="str">
        <f>IF(AND(Tournament!I987&lt;&gt;"",Tournament!K987&lt;&gt;""),IF(Tournament!I987&lt;Tournament!K987,Tournament!G987,""),"")</f>
        <v/>
      </c>
      <c r="T975" s="85">
        <f>IF(AND(Tournament!I987&lt;&gt;"",Tournament!K987&lt;&gt;""),Tournament!K987,0)</f>
        <v>0</v>
      </c>
      <c r="U975" s="85">
        <v>1</v>
      </c>
      <c r="V975" s="85">
        <v>972</v>
      </c>
      <c r="W975" s="85" t="str">
        <f>Tournament!G987</f>
        <v>Minnesota Timberwolves</v>
      </c>
      <c r="X975" s="85" t="str">
        <f>IF(Tournament!I987&lt;&gt;"",Tournament!I987,"")</f>
        <v/>
      </c>
      <c r="Y975" s="85" t="str">
        <f>IF(Tournament!K987&lt;&gt;"",Tournament!K987,"")</f>
        <v/>
      </c>
      <c r="Z975" s="85" t="str">
        <f>Tournament!M987</f>
        <v>Milwaukee Bucks</v>
      </c>
    </row>
    <row r="976" spans="12:26" ht="12.75">
      <c r="L976" s="85">
        <v>973</v>
      </c>
      <c r="M976" s="85" t="str">
        <f>IF(AND(Tournament!I988&lt;&gt;"",Tournament!K988&lt;&gt;""),IF(Tournament!I988&gt;Tournament!K988,Tournament!G988,""),"")</f>
        <v/>
      </c>
      <c r="N976" s="85" t="str">
        <f>IF(AND(Tournament!I988&lt;&gt;"",Tournament!K988&lt;&gt;""),IF(Tournament!I988=Tournament!K988,Tournament!G988,""),"")</f>
        <v/>
      </c>
      <c r="O976" s="85" t="str">
        <f>IF(AND(Tournament!I988&lt;&gt;"",Tournament!K988&lt;&gt;""),IF(Tournament!I988&gt;Tournament!K988,Tournament!M988,""),"")</f>
        <v/>
      </c>
      <c r="P976" s="85">
        <f>IF(AND(Tournament!I988&lt;&gt;"",Tournament!K988&lt;&gt;""),Tournament!I988,0)</f>
        <v>0</v>
      </c>
      <c r="Q976" s="85" t="str">
        <f>IF(AND(Tournament!I988&lt;&gt;"",Tournament!K988&lt;&gt;""),IF(Tournament!I988&lt;Tournament!K988,Tournament!M988,""),"")</f>
        <v/>
      </c>
      <c r="R976" s="85" t="str">
        <f>IF(AND(Tournament!I988&lt;&gt;"",Tournament!K988&lt;&gt;""),IF(Tournament!I988=Tournament!K988,Tournament!M988,""),"")</f>
        <v/>
      </c>
      <c r="S976" s="85" t="str">
        <f>IF(AND(Tournament!I988&lt;&gt;"",Tournament!K988&lt;&gt;""),IF(Tournament!I988&lt;Tournament!K988,Tournament!G988,""),"")</f>
        <v/>
      </c>
      <c r="T976" s="85">
        <f>IF(AND(Tournament!I988&lt;&gt;"",Tournament!K988&lt;&gt;""),Tournament!K988,0)</f>
        <v>0</v>
      </c>
      <c r="U976" s="85">
        <v>1</v>
      </c>
      <c r="V976" s="85">
        <v>973</v>
      </c>
      <c r="W976" s="85" t="str">
        <f>Tournament!G988</f>
        <v>Golden State Warriors</v>
      </c>
      <c r="X976" s="85" t="str">
        <f>IF(Tournament!I988&lt;&gt;"",Tournament!I988,"")</f>
        <v/>
      </c>
      <c r="Y976" s="85" t="str">
        <f>IF(Tournament!K988&lt;&gt;"",Tournament!K988,"")</f>
        <v/>
      </c>
      <c r="Z976" s="85" t="str">
        <f>Tournament!M988</f>
        <v>San Antonio Spurs</v>
      </c>
    </row>
    <row r="977" spans="12:26" ht="12.75">
      <c r="L977" s="85">
        <v>974</v>
      </c>
      <c r="M977" s="85" t="str">
        <f>IF(AND(Tournament!I989&lt;&gt;"",Tournament!K989&lt;&gt;""),IF(Tournament!I989&gt;Tournament!K989,Tournament!G989,""),"")</f>
        <v/>
      </c>
      <c r="N977" s="85" t="str">
        <f>IF(AND(Tournament!I989&lt;&gt;"",Tournament!K989&lt;&gt;""),IF(Tournament!I989=Tournament!K989,Tournament!G989,""),"")</f>
        <v/>
      </c>
      <c r="O977" s="85" t="str">
        <f>IF(AND(Tournament!I989&lt;&gt;"",Tournament!K989&lt;&gt;""),IF(Tournament!I989&gt;Tournament!K989,Tournament!M989,""),"")</f>
        <v/>
      </c>
      <c r="P977" s="85">
        <f>IF(AND(Tournament!I989&lt;&gt;"",Tournament!K989&lt;&gt;""),Tournament!I989,0)</f>
        <v>0</v>
      </c>
      <c r="Q977" s="85" t="str">
        <f>IF(AND(Tournament!I989&lt;&gt;"",Tournament!K989&lt;&gt;""),IF(Tournament!I989&lt;Tournament!K989,Tournament!M989,""),"")</f>
        <v/>
      </c>
      <c r="R977" s="85" t="str">
        <f>IF(AND(Tournament!I989&lt;&gt;"",Tournament!K989&lt;&gt;""),IF(Tournament!I989=Tournament!K989,Tournament!M989,""),"")</f>
        <v/>
      </c>
      <c r="S977" s="85" t="str">
        <f>IF(AND(Tournament!I989&lt;&gt;"",Tournament!K989&lt;&gt;""),IF(Tournament!I989&lt;Tournament!K989,Tournament!G989,""),"")</f>
        <v/>
      </c>
      <c r="T977" s="85">
        <f>IF(AND(Tournament!I989&lt;&gt;"",Tournament!K989&lt;&gt;""),Tournament!K989,0)</f>
        <v>0</v>
      </c>
      <c r="U977" s="85">
        <v>1</v>
      </c>
      <c r="V977" s="85">
        <v>974</v>
      </c>
      <c r="W977" s="85" t="str">
        <f>Tournament!G989</f>
        <v>Phoenix Suns</v>
      </c>
      <c r="X977" s="85" t="str">
        <f>IF(Tournament!I989&lt;&gt;"",Tournament!I989,"")</f>
        <v/>
      </c>
      <c r="Y977" s="85" t="str">
        <f>IF(Tournament!K989&lt;&gt;"",Tournament!K989,"")</f>
        <v/>
      </c>
      <c r="Z977" s="85" t="str">
        <f>Tournament!M989</f>
        <v>Dallas Mavericks</v>
      </c>
    </row>
    <row r="978" spans="12:26" ht="12.75">
      <c r="L978" s="85">
        <v>975</v>
      </c>
      <c r="M978" s="85" t="str">
        <f>IF(AND(Tournament!I990&lt;&gt;"",Tournament!K990&lt;&gt;""),IF(Tournament!I990&gt;Tournament!K990,Tournament!G990,""),"")</f>
        <v/>
      </c>
      <c r="N978" s="85" t="str">
        <f>IF(AND(Tournament!I990&lt;&gt;"",Tournament!K990&lt;&gt;""),IF(Tournament!I990=Tournament!K990,Tournament!G990,""),"")</f>
        <v/>
      </c>
      <c r="O978" s="85" t="str">
        <f>IF(AND(Tournament!I990&lt;&gt;"",Tournament!K990&lt;&gt;""),IF(Tournament!I990&gt;Tournament!K990,Tournament!M990,""),"")</f>
        <v/>
      </c>
      <c r="P978" s="85">
        <f>IF(AND(Tournament!I990&lt;&gt;"",Tournament!K990&lt;&gt;""),Tournament!I990,0)</f>
        <v>0</v>
      </c>
      <c r="Q978" s="85" t="str">
        <f>IF(AND(Tournament!I990&lt;&gt;"",Tournament!K990&lt;&gt;""),IF(Tournament!I990&lt;Tournament!K990,Tournament!M990,""),"")</f>
        <v/>
      </c>
      <c r="R978" s="85" t="str">
        <f>IF(AND(Tournament!I990&lt;&gt;"",Tournament!K990&lt;&gt;""),IF(Tournament!I990=Tournament!K990,Tournament!M990,""),"")</f>
        <v/>
      </c>
      <c r="S978" s="85" t="str">
        <f>IF(AND(Tournament!I990&lt;&gt;"",Tournament!K990&lt;&gt;""),IF(Tournament!I990&lt;Tournament!K990,Tournament!G990,""),"")</f>
        <v/>
      </c>
      <c r="T978" s="85">
        <f>IF(AND(Tournament!I990&lt;&gt;"",Tournament!K990&lt;&gt;""),Tournament!K990,0)</f>
        <v>0</v>
      </c>
      <c r="U978" s="85">
        <v>1</v>
      </c>
      <c r="V978" s="85">
        <v>975</v>
      </c>
      <c r="W978" s="85" t="str">
        <f>Tournament!G990</f>
        <v>Atlanta Hawks</v>
      </c>
      <c r="X978" s="85" t="str">
        <f>IF(Tournament!I990&lt;&gt;"",Tournament!I990,"")</f>
        <v/>
      </c>
      <c r="Y978" s="85" t="str">
        <f>IF(Tournament!K990&lt;&gt;"",Tournament!K990,"")</f>
        <v/>
      </c>
      <c r="Z978" s="85" t="str">
        <f>Tournament!M990</f>
        <v>Memphis Grizzlies</v>
      </c>
    </row>
    <row r="979" spans="12:26" ht="12.75">
      <c r="L979" s="85">
        <v>976</v>
      </c>
      <c r="M979" s="85" t="str">
        <f>IF(AND(Tournament!I991&lt;&gt;"",Tournament!K991&lt;&gt;""),IF(Tournament!I991&gt;Tournament!K991,Tournament!G991,""),"")</f>
        <v/>
      </c>
      <c r="N979" s="85" t="str">
        <f>IF(AND(Tournament!I991&lt;&gt;"",Tournament!K991&lt;&gt;""),IF(Tournament!I991=Tournament!K991,Tournament!G991,""),"")</f>
        <v/>
      </c>
      <c r="O979" s="85" t="str">
        <f>IF(AND(Tournament!I991&lt;&gt;"",Tournament!K991&lt;&gt;""),IF(Tournament!I991&gt;Tournament!K991,Tournament!M991,""),"")</f>
        <v/>
      </c>
      <c r="P979" s="85">
        <f>IF(AND(Tournament!I991&lt;&gt;"",Tournament!K991&lt;&gt;""),Tournament!I991,0)</f>
        <v>0</v>
      </c>
      <c r="Q979" s="85" t="str">
        <f>IF(AND(Tournament!I991&lt;&gt;"",Tournament!K991&lt;&gt;""),IF(Tournament!I991&lt;Tournament!K991,Tournament!M991,""),"")</f>
        <v/>
      </c>
      <c r="R979" s="85" t="str">
        <f>IF(AND(Tournament!I991&lt;&gt;"",Tournament!K991&lt;&gt;""),IF(Tournament!I991=Tournament!K991,Tournament!M991,""),"")</f>
        <v/>
      </c>
      <c r="S979" s="85" t="str">
        <f>IF(AND(Tournament!I991&lt;&gt;"",Tournament!K991&lt;&gt;""),IF(Tournament!I991&lt;Tournament!K991,Tournament!G991,""),"")</f>
        <v/>
      </c>
      <c r="T979" s="85">
        <f>IF(AND(Tournament!I991&lt;&gt;"",Tournament!K991&lt;&gt;""),Tournament!K991,0)</f>
        <v>0</v>
      </c>
      <c r="U979" s="85">
        <v>1</v>
      </c>
      <c r="V979" s="85">
        <v>976</v>
      </c>
      <c r="W979" s="85" t="str">
        <f>Tournament!G991</f>
        <v>Washington Wizards</v>
      </c>
      <c r="X979" s="85" t="str">
        <f>IF(Tournament!I991&lt;&gt;"",Tournament!I991,"")</f>
        <v/>
      </c>
      <c r="Y979" s="85" t="str">
        <f>IF(Tournament!K991&lt;&gt;"",Tournament!K991,"")</f>
        <v/>
      </c>
      <c r="Z979" s="85" t="str">
        <f>Tournament!M991</f>
        <v>Portland Trail Blazers</v>
      </c>
    </row>
    <row r="980" spans="12:26" ht="12.75">
      <c r="L980" s="85">
        <v>977</v>
      </c>
      <c r="M980" s="85" t="str">
        <f>IF(AND(Tournament!I992&lt;&gt;"",Tournament!K992&lt;&gt;""),IF(Tournament!I992&gt;Tournament!K992,Tournament!G992,""),"")</f>
        <v/>
      </c>
      <c r="N980" s="85" t="str">
        <f>IF(AND(Tournament!I992&lt;&gt;"",Tournament!K992&lt;&gt;""),IF(Tournament!I992=Tournament!K992,Tournament!G992,""),"")</f>
        <v/>
      </c>
      <c r="O980" s="85" t="str">
        <f>IF(AND(Tournament!I992&lt;&gt;"",Tournament!K992&lt;&gt;""),IF(Tournament!I992&gt;Tournament!K992,Tournament!M992,""),"")</f>
        <v/>
      </c>
      <c r="P980" s="85">
        <f>IF(AND(Tournament!I992&lt;&gt;"",Tournament!K992&lt;&gt;""),Tournament!I992,0)</f>
        <v>0</v>
      </c>
      <c r="Q980" s="85" t="str">
        <f>IF(AND(Tournament!I992&lt;&gt;"",Tournament!K992&lt;&gt;""),IF(Tournament!I992&lt;Tournament!K992,Tournament!M992,""),"")</f>
        <v/>
      </c>
      <c r="R980" s="85" t="str">
        <f>IF(AND(Tournament!I992&lt;&gt;"",Tournament!K992&lt;&gt;""),IF(Tournament!I992=Tournament!K992,Tournament!M992,""),"")</f>
        <v/>
      </c>
      <c r="S980" s="85" t="str">
        <f>IF(AND(Tournament!I992&lt;&gt;"",Tournament!K992&lt;&gt;""),IF(Tournament!I992&lt;Tournament!K992,Tournament!G992,""),"")</f>
        <v/>
      </c>
      <c r="T980" s="85">
        <f>IF(AND(Tournament!I992&lt;&gt;"",Tournament!K992&lt;&gt;""),Tournament!K992,0)</f>
        <v>0</v>
      </c>
      <c r="U980" s="85">
        <v>1</v>
      </c>
      <c r="V980" s="85">
        <v>977</v>
      </c>
      <c r="W980" s="85" t="str">
        <f>Tournament!G992</f>
        <v>Denver Nuggets</v>
      </c>
      <c r="X980" s="85" t="str">
        <f>IF(Tournament!I992&lt;&gt;"",Tournament!I992,"")</f>
        <v/>
      </c>
      <c r="Y980" s="85" t="str">
        <f>IF(Tournament!K992&lt;&gt;"",Tournament!K992,"")</f>
        <v/>
      </c>
      <c r="Z980" s="85" t="str">
        <f>Tournament!M992</f>
        <v>Sacramento Kings</v>
      </c>
    </row>
    <row r="981" spans="12:26" ht="12.75">
      <c r="L981" s="85">
        <v>978</v>
      </c>
      <c r="M981" s="85" t="str">
        <f>IF(AND(Tournament!I993&lt;&gt;"",Tournament!K993&lt;&gt;""),IF(Tournament!I993&gt;Tournament!K993,Tournament!G993,""),"")</f>
        <v/>
      </c>
      <c r="N981" s="85" t="str">
        <f>IF(AND(Tournament!I993&lt;&gt;"",Tournament!K993&lt;&gt;""),IF(Tournament!I993=Tournament!K993,Tournament!G993,""),"")</f>
        <v/>
      </c>
      <c r="O981" s="85" t="str">
        <f>IF(AND(Tournament!I993&lt;&gt;"",Tournament!K993&lt;&gt;""),IF(Tournament!I993&gt;Tournament!K993,Tournament!M993,""),"")</f>
        <v/>
      </c>
      <c r="P981" s="85">
        <f>IF(AND(Tournament!I993&lt;&gt;"",Tournament!K993&lt;&gt;""),Tournament!I993,0)</f>
        <v>0</v>
      </c>
      <c r="Q981" s="85" t="str">
        <f>IF(AND(Tournament!I993&lt;&gt;"",Tournament!K993&lt;&gt;""),IF(Tournament!I993&lt;Tournament!K993,Tournament!M993,""),"")</f>
        <v/>
      </c>
      <c r="R981" s="85" t="str">
        <f>IF(AND(Tournament!I993&lt;&gt;"",Tournament!K993&lt;&gt;""),IF(Tournament!I993=Tournament!K993,Tournament!M993,""),"")</f>
        <v/>
      </c>
      <c r="S981" s="85" t="str">
        <f>IF(AND(Tournament!I993&lt;&gt;"",Tournament!K993&lt;&gt;""),IF(Tournament!I993&lt;Tournament!K993,Tournament!G993,""),"")</f>
        <v/>
      </c>
      <c r="T981" s="85">
        <f>IF(AND(Tournament!I993&lt;&gt;"",Tournament!K993&lt;&gt;""),Tournament!K993,0)</f>
        <v>0</v>
      </c>
      <c r="U981" s="85">
        <v>1</v>
      </c>
      <c r="V981" s="85">
        <v>978</v>
      </c>
      <c r="W981" s="85" t="str">
        <f>Tournament!G993</f>
        <v>Chicago Bulls</v>
      </c>
      <c r="X981" s="85" t="str">
        <f>IF(Tournament!I993&lt;&gt;"",Tournament!I993,"")</f>
        <v/>
      </c>
      <c r="Y981" s="85" t="str">
        <f>IF(Tournament!K993&lt;&gt;"",Tournament!K993,"")</f>
        <v/>
      </c>
      <c r="Z981" s="85" t="str">
        <f>Tournament!M993</f>
        <v>Boston Celtics</v>
      </c>
    </row>
    <row r="982" spans="12:26" ht="12.75">
      <c r="L982" s="85">
        <v>979</v>
      </c>
      <c r="M982" s="85" t="str">
        <f>IF(AND(Tournament!I994&lt;&gt;"",Tournament!K994&lt;&gt;""),IF(Tournament!I994&gt;Tournament!K994,Tournament!G994,""),"")</f>
        <v/>
      </c>
      <c r="N982" s="85" t="str">
        <f>IF(AND(Tournament!I994&lt;&gt;"",Tournament!K994&lt;&gt;""),IF(Tournament!I994=Tournament!K994,Tournament!G994,""),"")</f>
        <v/>
      </c>
      <c r="O982" s="85" t="str">
        <f>IF(AND(Tournament!I994&lt;&gt;"",Tournament!K994&lt;&gt;""),IF(Tournament!I994&gt;Tournament!K994,Tournament!M994,""),"")</f>
        <v/>
      </c>
      <c r="P982" s="85">
        <f>IF(AND(Tournament!I994&lt;&gt;"",Tournament!K994&lt;&gt;""),Tournament!I994,0)</f>
        <v>0</v>
      </c>
      <c r="Q982" s="85" t="str">
        <f>IF(AND(Tournament!I994&lt;&gt;"",Tournament!K994&lt;&gt;""),IF(Tournament!I994&lt;Tournament!K994,Tournament!M994,""),"")</f>
        <v/>
      </c>
      <c r="R982" s="85" t="str">
        <f>IF(AND(Tournament!I994&lt;&gt;"",Tournament!K994&lt;&gt;""),IF(Tournament!I994=Tournament!K994,Tournament!M994,""),"")</f>
        <v/>
      </c>
      <c r="S982" s="85" t="str">
        <f>IF(AND(Tournament!I994&lt;&gt;"",Tournament!K994&lt;&gt;""),IF(Tournament!I994&lt;Tournament!K994,Tournament!G994,""),"")</f>
        <v/>
      </c>
      <c r="T982" s="85">
        <f>IF(AND(Tournament!I994&lt;&gt;"",Tournament!K994&lt;&gt;""),Tournament!K994,0)</f>
        <v>0</v>
      </c>
      <c r="U982" s="85">
        <v>1</v>
      </c>
      <c r="V982" s="85">
        <v>979</v>
      </c>
      <c r="W982" s="85" t="str">
        <f>Tournament!G994</f>
        <v>Miami Heat</v>
      </c>
      <c r="X982" s="85" t="str">
        <f>IF(Tournament!I994&lt;&gt;"",Tournament!I994,"")</f>
        <v/>
      </c>
      <c r="Y982" s="85" t="str">
        <f>IF(Tournament!K994&lt;&gt;"",Tournament!K994,"")</f>
        <v/>
      </c>
      <c r="Z982" s="85" t="str">
        <f>Tournament!M994</f>
        <v>Indiana Pacers</v>
      </c>
    </row>
    <row r="983" spans="12:26" ht="12.75">
      <c r="L983" s="85">
        <v>980</v>
      </c>
      <c r="M983" s="85" t="str">
        <f>IF(AND(Tournament!I995&lt;&gt;"",Tournament!K995&lt;&gt;""),IF(Tournament!I995&gt;Tournament!K995,Tournament!G995,""),"")</f>
        <v/>
      </c>
      <c r="N983" s="85" t="str">
        <f>IF(AND(Tournament!I995&lt;&gt;"",Tournament!K995&lt;&gt;""),IF(Tournament!I995=Tournament!K995,Tournament!G995,""),"")</f>
        <v/>
      </c>
      <c r="O983" s="85" t="str">
        <f>IF(AND(Tournament!I995&lt;&gt;"",Tournament!K995&lt;&gt;""),IF(Tournament!I995&gt;Tournament!K995,Tournament!M995,""),"")</f>
        <v/>
      </c>
      <c r="P983" s="85">
        <f>IF(AND(Tournament!I995&lt;&gt;"",Tournament!K995&lt;&gt;""),Tournament!I995,0)</f>
        <v>0</v>
      </c>
      <c r="Q983" s="85" t="str">
        <f>IF(AND(Tournament!I995&lt;&gt;"",Tournament!K995&lt;&gt;""),IF(Tournament!I995&lt;Tournament!K995,Tournament!M995,""),"")</f>
        <v/>
      </c>
      <c r="R983" s="85" t="str">
        <f>IF(AND(Tournament!I995&lt;&gt;"",Tournament!K995&lt;&gt;""),IF(Tournament!I995=Tournament!K995,Tournament!M995,""),"")</f>
        <v/>
      </c>
      <c r="S983" s="85" t="str">
        <f>IF(AND(Tournament!I995&lt;&gt;"",Tournament!K995&lt;&gt;""),IF(Tournament!I995&lt;Tournament!K995,Tournament!G995,""),"")</f>
        <v/>
      </c>
      <c r="T983" s="85">
        <f>IF(AND(Tournament!I995&lt;&gt;"",Tournament!K995&lt;&gt;""),Tournament!K995,0)</f>
        <v>0</v>
      </c>
      <c r="U983" s="85">
        <v>1</v>
      </c>
      <c r="V983" s="85">
        <v>980</v>
      </c>
      <c r="W983" s="85" t="str">
        <f>Tournament!G995</f>
        <v>New York Knicks</v>
      </c>
      <c r="X983" s="85" t="str">
        <f>IF(Tournament!I995&lt;&gt;"",Tournament!I995,"")</f>
        <v/>
      </c>
      <c r="Y983" s="85" t="str">
        <f>IF(Tournament!K995&lt;&gt;"",Tournament!K995,"")</f>
        <v/>
      </c>
      <c r="Z983" s="85" t="str">
        <f>Tournament!M995</f>
        <v>Brooklyn Nets</v>
      </c>
    </row>
    <row r="984" spans="12:26" ht="12.75">
      <c r="L984" s="85">
        <v>981</v>
      </c>
      <c r="M984" s="85" t="str">
        <f>IF(AND(Tournament!I996&lt;&gt;"",Tournament!K996&lt;&gt;""),IF(Tournament!I996&gt;Tournament!K996,Tournament!G996,""),"")</f>
        <v/>
      </c>
      <c r="N984" s="85" t="str">
        <f>IF(AND(Tournament!I996&lt;&gt;"",Tournament!K996&lt;&gt;""),IF(Tournament!I996=Tournament!K996,Tournament!G996,""),"")</f>
        <v/>
      </c>
      <c r="O984" s="85" t="str">
        <f>IF(AND(Tournament!I996&lt;&gt;"",Tournament!K996&lt;&gt;""),IF(Tournament!I996&gt;Tournament!K996,Tournament!M996,""),"")</f>
        <v/>
      </c>
      <c r="P984" s="85">
        <f>IF(AND(Tournament!I996&lt;&gt;"",Tournament!K996&lt;&gt;""),Tournament!I996,0)</f>
        <v>0</v>
      </c>
      <c r="Q984" s="85" t="str">
        <f>IF(AND(Tournament!I996&lt;&gt;"",Tournament!K996&lt;&gt;""),IF(Tournament!I996&lt;Tournament!K996,Tournament!M996,""),"")</f>
        <v/>
      </c>
      <c r="R984" s="85" t="str">
        <f>IF(AND(Tournament!I996&lt;&gt;"",Tournament!K996&lt;&gt;""),IF(Tournament!I996=Tournament!K996,Tournament!M996,""),"")</f>
        <v/>
      </c>
      <c r="S984" s="85" t="str">
        <f>IF(AND(Tournament!I996&lt;&gt;"",Tournament!K996&lt;&gt;""),IF(Tournament!I996&lt;Tournament!K996,Tournament!G996,""),"")</f>
        <v/>
      </c>
      <c r="T984" s="85">
        <f>IF(AND(Tournament!I996&lt;&gt;"",Tournament!K996&lt;&gt;""),Tournament!K996,0)</f>
        <v>0</v>
      </c>
      <c r="U984" s="85">
        <v>1</v>
      </c>
      <c r="V984" s="85">
        <v>981</v>
      </c>
      <c r="W984" s="85" t="str">
        <f>Tournament!G996</f>
        <v>Cleveland Cavaliers</v>
      </c>
      <c r="X984" s="85" t="str">
        <f>IF(Tournament!I996&lt;&gt;"",Tournament!I996,"")</f>
        <v/>
      </c>
      <c r="Y984" s="85" t="str">
        <f>IF(Tournament!K996&lt;&gt;"",Tournament!K996,"")</f>
        <v/>
      </c>
      <c r="Z984" s="85" t="str">
        <f>Tournament!M996</f>
        <v>Houston Rockets</v>
      </c>
    </row>
    <row r="985" spans="12:26" ht="12.75">
      <c r="L985" s="85">
        <v>982</v>
      </c>
      <c r="M985" s="85" t="str">
        <f>IF(AND(Tournament!I997&lt;&gt;"",Tournament!K997&lt;&gt;""),IF(Tournament!I997&gt;Tournament!K997,Tournament!G997,""),"")</f>
        <v/>
      </c>
      <c r="N985" s="85" t="str">
        <f>IF(AND(Tournament!I997&lt;&gt;"",Tournament!K997&lt;&gt;""),IF(Tournament!I997=Tournament!K997,Tournament!G997,""),"")</f>
        <v/>
      </c>
      <c r="O985" s="85" t="str">
        <f>IF(AND(Tournament!I997&lt;&gt;"",Tournament!K997&lt;&gt;""),IF(Tournament!I997&gt;Tournament!K997,Tournament!M997,""),"")</f>
        <v/>
      </c>
      <c r="P985" s="85">
        <f>IF(AND(Tournament!I997&lt;&gt;"",Tournament!K997&lt;&gt;""),Tournament!I997,0)</f>
        <v>0</v>
      </c>
      <c r="Q985" s="85" t="str">
        <f>IF(AND(Tournament!I997&lt;&gt;"",Tournament!K997&lt;&gt;""),IF(Tournament!I997&lt;Tournament!K997,Tournament!M997,""),"")</f>
        <v/>
      </c>
      <c r="R985" s="85" t="str">
        <f>IF(AND(Tournament!I997&lt;&gt;"",Tournament!K997&lt;&gt;""),IF(Tournament!I997=Tournament!K997,Tournament!M997,""),"")</f>
        <v/>
      </c>
      <c r="S985" s="85" t="str">
        <f>IF(AND(Tournament!I997&lt;&gt;"",Tournament!K997&lt;&gt;""),IF(Tournament!I997&lt;Tournament!K997,Tournament!G997,""),"")</f>
        <v/>
      </c>
      <c r="T985" s="85">
        <f>IF(AND(Tournament!I997&lt;&gt;"",Tournament!K997&lt;&gt;""),Tournament!K997,0)</f>
        <v>0</v>
      </c>
      <c r="U985" s="85">
        <v>1</v>
      </c>
      <c r="V985" s="85">
        <v>982</v>
      </c>
      <c r="W985" s="85" t="str">
        <f>Tournament!G997</f>
        <v>Portland Trail Blazers</v>
      </c>
      <c r="X985" s="85" t="str">
        <f>IF(Tournament!I997&lt;&gt;"",Tournament!I997,"")</f>
        <v/>
      </c>
      <c r="Y985" s="85" t="str">
        <f>IF(Tournament!K997&lt;&gt;"",Tournament!K997,"")</f>
        <v/>
      </c>
      <c r="Z985" s="85" t="str">
        <f>Tournament!M997</f>
        <v>Phoenix Suns</v>
      </c>
    </row>
    <row r="986" spans="12:26" ht="12.75">
      <c r="L986" s="85">
        <v>983</v>
      </c>
      <c r="M986" s="85" t="str">
        <f>IF(AND(Tournament!I998&lt;&gt;"",Tournament!K998&lt;&gt;""),IF(Tournament!I998&gt;Tournament!K998,Tournament!G998,""),"")</f>
        <v/>
      </c>
      <c r="N986" s="85" t="str">
        <f>IF(AND(Tournament!I998&lt;&gt;"",Tournament!K998&lt;&gt;""),IF(Tournament!I998=Tournament!K998,Tournament!G998,""),"")</f>
        <v/>
      </c>
      <c r="O986" s="85" t="str">
        <f>IF(AND(Tournament!I998&lt;&gt;"",Tournament!K998&lt;&gt;""),IF(Tournament!I998&gt;Tournament!K998,Tournament!M998,""),"")</f>
        <v/>
      </c>
      <c r="P986" s="85">
        <f>IF(AND(Tournament!I998&lt;&gt;"",Tournament!K998&lt;&gt;""),Tournament!I998,0)</f>
        <v>0</v>
      </c>
      <c r="Q986" s="85" t="str">
        <f>IF(AND(Tournament!I998&lt;&gt;"",Tournament!K998&lt;&gt;""),IF(Tournament!I998&lt;Tournament!K998,Tournament!M998,""),"")</f>
        <v/>
      </c>
      <c r="R986" s="85" t="str">
        <f>IF(AND(Tournament!I998&lt;&gt;"",Tournament!K998&lt;&gt;""),IF(Tournament!I998=Tournament!K998,Tournament!M998,""),"")</f>
        <v/>
      </c>
      <c r="S986" s="85" t="str">
        <f>IF(AND(Tournament!I998&lt;&gt;"",Tournament!K998&lt;&gt;""),IF(Tournament!I998&lt;Tournament!K998,Tournament!G998,""),"")</f>
        <v/>
      </c>
      <c r="T986" s="85">
        <f>IF(AND(Tournament!I998&lt;&gt;"",Tournament!K998&lt;&gt;""),Tournament!K998,0)</f>
        <v>0</v>
      </c>
      <c r="U986" s="85">
        <v>1</v>
      </c>
      <c r="V986" s="85">
        <v>983</v>
      </c>
      <c r="W986" s="85" t="str">
        <f>Tournament!G998</f>
        <v>Philadelphia 76ers</v>
      </c>
      <c r="X986" s="85" t="str">
        <f>IF(Tournament!I998&lt;&gt;"",Tournament!I998,"")</f>
        <v/>
      </c>
      <c r="Y986" s="85" t="str">
        <f>IF(Tournament!K998&lt;&gt;"",Tournament!K998,"")</f>
        <v/>
      </c>
      <c r="Z986" s="85" t="str">
        <f>Tournament!M998</f>
        <v>L.A. Lakers</v>
      </c>
    </row>
    <row r="987" spans="12:26" ht="12.75">
      <c r="L987" s="85">
        <v>984</v>
      </c>
      <c r="M987" s="85" t="str">
        <f>IF(AND(Tournament!I999&lt;&gt;"",Tournament!K999&lt;&gt;""),IF(Tournament!I999&gt;Tournament!K999,Tournament!G999,""),"")</f>
        <v/>
      </c>
      <c r="N987" s="85" t="str">
        <f>IF(AND(Tournament!I999&lt;&gt;"",Tournament!K999&lt;&gt;""),IF(Tournament!I999=Tournament!K999,Tournament!G999,""),"")</f>
        <v/>
      </c>
      <c r="O987" s="85" t="str">
        <f>IF(AND(Tournament!I999&lt;&gt;"",Tournament!K999&lt;&gt;""),IF(Tournament!I999&gt;Tournament!K999,Tournament!M999,""),"")</f>
        <v/>
      </c>
      <c r="P987" s="85">
        <f>IF(AND(Tournament!I999&lt;&gt;"",Tournament!K999&lt;&gt;""),Tournament!I999,0)</f>
        <v>0</v>
      </c>
      <c r="Q987" s="85" t="str">
        <f>IF(AND(Tournament!I999&lt;&gt;"",Tournament!K999&lt;&gt;""),IF(Tournament!I999&lt;Tournament!K999,Tournament!M999,""),"")</f>
        <v/>
      </c>
      <c r="R987" s="85" t="str">
        <f>IF(AND(Tournament!I999&lt;&gt;"",Tournament!K999&lt;&gt;""),IF(Tournament!I999=Tournament!K999,Tournament!M999,""),"")</f>
        <v/>
      </c>
      <c r="S987" s="85" t="str">
        <f>IF(AND(Tournament!I999&lt;&gt;"",Tournament!K999&lt;&gt;""),IF(Tournament!I999&lt;Tournament!K999,Tournament!G999,""),"")</f>
        <v/>
      </c>
      <c r="T987" s="85">
        <f>IF(AND(Tournament!I999&lt;&gt;"",Tournament!K999&lt;&gt;""),Tournament!K999,0)</f>
        <v>0</v>
      </c>
      <c r="U987" s="85">
        <v>1</v>
      </c>
      <c r="V987" s="85">
        <v>984</v>
      </c>
      <c r="W987" s="85" t="str">
        <f>Tournament!G999</f>
        <v>Chicago Bulls</v>
      </c>
      <c r="X987" s="85" t="str">
        <f>IF(Tournament!I999&lt;&gt;"",Tournament!I999,"")</f>
        <v/>
      </c>
      <c r="Y987" s="85" t="str">
        <f>IF(Tournament!K999&lt;&gt;"",Tournament!K999,"")</f>
        <v/>
      </c>
      <c r="Z987" s="85" t="str">
        <f>Tournament!M999</f>
        <v>Charlotte Hornets</v>
      </c>
    </row>
    <row r="988" spans="12:26" ht="12.75">
      <c r="L988" s="85">
        <v>985</v>
      </c>
      <c r="M988" s="85" t="str">
        <f>IF(AND(Tournament!I1000&lt;&gt;"",Tournament!K1000&lt;&gt;""),IF(Tournament!I1000&gt;Tournament!K1000,Tournament!G1000,""),"")</f>
        <v/>
      </c>
      <c r="N988" s="85" t="str">
        <f>IF(AND(Tournament!I1000&lt;&gt;"",Tournament!K1000&lt;&gt;""),IF(Tournament!I1000=Tournament!K1000,Tournament!G1000,""),"")</f>
        <v/>
      </c>
      <c r="O988" s="85" t="str">
        <f>IF(AND(Tournament!I1000&lt;&gt;"",Tournament!K1000&lt;&gt;""),IF(Tournament!I1000&gt;Tournament!K1000,Tournament!M1000,""),"")</f>
        <v/>
      </c>
      <c r="P988" s="85">
        <f>IF(AND(Tournament!I1000&lt;&gt;"",Tournament!K1000&lt;&gt;""),Tournament!I1000,0)</f>
        <v>0</v>
      </c>
      <c r="Q988" s="85" t="str">
        <f>IF(AND(Tournament!I1000&lt;&gt;"",Tournament!K1000&lt;&gt;""),IF(Tournament!I1000&lt;Tournament!K1000,Tournament!M1000,""),"")</f>
        <v/>
      </c>
      <c r="R988" s="85" t="str">
        <f>IF(AND(Tournament!I1000&lt;&gt;"",Tournament!K1000&lt;&gt;""),IF(Tournament!I1000=Tournament!K1000,Tournament!M1000,""),"")</f>
        <v/>
      </c>
      <c r="S988" s="85" t="str">
        <f>IF(AND(Tournament!I1000&lt;&gt;"",Tournament!K1000&lt;&gt;""),IF(Tournament!I1000&lt;Tournament!K1000,Tournament!G1000,""),"")</f>
        <v/>
      </c>
      <c r="T988" s="85">
        <f>IF(AND(Tournament!I1000&lt;&gt;"",Tournament!K1000&lt;&gt;""),Tournament!K1000,0)</f>
        <v>0</v>
      </c>
      <c r="U988" s="85">
        <v>1</v>
      </c>
      <c r="V988" s="85">
        <v>985</v>
      </c>
      <c r="W988" s="85" t="str">
        <f>Tournament!G1000</f>
        <v>Dallas Mavericks</v>
      </c>
      <c r="X988" s="85" t="str">
        <f>IF(Tournament!I1000&lt;&gt;"",Tournament!I1000,"")</f>
        <v/>
      </c>
      <c r="Y988" s="85" t="str">
        <f>IF(Tournament!K1000&lt;&gt;"",Tournament!K1000,"")</f>
        <v/>
      </c>
      <c r="Z988" s="85" t="str">
        <f>Tournament!M1000</f>
        <v>Toronto Raptors</v>
      </c>
    </row>
    <row r="989" spans="12:26" ht="12.75">
      <c r="L989" s="85">
        <v>986</v>
      </c>
      <c r="M989" s="85" t="str">
        <f>IF(AND(Tournament!I1001&lt;&gt;"",Tournament!K1001&lt;&gt;""),IF(Tournament!I1001&gt;Tournament!K1001,Tournament!G1001,""),"")</f>
        <v/>
      </c>
      <c r="N989" s="85" t="str">
        <f>IF(AND(Tournament!I1001&lt;&gt;"",Tournament!K1001&lt;&gt;""),IF(Tournament!I1001=Tournament!K1001,Tournament!G1001,""),"")</f>
        <v/>
      </c>
      <c r="O989" s="85" t="str">
        <f>IF(AND(Tournament!I1001&lt;&gt;"",Tournament!K1001&lt;&gt;""),IF(Tournament!I1001&gt;Tournament!K1001,Tournament!M1001,""),"")</f>
        <v/>
      </c>
      <c r="P989" s="85">
        <f>IF(AND(Tournament!I1001&lt;&gt;"",Tournament!K1001&lt;&gt;""),Tournament!I1001,0)</f>
        <v>0</v>
      </c>
      <c r="Q989" s="85" t="str">
        <f>IF(AND(Tournament!I1001&lt;&gt;"",Tournament!K1001&lt;&gt;""),IF(Tournament!I1001&lt;Tournament!K1001,Tournament!M1001,""),"")</f>
        <v/>
      </c>
      <c r="R989" s="85" t="str">
        <f>IF(AND(Tournament!I1001&lt;&gt;"",Tournament!K1001&lt;&gt;""),IF(Tournament!I1001=Tournament!K1001,Tournament!M1001,""),"")</f>
        <v/>
      </c>
      <c r="S989" s="85" t="str">
        <f>IF(AND(Tournament!I1001&lt;&gt;"",Tournament!K1001&lt;&gt;""),IF(Tournament!I1001&lt;Tournament!K1001,Tournament!G1001,""),"")</f>
        <v/>
      </c>
      <c r="T989" s="85">
        <f>IF(AND(Tournament!I1001&lt;&gt;"",Tournament!K1001&lt;&gt;""),Tournament!K1001,0)</f>
        <v>0</v>
      </c>
      <c r="U989" s="85">
        <v>1</v>
      </c>
      <c r="V989" s="85">
        <v>986</v>
      </c>
      <c r="W989" s="85" t="str">
        <f>Tournament!G1001</f>
        <v>Washington Wizards</v>
      </c>
      <c r="X989" s="85" t="str">
        <f>IF(Tournament!I1001&lt;&gt;"",Tournament!I1001,"")</f>
        <v/>
      </c>
      <c r="Y989" s="85" t="str">
        <f>IF(Tournament!K1001&lt;&gt;"",Tournament!K1001,"")</f>
        <v/>
      </c>
      <c r="Z989" s="85" t="str">
        <f>Tournament!M1001</f>
        <v>Minnesota Timberwolves</v>
      </c>
    </row>
    <row r="990" spans="12:26" ht="12.75">
      <c r="L990" s="85">
        <v>987</v>
      </c>
      <c r="M990" s="85" t="str">
        <f>IF(AND(Tournament!I1002&lt;&gt;"",Tournament!K1002&lt;&gt;""),IF(Tournament!I1002&gt;Tournament!K1002,Tournament!G1002,""),"")</f>
        <v/>
      </c>
      <c r="N990" s="85" t="str">
        <f>IF(AND(Tournament!I1002&lt;&gt;"",Tournament!K1002&lt;&gt;""),IF(Tournament!I1002=Tournament!K1002,Tournament!G1002,""),"")</f>
        <v/>
      </c>
      <c r="O990" s="85" t="str">
        <f>IF(AND(Tournament!I1002&lt;&gt;"",Tournament!K1002&lt;&gt;""),IF(Tournament!I1002&gt;Tournament!K1002,Tournament!M1002,""),"")</f>
        <v/>
      </c>
      <c r="P990" s="85">
        <f>IF(AND(Tournament!I1002&lt;&gt;"",Tournament!K1002&lt;&gt;""),Tournament!I1002,0)</f>
        <v>0</v>
      </c>
      <c r="Q990" s="85" t="str">
        <f>IF(AND(Tournament!I1002&lt;&gt;"",Tournament!K1002&lt;&gt;""),IF(Tournament!I1002&lt;Tournament!K1002,Tournament!M1002,""),"")</f>
        <v/>
      </c>
      <c r="R990" s="85" t="str">
        <f>IF(AND(Tournament!I1002&lt;&gt;"",Tournament!K1002&lt;&gt;""),IF(Tournament!I1002=Tournament!K1002,Tournament!M1002,""),"")</f>
        <v/>
      </c>
      <c r="S990" s="85" t="str">
        <f>IF(AND(Tournament!I1002&lt;&gt;"",Tournament!K1002&lt;&gt;""),IF(Tournament!I1002&lt;Tournament!K1002,Tournament!G1002,""),"")</f>
        <v/>
      </c>
      <c r="T990" s="85">
        <f>IF(AND(Tournament!I1002&lt;&gt;"",Tournament!K1002&lt;&gt;""),Tournament!K1002,0)</f>
        <v>0</v>
      </c>
      <c r="U990" s="85">
        <v>1</v>
      </c>
      <c r="V990" s="85">
        <v>987</v>
      </c>
      <c r="W990" s="85" t="str">
        <f>Tournament!G1002</f>
        <v>Milwaukee Bucks</v>
      </c>
      <c r="X990" s="85" t="str">
        <f>IF(Tournament!I1002&lt;&gt;"",Tournament!I1002,"")</f>
        <v/>
      </c>
      <c r="Y990" s="85" t="str">
        <f>IF(Tournament!K1002&lt;&gt;"",Tournament!K1002,"")</f>
        <v/>
      </c>
      <c r="Z990" s="85" t="str">
        <f>Tournament!M1002</f>
        <v>Memphis Grizzlies</v>
      </c>
    </row>
    <row r="991" spans="12:26" ht="12.75">
      <c r="L991" s="85">
        <v>988</v>
      </c>
      <c r="M991" s="85" t="str">
        <f>IF(AND(Tournament!I1003&lt;&gt;"",Tournament!K1003&lt;&gt;""),IF(Tournament!I1003&gt;Tournament!K1003,Tournament!G1003,""),"")</f>
        <v/>
      </c>
      <c r="N991" s="85" t="str">
        <f>IF(AND(Tournament!I1003&lt;&gt;"",Tournament!K1003&lt;&gt;""),IF(Tournament!I1003=Tournament!K1003,Tournament!G1003,""),"")</f>
        <v/>
      </c>
      <c r="O991" s="85" t="str">
        <f>IF(AND(Tournament!I1003&lt;&gt;"",Tournament!K1003&lt;&gt;""),IF(Tournament!I1003&gt;Tournament!K1003,Tournament!M1003,""),"")</f>
        <v/>
      </c>
      <c r="P991" s="85">
        <f>IF(AND(Tournament!I1003&lt;&gt;"",Tournament!K1003&lt;&gt;""),Tournament!I1003,0)</f>
        <v>0</v>
      </c>
      <c r="Q991" s="85" t="str">
        <f>IF(AND(Tournament!I1003&lt;&gt;"",Tournament!K1003&lt;&gt;""),IF(Tournament!I1003&lt;Tournament!K1003,Tournament!M1003,""),"")</f>
        <v/>
      </c>
      <c r="R991" s="85" t="str">
        <f>IF(AND(Tournament!I1003&lt;&gt;"",Tournament!K1003&lt;&gt;""),IF(Tournament!I1003=Tournament!K1003,Tournament!M1003,""),"")</f>
        <v/>
      </c>
      <c r="S991" s="85" t="str">
        <f>IF(AND(Tournament!I1003&lt;&gt;"",Tournament!K1003&lt;&gt;""),IF(Tournament!I1003&lt;Tournament!K1003,Tournament!G1003,""),"")</f>
        <v/>
      </c>
      <c r="T991" s="85">
        <f>IF(AND(Tournament!I1003&lt;&gt;"",Tournament!K1003&lt;&gt;""),Tournament!K1003,0)</f>
        <v>0</v>
      </c>
      <c r="U991" s="85">
        <v>1</v>
      </c>
      <c r="V991" s="85">
        <v>988</v>
      </c>
      <c r="W991" s="85" t="str">
        <f>Tournament!G1003</f>
        <v>Atlanta Hawks</v>
      </c>
      <c r="X991" s="85" t="str">
        <f>IF(Tournament!I1003&lt;&gt;"",Tournament!I1003,"")</f>
        <v/>
      </c>
      <c r="Y991" s="85" t="str">
        <f>IF(Tournament!K1003&lt;&gt;"",Tournament!K1003,"")</f>
        <v/>
      </c>
      <c r="Z991" s="85" t="str">
        <f>Tournament!M1003</f>
        <v>San Antonio Spurs</v>
      </c>
    </row>
    <row r="992" spans="12:26" ht="12.75">
      <c r="L992" s="85">
        <v>989</v>
      </c>
      <c r="M992" s="85" t="str">
        <f>IF(AND(Tournament!I1004&lt;&gt;"",Tournament!K1004&lt;&gt;""),IF(Tournament!I1004&gt;Tournament!K1004,Tournament!G1004,""),"")</f>
        <v/>
      </c>
      <c r="N992" s="85" t="str">
        <f>IF(AND(Tournament!I1004&lt;&gt;"",Tournament!K1004&lt;&gt;""),IF(Tournament!I1004=Tournament!K1004,Tournament!G1004,""),"")</f>
        <v/>
      </c>
      <c r="O992" s="85" t="str">
        <f>IF(AND(Tournament!I1004&lt;&gt;"",Tournament!K1004&lt;&gt;""),IF(Tournament!I1004&gt;Tournament!K1004,Tournament!M1004,""),"")</f>
        <v/>
      </c>
      <c r="P992" s="85">
        <f>IF(AND(Tournament!I1004&lt;&gt;"",Tournament!K1004&lt;&gt;""),Tournament!I1004,0)</f>
        <v>0</v>
      </c>
      <c r="Q992" s="85" t="str">
        <f>IF(AND(Tournament!I1004&lt;&gt;"",Tournament!K1004&lt;&gt;""),IF(Tournament!I1004&lt;Tournament!K1004,Tournament!M1004,""),"")</f>
        <v/>
      </c>
      <c r="R992" s="85" t="str">
        <f>IF(AND(Tournament!I1004&lt;&gt;"",Tournament!K1004&lt;&gt;""),IF(Tournament!I1004=Tournament!K1004,Tournament!M1004,""),"")</f>
        <v/>
      </c>
      <c r="S992" s="85" t="str">
        <f>IF(AND(Tournament!I1004&lt;&gt;"",Tournament!K1004&lt;&gt;""),IF(Tournament!I1004&lt;Tournament!K1004,Tournament!G1004,""),"")</f>
        <v/>
      </c>
      <c r="T992" s="85">
        <f>IF(AND(Tournament!I1004&lt;&gt;"",Tournament!K1004&lt;&gt;""),Tournament!K1004,0)</f>
        <v>0</v>
      </c>
      <c r="U992" s="85">
        <v>1</v>
      </c>
      <c r="V992" s="85">
        <v>989</v>
      </c>
      <c r="W992" s="85" t="str">
        <f>Tournament!G1004</f>
        <v>L.A. Clippers</v>
      </c>
      <c r="X992" s="85" t="str">
        <f>IF(Tournament!I1004&lt;&gt;"",Tournament!I1004,"")</f>
        <v/>
      </c>
      <c r="Y992" s="85" t="str">
        <f>IF(Tournament!K1004&lt;&gt;"",Tournament!K1004,"")</f>
        <v/>
      </c>
      <c r="Z992" s="85" t="str">
        <f>Tournament!M1004</f>
        <v>Utah Jazz</v>
      </c>
    </row>
    <row r="993" spans="12:26" ht="12.75">
      <c r="L993" s="85">
        <v>990</v>
      </c>
      <c r="M993" s="85" t="str">
        <f>IF(AND(Tournament!I1005&lt;&gt;"",Tournament!K1005&lt;&gt;""),IF(Tournament!I1005&gt;Tournament!K1005,Tournament!G1005,""),"")</f>
        <v/>
      </c>
      <c r="N993" s="85" t="str">
        <f>IF(AND(Tournament!I1005&lt;&gt;"",Tournament!K1005&lt;&gt;""),IF(Tournament!I1005=Tournament!K1005,Tournament!G1005,""),"")</f>
        <v/>
      </c>
      <c r="O993" s="85" t="str">
        <f>IF(AND(Tournament!I1005&lt;&gt;"",Tournament!K1005&lt;&gt;""),IF(Tournament!I1005&gt;Tournament!K1005,Tournament!M1005,""),"")</f>
        <v/>
      </c>
      <c r="P993" s="85">
        <f>IF(AND(Tournament!I1005&lt;&gt;"",Tournament!K1005&lt;&gt;""),Tournament!I1005,0)</f>
        <v>0</v>
      </c>
      <c r="Q993" s="85" t="str">
        <f>IF(AND(Tournament!I1005&lt;&gt;"",Tournament!K1005&lt;&gt;""),IF(Tournament!I1005&lt;Tournament!K1005,Tournament!M1005,""),"")</f>
        <v/>
      </c>
      <c r="R993" s="85" t="str">
        <f>IF(AND(Tournament!I1005&lt;&gt;"",Tournament!K1005&lt;&gt;""),IF(Tournament!I1005=Tournament!K1005,Tournament!M1005,""),"")</f>
        <v/>
      </c>
      <c r="S993" s="85" t="str">
        <f>IF(AND(Tournament!I1005&lt;&gt;"",Tournament!K1005&lt;&gt;""),IF(Tournament!I1005&lt;Tournament!K1005,Tournament!G1005,""),"")</f>
        <v/>
      </c>
      <c r="T993" s="85">
        <f>IF(AND(Tournament!I1005&lt;&gt;"",Tournament!K1005&lt;&gt;""),Tournament!K1005,0)</f>
        <v>0</v>
      </c>
      <c r="U993" s="85">
        <v>1</v>
      </c>
      <c r="V993" s="85">
        <v>990</v>
      </c>
      <c r="W993" s="85" t="str">
        <f>Tournament!G1005</f>
        <v>Orlando Magic</v>
      </c>
      <c r="X993" s="85" t="str">
        <f>IF(Tournament!I1005&lt;&gt;"",Tournament!I1005,"")</f>
        <v/>
      </c>
      <c r="Y993" s="85" t="str">
        <f>IF(Tournament!K1005&lt;&gt;"",Tournament!K1005,"")</f>
        <v/>
      </c>
      <c r="Z993" s="85" t="str">
        <f>Tournament!M1005</f>
        <v>Sacramento Kings</v>
      </c>
    </row>
    <row r="994" spans="12:26" ht="12.75">
      <c r="L994" s="85">
        <v>991</v>
      </c>
      <c r="M994" s="85" t="str">
        <f>IF(AND(Tournament!I1006&lt;&gt;"",Tournament!K1006&lt;&gt;""),IF(Tournament!I1006&gt;Tournament!K1006,Tournament!G1006,""),"")</f>
        <v/>
      </c>
      <c r="N994" s="85" t="str">
        <f>IF(AND(Tournament!I1006&lt;&gt;"",Tournament!K1006&lt;&gt;""),IF(Tournament!I1006=Tournament!K1006,Tournament!G1006,""),"")</f>
        <v/>
      </c>
      <c r="O994" s="85" t="str">
        <f>IF(AND(Tournament!I1006&lt;&gt;"",Tournament!K1006&lt;&gt;""),IF(Tournament!I1006&gt;Tournament!K1006,Tournament!M1006,""),"")</f>
        <v/>
      </c>
      <c r="P994" s="85">
        <f>IF(AND(Tournament!I1006&lt;&gt;"",Tournament!K1006&lt;&gt;""),Tournament!I1006,0)</f>
        <v>0</v>
      </c>
      <c r="Q994" s="85" t="str">
        <f>IF(AND(Tournament!I1006&lt;&gt;"",Tournament!K1006&lt;&gt;""),IF(Tournament!I1006&lt;Tournament!K1006,Tournament!M1006,""),"")</f>
        <v/>
      </c>
      <c r="R994" s="85" t="str">
        <f>IF(AND(Tournament!I1006&lt;&gt;"",Tournament!K1006&lt;&gt;""),IF(Tournament!I1006=Tournament!K1006,Tournament!M1006,""),"")</f>
        <v/>
      </c>
      <c r="S994" s="85" t="str">
        <f>IF(AND(Tournament!I1006&lt;&gt;"",Tournament!K1006&lt;&gt;""),IF(Tournament!I1006&lt;Tournament!K1006,Tournament!G1006,""),"")</f>
        <v/>
      </c>
      <c r="T994" s="85">
        <f>IF(AND(Tournament!I1006&lt;&gt;"",Tournament!K1006&lt;&gt;""),Tournament!K1006,0)</f>
        <v>0</v>
      </c>
      <c r="U994" s="85">
        <v>1</v>
      </c>
      <c r="V994" s="85">
        <v>991</v>
      </c>
      <c r="W994" s="85" t="str">
        <f>Tournament!G1006</f>
        <v>L.A. Lakers</v>
      </c>
      <c r="X994" s="85" t="str">
        <f>IF(Tournament!I1006&lt;&gt;"",Tournament!I1006,"")</f>
        <v/>
      </c>
      <c r="Y994" s="85" t="str">
        <f>IF(Tournament!K1006&lt;&gt;"",Tournament!K1006,"")</f>
        <v/>
      </c>
      <c r="Z994" s="85" t="str">
        <f>Tournament!M1006</f>
        <v>Denver Nuggets</v>
      </c>
    </row>
    <row r="995" spans="12:26" ht="12.75">
      <c r="L995" s="85">
        <v>992</v>
      </c>
      <c r="M995" s="85" t="str">
        <f>IF(AND(Tournament!I1007&lt;&gt;"",Tournament!K1007&lt;&gt;""),IF(Tournament!I1007&gt;Tournament!K1007,Tournament!G1007,""),"")</f>
        <v/>
      </c>
      <c r="N995" s="85" t="str">
        <f>IF(AND(Tournament!I1007&lt;&gt;"",Tournament!K1007&lt;&gt;""),IF(Tournament!I1007=Tournament!K1007,Tournament!G1007,""),"")</f>
        <v/>
      </c>
      <c r="O995" s="85" t="str">
        <f>IF(AND(Tournament!I1007&lt;&gt;"",Tournament!K1007&lt;&gt;""),IF(Tournament!I1007&gt;Tournament!K1007,Tournament!M1007,""),"")</f>
        <v/>
      </c>
      <c r="P995" s="85">
        <f>IF(AND(Tournament!I1007&lt;&gt;"",Tournament!K1007&lt;&gt;""),Tournament!I1007,0)</f>
        <v>0</v>
      </c>
      <c r="Q995" s="85" t="str">
        <f>IF(AND(Tournament!I1007&lt;&gt;"",Tournament!K1007&lt;&gt;""),IF(Tournament!I1007&lt;Tournament!K1007,Tournament!M1007,""),"")</f>
        <v/>
      </c>
      <c r="R995" s="85" t="str">
        <f>IF(AND(Tournament!I1007&lt;&gt;"",Tournament!K1007&lt;&gt;""),IF(Tournament!I1007=Tournament!K1007,Tournament!M1007,""),"")</f>
        <v/>
      </c>
      <c r="S995" s="85" t="str">
        <f>IF(AND(Tournament!I1007&lt;&gt;"",Tournament!K1007&lt;&gt;""),IF(Tournament!I1007&lt;Tournament!K1007,Tournament!G1007,""),"")</f>
        <v/>
      </c>
      <c r="T995" s="85">
        <f>IF(AND(Tournament!I1007&lt;&gt;"",Tournament!K1007&lt;&gt;""),Tournament!K1007,0)</f>
        <v>0</v>
      </c>
      <c r="U995" s="85">
        <v>1</v>
      </c>
      <c r="V995" s="85">
        <v>992</v>
      </c>
      <c r="W995" s="85" t="str">
        <f>Tournament!G1007</f>
        <v>Detroit Pistons</v>
      </c>
      <c r="X995" s="85" t="str">
        <f>IF(Tournament!I1007&lt;&gt;"",Tournament!I1007,"")</f>
        <v/>
      </c>
      <c r="Y995" s="85" t="str">
        <f>IF(Tournament!K1007&lt;&gt;"",Tournament!K1007,"")</f>
        <v/>
      </c>
      <c r="Z995" s="85" t="str">
        <f>Tournament!M1007</f>
        <v>Cleveland Cavaliers</v>
      </c>
    </row>
    <row r="996" spans="12:26" ht="12.75">
      <c r="L996" s="85">
        <v>993</v>
      </c>
      <c r="M996" s="85" t="str">
        <f>IF(AND(Tournament!I1008&lt;&gt;"",Tournament!K1008&lt;&gt;""),IF(Tournament!I1008&gt;Tournament!K1008,Tournament!G1008,""),"")</f>
        <v/>
      </c>
      <c r="N996" s="85" t="str">
        <f>IF(AND(Tournament!I1008&lt;&gt;"",Tournament!K1008&lt;&gt;""),IF(Tournament!I1008=Tournament!K1008,Tournament!G1008,""),"")</f>
        <v/>
      </c>
      <c r="O996" s="85" t="str">
        <f>IF(AND(Tournament!I1008&lt;&gt;"",Tournament!K1008&lt;&gt;""),IF(Tournament!I1008&gt;Tournament!K1008,Tournament!M1008,""),"")</f>
        <v/>
      </c>
      <c r="P996" s="85">
        <f>IF(AND(Tournament!I1008&lt;&gt;"",Tournament!K1008&lt;&gt;""),Tournament!I1008,0)</f>
        <v>0</v>
      </c>
      <c r="Q996" s="85" t="str">
        <f>IF(AND(Tournament!I1008&lt;&gt;"",Tournament!K1008&lt;&gt;""),IF(Tournament!I1008&lt;Tournament!K1008,Tournament!M1008,""),"")</f>
        <v/>
      </c>
      <c r="R996" s="85" t="str">
        <f>IF(AND(Tournament!I1008&lt;&gt;"",Tournament!K1008&lt;&gt;""),IF(Tournament!I1008=Tournament!K1008,Tournament!M1008,""),"")</f>
        <v/>
      </c>
      <c r="S996" s="85" t="str">
        <f>IF(AND(Tournament!I1008&lt;&gt;"",Tournament!K1008&lt;&gt;""),IF(Tournament!I1008&lt;Tournament!K1008,Tournament!G1008,""),"")</f>
        <v/>
      </c>
      <c r="T996" s="85">
        <f>IF(AND(Tournament!I1008&lt;&gt;"",Tournament!K1008&lt;&gt;""),Tournament!K1008,0)</f>
        <v>0</v>
      </c>
      <c r="U996" s="85">
        <v>1</v>
      </c>
      <c r="V996" s="85">
        <v>993</v>
      </c>
      <c r="W996" s="85" t="str">
        <f>Tournament!G1008</f>
        <v>Oklahoma City Thunder</v>
      </c>
      <c r="X996" s="85" t="str">
        <f>IF(Tournament!I1008&lt;&gt;"",Tournament!I1008,"")</f>
        <v/>
      </c>
      <c r="Y996" s="85" t="str">
        <f>IF(Tournament!K1008&lt;&gt;"",Tournament!K1008,"")</f>
        <v/>
      </c>
      <c r="Z996" s="85" t="str">
        <f>Tournament!M1008</f>
        <v>Brooklyn Nets</v>
      </c>
    </row>
    <row r="997" spans="12:26" ht="12.75">
      <c r="L997" s="85">
        <v>994</v>
      </c>
      <c r="M997" s="85" t="str">
        <f>IF(AND(Tournament!I1009&lt;&gt;"",Tournament!K1009&lt;&gt;""),IF(Tournament!I1009&gt;Tournament!K1009,Tournament!G1009,""),"")</f>
        <v/>
      </c>
      <c r="N997" s="85" t="str">
        <f>IF(AND(Tournament!I1009&lt;&gt;"",Tournament!K1009&lt;&gt;""),IF(Tournament!I1009=Tournament!K1009,Tournament!G1009,""),"")</f>
        <v/>
      </c>
      <c r="O997" s="85" t="str">
        <f>IF(AND(Tournament!I1009&lt;&gt;"",Tournament!K1009&lt;&gt;""),IF(Tournament!I1009&gt;Tournament!K1009,Tournament!M1009,""),"")</f>
        <v/>
      </c>
      <c r="P997" s="85">
        <f>IF(AND(Tournament!I1009&lt;&gt;"",Tournament!K1009&lt;&gt;""),Tournament!I1009,0)</f>
        <v>0</v>
      </c>
      <c r="Q997" s="85" t="str">
        <f>IF(AND(Tournament!I1009&lt;&gt;"",Tournament!K1009&lt;&gt;""),IF(Tournament!I1009&lt;Tournament!K1009,Tournament!M1009,""),"")</f>
        <v/>
      </c>
      <c r="R997" s="85" t="str">
        <f>IF(AND(Tournament!I1009&lt;&gt;"",Tournament!K1009&lt;&gt;""),IF(Tournament!I1009=Tournament!K1009,Tournament!M1009,""),"")</f>
        <v/>
      </c>
      <c r="S997" s="85" t="str">
        <f>IF(AND(Tournament!I1009&lt;&gt;"",Tournament!K1009&lt;&gt;""),IF(Tournament!I1009&lt;Tournament!K1009,Tournament!G1009,""),"")</f>
        <v/>
      </c>
      <c r="T997" s="85">
        <f>IF(AND(Tournament!I1009&lt;&gt;"",Tournament!K1009&lt;&gt;""),Tournament!K1009,0)</f>
        <v>0</v>
      </c>
      <c r="U997" s="85">
        <v>1</v>
      </c>
      <c r="V997" s="85">
        <v>994</v>
      </c>
      <c r="W997" s="85" t="str">
        <f>Tournament!G1009</f>
        <v>Indiana Pacers</v>
      </c>
      <c r="X997" s="85" t="str">
        <f>IF(Tournament!I1009&lt;&gt;"",Tournament!I1009,"")</f>
        <v/>
      </c>
      <c r="Y997" s="85" t="str">
        <f>IF(Tournament!K1009&lt;&gt;"",Tournament!K1009,"")</f>
        <v/>
      </c>
      <c r="Z997" s="85" t="str">
        <f>Tournament!M1009</f>
        <v>New York Knicks</v>
      </c>
    </row>
    <row r="998" spans="12:26" ht="12.75">
      <c r="L998" s="85">
        <v>995</v>
      </c>
      <c r="M998" s="85" t="str">
        <f>IF(AND(Tournament!I1010&lt;&gt;"",Tournament!K1010&lt;&gt;""),IF(Tournament!I1010&gt;Tournament!K1010,Tournament!G1010,""),"")</f>
        <v/>
      </c>
      <c r="N998" s="85" t="str">
        <f>IF(AND(Tournament!I1010&lt;&gt;"",Tournament!K1010&lt;&gt;""),IF(Tournament!I1010=Tournament!K1010,Tournament!G1010,""),"")</f>
        <v/>
      </c>
      <c r="O998" s="85" t="str">
        <f>IF(AND(Tournament!I1010&lt;&gt;"",Tournament!K1010&lt;&gt;""),IF(Tournament!I1010&gt;Tournament!K1010,Tournament!M1010,""),"")</f>
        <v/>
      </c>
      <c r="P998" s="85">
        <f>IF(AND(Tournament!I1010&lt;&gt;"",Tournament!K1010&lt;&gt;""),Tournament!I1010,0)</f>
        <v>0</v>
      </c>
      <c r="Q998" s="85" t="str">
        <f>IF(AND(Tournament!I1010&lt;&gt;"",Tournament!K1010&lt;&gt;""),IF(Tournament!I1010&lt;Tournament!K1010,Tournament!M1010,""),"")</f>
        <v/>
      </c>
      <c r="R998" s="85" t="str">
        <f>IF(AND(Tournament!I1010&lt;&gt;"",Tournament!K1010&lt;&gt;""),IF(Tournament!I1010=Tournament!K1010,Tournament!M1010,""),"")</f>
        <v/>
      </c>
      <c r="S998" s="85" t="str">
        <f>IF(AND(Tournament!I1010&lt;&gt;"",Tournament!K1010&lt;&gt;""),IF(Tournament!I1010&lt;Tournament!K1010,Tournament!G1010,""),"")</f>
        <v/>
      </c>
      <c r="T998" s="85">
        <f>IF(AND(Tournament!I1010&lt;&gt;"",Tournament!K1010&lt;&gt;""),Tournament!K1010,0)</f>
        <v>0</v>
      </c>
      <c r="U998" s="85">
        <v>1</v>
      </c>
      <c r="V998" s="85">
        <v>995</v>
      </c>
      <c r="W998" s="85" t="str">
        <f>Tournament!G1010</f>
        <v>Portland Trail Blazers</v>
      </c>
      <c r="X998" s="85" t="str">
        <f>IF(Tournament!I1010&lt;&gt;"",Tournament!I1010,"")</f>
        <v/>
      </c>
      <c r="Y998" s="85" t="str">
        <f>IF(Tournament!K1010&lt;&gt;"",Tournament!K1010,"")</f>
        <v/>
      </c>
      <c r="Z998" s="85" t="str">
        <f>Tournament!M1010</f>
        <v>New Orleans Pelicans</v>
      </c>
    </row>
    <row r="999" spans="12:26" ht="12.75">
      <c r="L999" s="85">
        <v>996</v>
      </c>
      <c r="M999" s="85" t="str">
        <f>IF(AND(Tournament!I1011&lt;&gt;"",Tournament!K1011&lt;&gt;""),IF(Tournament!I1011&gt;Tournament!K1011,Tournament!G1011,""),"")</f>
        <v/>
      </c>
      <c r="N999" s="85" t="str">
        <f>IF(AND(Tournament!I1011&lt;&gt;"",Tournament!K1011&lt;&gt;""),IF(Tournament!I1011=Tournament!K1011,Tournament!G1011,""),"")</f>
        <v/>
      </c>
      <c r="O999" s="85" t="str">
        <f>IF(AND(Tournament!I1011&lt;&gt;"",Tournament!K1011&lt;&gt;""),IF(Tournament!I1011&gt;Tournament!K1011,Tournament!M1011,""),"")</f>
        <v/>
      </c>
      <c r="P999" s="85">
        <f>IF(AND(Tournament!I1011&lt;&gt;"",Tournament!K1011&lt;&gt;""),Tournament!I1011,0)</f>
        <v>0</v>
      </c>
      <c r="Q999" s="85" t="str">
        <f>IF(AND(Tournament!I1011&lt;&gt;"",Tournament!K1011&lt;&gt;""),IF(Tournament!I1011&lt;Tournament!K1011,Tournament!M1011,""),"")</f>
        <v/>
      </c>
      <c r="R999" s="85" t="str">
        <f>IF(AND(Tournament!I1011&lt;&gt;"",Tournament!K1011&lt;&gt;""),IF(Tournament!I1011=Tournament!K1011,Tournament!M1011,""),"")</f>
        <v/>
      </c>
      <c r="S999" s="85" t="str">
        <f>IF(AND(Tournament!I1011&lt;&gt;"",Tournament!K1011&lt;&gt;""),IF(Tournament!I1011&lt;Tournament!K1011,Tournament!G1011,""),"")</f>
        <v/>
      </c>
      <c r="T999" s="85">
        <f>IF(AND(Tournament!I1011&lt;&gt;"",Tournament!K1011&lt;&gt;""),Tournament!K1011,0)</f>
        <v>0</v>
      </c>
      <c r="U999" s="85">
        <v>1</v>
      </c>
      <c r="V999" s="85">
        <v>996</v>
      </c>
      <c r="W999" s="85" t="str">
        <f>Tournament!G1011</f>
        <v>Philadelphia 76ers</v>
      </c>
      <c r="X999" s="85" t="str">
        <f>IF(Tournament!I1011&lt;&gt;"",Tournament!I1011,"")</f>
        <v/>
      </c>
      <c r="Y999" s="85" t="str">
        <f>IF(Tournament!K1011&lt;&gt;"",Tournament!K1011,"")</f>
        <v/>
      </c>
      <c r="Z999" s="85" t="str">
        <f>Tournament!M1011</f>
        <v>Golden State Warriors</v>
      </c>
    </row>
    <row r="1000" spans="12:26" ht="12.75">
      <c r="L1000" s="85">
        <v>997</v>
      </c>
      <c r="M1000" s="85" t="str">
        <f>IF(AND(Tournament!I1012&lt;&gt;"",Tournament!K1012&lt;&gt;""),IF(Tournament!I1012&gt;Tournament!K1012,Tournament!G1012,""),"")</f>
        <v/>
      </c>
      <c r="N1000" s="85" t="str">
        <f>IF(AND(Tournament!I1012&lt;&gt;"",Tournament!K1012&lt;&gt;""),IF(Tournament!I1012=Tournament!K1012,Tournament!G1012,""),"")</f>
        <v/>
      </c>
      <c r="O1000" s="85" t="str">
        <f>IF(AND(Tournament!I1012&lt;&gt;"",Tournament!K1012&lt;&gt;""),IF(Tournament!I1012&gt;Tournament!K1012,Tournament!M1012,""),"")</f>
        <v/>
      </c>
      <c r="P1000" s="85">
        <f>IF(AND(Tournament!I1012&lt;&gt;"",Tournament!K1012&lt;&gt;""),Tournament!I1012,0)</f>
        <v>0</v>
      </c>
      <c r="Q1000" s="85" t="str">
        <f>IF(AND(Tournament!I1012&lt;&gt;"",Tournament!K1012&lt;&gt;""),IF(Tournament!I1012&lt;Tournament!K1012,Tournament!M1012,""),"")</f>
        <v/>
      </c>
      <c r="R1000" s="85" t="str">
        <f>IF(AND(Tournament!I1012&lt;&gt;"",Tournament!K1012&lt;&gt;""),IF(Tournament!I1012=Tournament!K1012,Tournament!M1012,""),"")</f>
        <v/>
      </c>
      <c r="S1000" s="85" t="str">
        <f>IF(AND(Tournament!I1012&lt;&gt;"",Tournament!K1012&lt;&gt;""),IF(Tournament!I1012&lt;Tournament!K1012,Tournament!G1012,""),"")</f>
        <v/>
      </c>
      <c r="T1000" s="85">
        <f>IF(AND(Tournament!I1012&lt;&gt;"",Tournament!K1012&lt;&gt;""),Tournament!K1012,0)</f>
        <v>0</v>
      </c>
      <c r="U1000" s="85">
        <v>1</v>
      </c>
      <c r="V1000" s="85">
        <v>997</v>
      </c>
      <c r="W1000" s="85" t="str">
        <f>Tournament!G1012</f>
        <v>Charlotte Hornets</v>
      </c>
      <c r="X1000" s="85" t="str">
        <f>IF(Tournament!I1012&lt;&gt;"",Tournament!I1012,"")</f>
        <v/>
      </c>
      <c r="Y1000" s="85" t="str">
        <f>IF(Tournament!K1012&lt;&gt;"",Tournament!K1012,"")</f>
        <v/>
      </c>
      <c r="Z1000" s="85" t="str">
        <f>Tournament!M1012</f>
        <v>Indiana Pacers</v>
      </c>
    </row>
    <row r="1001" spans="12:26" ht="12.75">
      <c r="L1001" s="85">
        <v>998</v>
      </c>
      <c r="M1001" s="85" t="str">
        <f>IF(AND(Tournament!I1013&lt;&gt;"",Tournament!K1013&lt;&gt;""),IF(Tournament!I1013&gt;Tournament!K1013,Tournament!G1013,""),"")</f>
        <v/>
      </c>
      <c r="N1001" s="85" t="str">
        <f>IF(AND(Tournament!I1013&lt;&gt;"",Tournament!K1013&lt;&gt;""),IF(Tournament!I1013=Tournament!K1013,Tournament!G1013,""),"")</f>
        <v/>
      </c>
      <c r="O1001" s="85" t="str">
        <f>IF(AND(Tournament!I1013&lt;&gt;"",Tournament!K1013&lt;&gt;""),IF(Tournament!I1013&gt;Tournament!K1013,Tournament!M1013,""),"")</f>
        <v/>
      </c>
      <c r="P1001" s="85">
        <f>IF(AND(Tournament!I1013&lt;&gt;"",Tournament!K1013&lt;&gt;""),Tournament!I1013,0)</f>
        <v>0</v>
      </c>
      <c r="Q1001" s="85" t="str">
        <f>IF(AND(Tournament!I1013&lt;&gt;"",Tournament!K1013&lt;&gt;""),IF(Tournament!I1013&lt;Tournament!K1013,Tournament!M1013,""),"")</f>
        <v/>
      </c>
      <c r="R1001" s="85" t="str">
        <f>IF(AND(Tournament!I1013&lt;&gt;"",Tournament!K1013&lt;&gt;""),IF(Tournament!I1013=Tournament!K1013,Tournament!M1013,""),"")</f>
        <v/>
      </c>
      <c r="S1001" s="85" t="str">
        <f>IF(AND(Tournament!I1013&lt;&gt;"",Tournament!K1013&lt;&gt;""),IF(Tournament!I1013&lt;Tournament!K1013,Tournament!G1013,""),"")</f>
        <v/>
      </c>
      <c r="T1001" s="85">
        <f>IF(AND(Tournament!I1013&lt;&gt;"",Tournament!K1013&lt;&gt;""),Tournament!K1013,0)</f>
        <v>0</v>
      </c>
      <c r="U1001" s="85">
        <v>1</v>
      </c>
      <c r="V1001" s="85">
        <v>998</v>
      </c>
      <c r="W1001" s="85" t="str">
        <f>Tournament!G1013</f>
        <v>Dallas Mavericks</v>
      </c>
      <c r="X1001" s="85" t="str">
        <f>IF(Tournament!I1013&lt;&gt;"",Tournament!I1013,"")</f>
        <v/>
      </c>
      <c r="Y1001" s="85" t="str">
        <f>IF(Tournament!K1013&lt;&gt;"",Tournament!K1013,"")</f>
        <v/>
      </c>
      <c r="Z1001" s="85" t="str">
        <f>Tournament!M1013</f>
        <v>Washington Wizards</v>
      </c>
    </row>
    <row r="1002" spans="12:26" ht="12.75">
      <c r="L1002" s="85">
        <v>999</v>
      </c>
      <c r="M1002" s="85" t="str">
        <f>IF(AND(Tournament!I1014&lt;&gt;"",Tournament!K1014&lt;&gt;""),IF(Tournament!I1014&gt;Tournament!K1014,Tournament!G1014,""),"")</f>
        <v/>
      </c>
      <c r="N1002" s="85" t="str">
        <f>IF(AND(Tournament!I1014&lt;&gt;"",Tournament!K1014&lt;&gt;""),IF(Tournament!I1014=Tournament!K1014,Tournament!G1014,""),"")</f>
        <v/>
      </c>
      <c r="O1002" s="85" t="str">
        <f>IF(AND(Tournament!I1014&lt;&gt;"",Tournament!K1014&lt;&gt;""),IF(Tournament!I1014&gt;Tournament!K1014,Tournament!M1014,""),"")</f>
        <v/>
      </c>
      <c r="P1002" s="85">
        <f>IF(AND(Tournament!I1014&lt;&gt;"",Tournament!K1014&lt;&gt;""),Tournament!I1014,0)</f>
        <v>0</v>
      </c>
      <c r="Q1002" s="85" t="str">
        <f>IF(AND(Tournament!I1014&lt;&gt;"",Tournament!K1014&lt;&gt;""),IF(Tournament!I1014&lt;Tournament!K1014,Tournament!M1014,""),"")</f>
        <v/>
      </c>
      <c r="R1002" s="85" t="str">
        <f>IF(AND(Tournament!I1014&lt;&gt;"",Tournament!K1014&lt;&gt;""),IF(Tournament!I1014=Tournament!K1014,Tournament!M1014,""),"")</f>
        <v/>
      </c>
      <c r="S1002" s="85" t="str">
        <f>IF(AND(Tournament!I1014&lt;&gt;"",Tournament!K1014&lt;&gt;""),IF(Tournament!I1014&lt;Tournament!K1014,Tournament!G1014,""),"")</f>
        <v/>
      </c>
      <c r="T1002" s="85">
        <f>IF(AND(Tournament!I1014&lt;&gt;"",Tournament!K1014&lt;&gt;""),Tournament!K1014,0)</f>
        <v>0</v>
      </c>
      <c r="U1002" s="85">
        <v>1</v>
      </c>
      <c r="V1002" s="85">
        <v>999</v>
      </c>
      <c r="W1002" s="85" t="str">
        <f>Tournament!G1014</f>
        <v>New Orleans Pelicans</v>
      </c>
      <c r="X1002" s="85" t="str">
        <f>IF(Tournament!I1014&lt;&gt;"",Tournament!I1014,"")</f>
        <v/>
      </c>
      <c r="Y1002" s="85" t="str">
        <f>IF(Tournament!K1014&lt;&gt;"",Tournament!K1014,"")</f>
        <v/>
      </c>
      <c r="Z1002" s="85" t="str">
        <f>Tournament!M1014</f>
        <v>Miami Heat</v>
      </c>
    </row>
    <row r="1003" spans="12:26" ht="12.75">
      <c r="L1003" s="85">
        <v>1000</v>
      </c>
      <c r="M1003" s="85" t="str">
        <f>IF(AND(Tournament!I1015&lt;&gt;"",Tournament!K1015&lt;&gt;""),IF(Tournament!I1015&gt;Tournament!K1015,Tournament!G1015,""),"")</f>
        <v/>
      </c>
      <c r="N1003" s="85" t="str">
        <f>IF(AND(Tournament!I1015&lt;&gt;"",Tournament!K1015&lt;&gt;""),IF(Tournament!I1015=Tournament!K1015,Tournament!G1015,""),"")</f>
        <v/>
      </c>
      <c r="O1003" s="85" t="str">
        <f>IF(AND(Tournament!I1015&lt;&gt;"",Tournament!K1015&lt;&gt;""),IF(Tournament!I1015&gt;Tournament!K1015,Tournament!M1015,""),"")</f>
        <v/>
      </c>
      <c r="P1003" s="85">
        <f>IF(AND(Tournament!I1015&lt;&gt;"",Tournament!K1015&lt;&gt;""),Tournament!I1015,0)</f>
        <v>0</v>
      </c>
      <c r="Q1003" s="85" t="str">
        <f>IF(AND(Tournament!I1015&lt;&gt;"",Tournament!K1015&lt;&gt;""),IF(Tournament!I1015&lt;Tournament!K1015,Tournament!M1015,""),"")</f>
        <v/>
      </c>
      <c r="R1003" s="85" t="str">
        <f>IF(AND(Tournament!I1015&lt;&gt;"",Tournament!K1015&lt;&gt;""),IF(Tournament!I1015=Tournament!K1015,Tournament!M1015,""),"")</f>
        <v/>
      </c>
      <c r="S1003" s="85" t="str">
        <f>IF(AND(Tournament!I1015&lt;&gt;"",Tournament!K1015&lt;&gt;""),IF(Tournament!I1015&lt;Tournament!K1015,Tournament!G1015,""),"")</f>
        <v/>
      </c>
      <c r="T1003" s="85">
        <f>IF(AND(Tournament!I1015&lt;&gt;"",Tournament!K1015&lt;&gt;""),Tournament!K1015,0)</f>
        <v>0</v>
      </c>
      <c r="U1003" s="85">
        <v>1</v>
      </c>
      <c r="V1003" s="85">
        <v>1000</v>
      </c>
      <c r="W1003" s="85" t="str">
        <f>Tournament!G1015</f>
        <v>Utah Jazz</v>
      </c>
      <c r="X1003" s="85" t="str">
        <f>IF(Tournament!I1015&lt;&gt;"",Tournament!I1015,"")</f>
        <v/>
      </c>
      <c r="Y1003" s="85" t="str">
        <f>IF(Tournament!K1015&lt;&gt;"",Tournament!K1015,"")</f>
        <v/>
      </c>
      <c r="Z1003" s="85" t="str">
        <f>Tournament!M1015</f>
        <v>Detroit Pistons</v>
      </c>
    </row>
    <row r="1004" spans="12:26" ht="12.75">
      <c r="L1004" s="85">
        <v>1001</v>
      </c>
      <c r="M1004" s="85" t="str">
        <f>IF(AND(Tournament!I1016&lt;&gt;"",Tournament!K1016&lt;&gt;""),IF(Tournament!I1016&gt;Tournament!K1016,Tournament!G1016,""),"")</f>
        <v/>
      </c>
      <c r="N1004" s="85" t="str">
        <f>IF(AND(Tournament!I1016&lt;&gt;"",Tournament!K1016&lt;&gt;""),IF(Tournament!I1016=Tournament!K1016,Tournament!G1016,""),"")</f>
        <v/>
      </c>
      <c r="O1004" s="85" t="str">
        <f>IF(AND(Tournament!I1016&lt;&gt;"",Tournament!K1016&lt;&gt;""),IF(Tournament!I1016&gt;Tournament!K1016,Tournament!M1016,""),"")</f>
        <v/>
      </c>
      <c r="P1004" s="85">
        <f>IF(AND(Tournament!I1016&lt;&gt;"",Tournament!K1016&lt;&gt;""),Tournament!I1016,0)</f>
        <v>0</v>
      </c>
      <c r="Q1004" s="85" t="str">
        <f>IF(AND(Tournament!I1016&lt;&gt;"",Tournament!K1016&lt;&gt;""),IF(Tournament!I1016&lt;Tournament!K1016,Tournament!M1016,""),"")</f>
        <v/>
      </c>
      <c r="R1004" s="85" t="str">
        <f>IF(AND(Tournament!I1016&lt;&gt;"",Tournament!K1016&lt;&gt;""),IF(Tournament!I1016=Tournament!K1016,Tournament!M1016,""),"")</f>
        <v/>
      </c>
      <c r="S1004" s="85" t="str">
        <f>IF(AND(Tournament!I1016&lt;&gt;"",Tournament!K1016&lt;&gt;""),IF(Tournament!I1016&lt;Tournament!K1016,Tournament!G1016,""),"")</f>
        <v/>
      </c>
      <c r="T1004" s="85">
        <f>IF(AND(Tournament!I1016&lt;&gt;"",Tournament!K1016&lt;&gt;""),Tournament!K1016,0)</f>
        <v>0</v>
      </c>
      <c r="U1004" s="85">
        <v>1</v>
      </c>
      <c r="V1004" s="85">
        <v>1001</v>
      </c>
      <c r="W1004" s="85" t="str">
        <f>Tournament!G1016</f>
        <v>Minnesota Timberwolves</v>
      </c>
      <c r="X1004" s="85" t="str">
        <f>IF(Tournament!I1016&lt;&gt;"",Tournament!I1016,"")</f>
        <v/>
      </c>
      <c r="Y1004" s="85" t="str">
        <f>IF(Tournament!K1016&lt;&gt;"",Tournament!K1016,"")</f>
        <v/>
      </c>
      <c r="Z1004" s="85" t="str">
        <f>Tournament!M1016</f>
        <v>Boston Celtics</v>
      </c>
    </row>
    <row r="1005" spans="12:26" ht="12.75">
      <c r="L1005" s="85">
        <v>1002</v>
      </c>
      <c r="M1005" s="85" t="str">
        <f>IF(AND(Tournament!I1017&lt;&gt;"",Tournament!K1017&lt;&gt;""),IF(Tournament!I1017&gt;Tournament!K1017,Tournament!G1017,""),"")</f>
        <v/>
      </c>
      <c r="N1005" s="85" t="str">
        <f>IF(AND(Tournament!I1017&lt;&gt;"",Tournament!K1017&lt;&gt;""),IF(Tournament!I1017=Tournament!K1017,Tournament!G1017,""),"")</f>
        <v/>
      </c>
      <c r="O1005" s="85" t="str">
        <f>IF(AND(Tournament!I1017&lt;&gt;"",Tournament!K1017&lt;&gt;""),IF(Tournament!I1017&gt;Tournament!K1017,Tournament!M1017,""),"")</f>
        <v/>
      </c>
      <c r="P1005" s="85">
        <f>IF(AND(Tournament!I1017&lt;&gt;"",Tournament!K1017&lt;&gt;""),Tournament!I1017,0)</f>
        <v>0</v>
      </c>
      <c r="Q1005" s="85" t="str">
        <f>IF(AND(Tournament!I1017&lt;&gt;"",Tournament!K1017&lt;&gt;""),IF(Tournament!I1017&lt;Tournament!K1017,Tournament!M1017,""),"")</f>
        <v/>
      </c>
      <c r="R1005" s="85" t="str">
        <f>IF(AND(Tournament!I1017&lt;&gt;"",Tournament!K1017&lt;&gt;""),IF(Tournament!I1017=Tournament!K1017,Tournament!M1017,""),"")</f>
        <v/>
      </c>
      <c r="S1005" s="85" t="str">
        <f>IF(AND(Tournament!I1017&lt;&gt;"",Tournament!K1017&lt;&gt;""),IF(Tournament!I1017&lt;Tournament!K1017,Tournament!G1017,""),"")</f>
        <v/>
      </c>
      <c r="T1005" s="85">
        <f>IF(AND(Tournament!I1017&lt;&gt;"",Tournament!K1017&lt;&gt;""),Tournament!K1017,0)</f>
        <v>0</v>
      </c>
      <c r="U1005" s="85">
        <v>1</v>
      </c>
      <c r="V1005" s="85">
        <v>1002</v>
      </c>
      <c r="W1005" s="85" t="str">
        <f>Tournament!G1017</f>
        <v>Portland Trail Blazers</v>
      </c>
      <c r="X1005" s="85" t="str">
        <f>IF(Tournament!I1017&lt;&gt;"",Tournament!I1017,"")</f>
        <v/>
      </c>
      <c r="Y1005" s="85" t="str">
        <f>IF(Tournament!K1017&lt;&gt;"",Tournament!K1017,"")</f>
        <v/>
      </c>
      <c r="Z1005" s="85" t="str">
        <f>Tournament!M1017</f>
        <v>San Antonio Spurs</v>
      </c>
    </row>
    <row r="1006" spans="12:26" ht="12.75">
      <c r="L1006" s="85">
        <v>1003</v>
      </c>
      <c r="M1006" s="85" t="str">
        <f>IF(AND(Tournament!I1018&lt;&gt;"",Tournament!K1018&lt;&gt;""),IF(Tournament!I1018&gt;Tournament!K1018,Tournament!G1018,""),"")</f>
        <v/>
      </c>
      <c r="N1006" s="85" t="str">
        <f>IF(AND(Tournament!I1018&lt;&gt;"",Tournament!K1018&lt;&gt;""),IF(Tournament!I1018=Tournament!K1018,Tournament!G1018,""),"")</f>
        <v/>
      </c>
      <c r="O1006" s="85" t="str">
        <f>IF(AND(Tournament!I1018&lt;&gt;"",Tournament!K1018&lt;&gt;""),IF(Tournament!I1018&gt;Tournament!K1018,Tournament!M1018,""),"")</f>
        <v/>
      </c>
      <c r="P1006" s="85">
        <f>IF(AND(Tournament!I1018&lt;&gt;"",Tournament!K1018&lt;&gt;""),Tournament!I1018,0)</f>
        <v>0</v>
      </c>
      <c r="Q1006" s="85" t="str">
        <f>IF(AND(Tournament!I1018&lt;&gt;"",Tournament!K1018&lt;&gt;""),IF(Tournament!I1018&lt;Tournament!K1018,Tournament!M1018,""),"")</f>
        <v/>
      </c>
      <c r="R1006" s="85" t="str">
        <f>IF(AND(Tournament!I1018&lt;&gt;"",Tournament!K1018&lt;&gt;""),IF(Tournament!I1018=Tournament!K1018,Tournament!M1018,""),"")</f>
        <v/>
      </c>
      <c r="S1006" s="85" t="str">
        <f>IF(AND(Tournament!I1018&lt;&gt;"",Tournament!K1018&lt;&gt;""),IF(Tournament!I1018&lt;Tournament!K1018,Tournament!G1018,""),"")</f>
        <v/>
      </c>
      <c r="T1006" s="85">
        <f>IF(AND(Tournament!I1018&lt;&gt;"",Tournament!K1018&lt;&gt;""),Tournament!K1018,0)</f>
        <v>0</v>
      </c>
      <c r="U1006" s="85">
        <v>1</v>
      </c>
      <c r="V1006" s="85">
        <v>1003</v>
      </c>
      <c r="W1006" s="85" t="str">
        <f>Tournament!G1018</f>
        <v>Memphis Grizzlies</v>
      </c>
      <c r="X1006" s="85" t="str">
        <f>IF(Tournament!I1018&lt;&gt;"",Tournament!I1018,"")</f>
        <v/>
      </c>
      <c r="Y1006" s="85" t="str">
        <f>IF(Tournament!K1018&lt;&gt;"",Tournament!K1018,"")</f>
        <v/>
      </c>
      <c r="Z1006" s="85" t="str">
        <f>Tournament!M1018</f>
        <v>Chicago Bulls</v>
      </c>
    </row>
    <row r="1007" spans="12:26" ht="12.75">
      <c r="L1007" s="85">
        <v>1004</v>
      </c>
      <c r="M1007" s="85" t="str">
        <f>IF(AND(Tournament!I1019&lt;&gt;"",Tournament!K1019&lt;&gt;""),IF(Tournament!I1019&gt;Tournament!K1019,Tournament!G1019,""),"")</f>
        <v/>
      </c>
      <c r="N1007" s="85" t="str">
        <f>IF(AND(Tournament!I1019&lt;&gt;"",Tournament!K1019&lt;&gt;""),IF(Tournament!I1019=Tournament!K1019,Tournament!G1019,""),"")</f>
        <v/>
      </c>
      <c r="O1007" s="85" t="str">
        <f>IF(AND(Tournament!I1019&lt;&gt;"",Tournament!K1019&lt;&gt;""),IF(Tournament!I1019&gt;Tournament!K1019,Tournament!M1019,""),"")</f>
        <v/>
      </c>
      <c r="P1007" s="85">
        <f>IF(AND(Tournament!I1019&lt;&gt;"",Tournament!K1019&lt;&gt;""),Tournament!I1019,0)</f>
        <v>0</v>
      </c>
      <c r="Q1007" s="85" t="str">
        <f>IF(AND(Tournament!I1019&lt;&gt;"",Tournament!K1019&lt;&gt;""),IF(Tournament!I1019&lt;Tournament!K1019,Tournament!M1019,""),"")</f>
        <v/>
      </c>
      <c r="R1007" s="85" t="str">
        <f>IF(AND(Tournament!I1019&lt;&gt;"",Tournament!K1019&lt;&gt;""),IF(Tournament!I1019=Tournament!K1019,Tournament!M1019,""),"")</f>
        <v/>
      </c>
      <c r="S1007" s="85" t="str">
        <f>IF(AND(Tournament!I1019&lt;&gt;"",Tournament!K1019&lt;&gt;""),IF(Tournament!I1019&lt;Tournament!K1019,Tournament!G1019,""),"")</f>
        <v/>
      </c>
      <c r="T1007" s="85">
        <f>IF(AND(Tournament!I1019&lt;&gt;"",Tournament!K1019&lt;&gt;""),Tournament!K1019,0)</f>
        <v>0</v>
      </c>
      <c r="U1007" s="85">
        <v>1</v>
      </c>
      <c r="V1007" s="85">
        <v>1004</v>
      </c>
      <c r="W1007" s="85" t="str">
        <f>Tournament!G1019</f>
        <v>L.A. Lakers</v>
      </c>
      <c r="X1007" s="85" t="str">
        <f>IF(Tournament!I1019&lt;&gt;"",Tournament!I1019,"")</f>
        <v/>
      </c>
      <c r="Y1007" s="85" t="str">
        <f>IF(Tournament!K1019&lt;&gt;"",Tournament!K1019,"")</f>
        <v/>
      </c>
      <c r="Z1007" s="85" t="str">
        <f>Tournament!M1019</f>
        <v>Houston Rockets</v>
      </c>
    </row>
    <row r="1008" spans="12:26" ht="12.75">
      <c r="L1008" s="85">
        <v>1005</v>
      </c>
      <c r="M1008" s="85" t="str">
        <f>IF(AND(Tournament!I1020&lt;&gt;"",Tournament!K1020&lt;&gt;""),IF(Tournament!I1020&gt;Tournament!K1020,Tournament!G1020,""),"")</f>
        <v/>
      </c>
      <c r="N1008" s="85" t="str">
        <f>IF(AND(Tournament!I1020&lt;&gt;"",Tournament!K1020&lt;&gt;""),IF(Tournament!I1020=Tournament!K1020,Tournament!G1020,""),"")</f>
        <v/>
      </c>
      <c r="O1008" s="85" t="str">
        <f>IF(AND(Tournament!I1020&lt;&gt;"",Tournament!K1020&lt;&gt;""),IF(Tournament!I1020&gt;Tournament!K1020,Tournament!M1020,""),"")</f>
        <v/>
      </c>
      <c r="P1008" s="85">
        <f>IF(AND(Tournament!I1020&lt;&gt;"",Tournament!K1020&lt;&gt;""),Tournament!I1020,0)</f>
        <v>0</v>
      </c>
      <c r="Q1008" s="85" t="str">
        <f>IF(AND(Tournament!I1020&lt;&gt;"",Tournament!K1020&lt;&gt;""),IF(Tournament!I1020&lt;Tournament!K1020,Tournament!M1020,""),"")</f>
        <v/>
      </c>
      <c r="R1008" s="85" t="str">
        <f>IF(AND(Tournament!I1020&lt;&gt;"",Tournament!K1020&lt;&gt;""),IF(Tournament!I1020=Tournament!K1020,Tournament!M1020,""),"")</f>
        <v/>
      </c>
      <c r="S1008" s="85" t="str">
        <f>IF(AND(Tournament!I1020&lt;&gt;"",Tournament!K1020&lt;&gt;""),IF(Tournament!I1020&lt;Tournament!K1020,Tournament!G1020,""),"")</f>
        <v/>
      </c>
      <c r="T1008" s="85">
        <f>IF(AND(Tournament!I1020&lt;&gt;"",Tournament!K1020&lt;&gt;""),Tournament!K1020,0)</f>
        <v>0</v>
      </c>
      <c r="U1008" s="85">
        <v>1</v>
      </c>
      <c r="V1008" s="85">
        <v>1005</v>
      </c>
      <c r="W1008" s="85" t="str">
        <f>Tournament!G1020</f>
        <v>Sacramento Kings</v>
      </c>
      <c r="X1008" s="85" t="str">
        <f>IF(Tournament!I1020&lt;&gt;"",Tournament!I1020,"")</f>
        <v/>
      </c>
      <c r="Y1008" s="85" t="str">
        <f>IF(Tournament!K1020&lt;&gt;"",Tournament!K1020,"")</f>
        <v/>
      </c>
      <c r="Z1008" s="85" t="str">
        <f>Tournament!M1020</f>
        <v>Phoenix Suns</v>
      </c>
    </row>
    <row r="1009" spans="12:26" ht="12.75">
      <c r="L1009" s="85">
        <v>1006</v>
      </c>
      <c r="M1009" s="85" t="str">
        <f>IF(AND(Tournament!I1021&lt;&gt;"",Tournament!K1021&lt;&gt;""),IF(Tournament!I1021&gt;Tournament!K1021,Tournament!G1021,""),"")</f>
        <v/>
      </c>
      <c r="N1009" s="85" t="str">
        <f>IF(AND(Tournament!I1021&lt;&gt;"",Tournament!K1021&lt;&gt;""),IF(Tournament!I1021=Tournament!K1021,Tournament!G1021,""),"")</f>
        <v/>
      </c>
      <c r="O1009" s="85" t="str">
        <f>IF(AND(Tournament!I1021&lt;&gt;"",Tournament!K1021&lt;&gt;""),IF(Tournament!I1021&gt;Tournament!K1021,Tournament!M1021,""),"")</f>
        <v/>
      </c>
      <c r="P1009" s="85">
        <f>IF(AND(Tournament!I1021&lt;&gt;"",Tournament!K1021&lt;&gt;""),Tournament!I1021,0)</f>
        <v>0</v>
      </c>
      <c r="Q1009" s="85" t="str">
        <f>IF(AND(Tournament!I1021&lt;&gt;"",Tournament!K1021&lt;&gt;""),IF(Tournament!I1021&lt;Tournament!K1021,Tournament!M1021,""),"")</f>
        <v/>
      </c>
      <c r="R1009" s="85" t="str">
        <f>IF(AND(Tournament!I1021&lt;&gt;"",Tournament!K1021&lt;&gt;""),IF(Tournament!I1021=Tournament!K1021,Tournament!M1021,""),"")</f>
        <v/>
      </c>
      <c r="S1009" s="85" t="str">
        <f>IF(AND(Tournament!I1021&lt;&gt;"",Tournament!K1021&lt;&gt;""),IF(Tournament!I1021&lt;Tournament!K1021,Tournament!G1021,""),"")</f>
        <v/>
      </c>
      <c r="T1009" s="85">
        <f>IF(AND(Tournament!I1021&lt;&gt;"",Tournament!K1021&lt;&gt;""),Tournament!K1021,0)</f>
        <v>0</v>
      </c>
      <c r="U1009" s="85">
        <v>1</v>
      </c>
      <c r="V1009" s="85">
        <v>1006</v>
      </c>
      <c r="W1009" s="85" t="str">
        <f>Tournament!G1021</f>
        <v>Milwaukee Bucks</v>
      </c>
      <c r="X1009" s="85" t="str">
        <f>IF(Tournament!I1021&lt;&gt;"",Tournament!I1021,"")</f>
        <v/>
      </c>
      <c r="Y1009" s="85" t="str">
        <f>IF(Tournament!K1021&lt;&gt;"",Tournament!K1021,"")</f>
        <v/>
      </c>
      <c r="Z1009" s="85" t="str">
        <f>Tournament!M1021</f>
        <v>L.A. Clippers</v>
      </c>
    </row>
    <row r="1010" spans="12:26" ht="12.75">
      <c r="L1010" s="85">
        <v>1007</v>
      </c>
      <c r="M1010" s="85" t="str">
        <f>IF(AND(Tournament!I1022&lt;&gt;"",Tournament!K1022&lt;&gt;""),IF(Tournament!I1022&gt;Tournament!K1022,Tournament!G1022,""),"")</f>
        <v/>
      </c>
      <c r="N1010" s="85" t="str">
        <f>IF(AND(Tournament!I1022&lt;&gt;"",Tournament!K1022&lt;&gt;""),IF(Tournament!I1022=Tournament!K1022,Tournament!G1022,""),"")</f>
        <v/>
      </c>
      <c r="O1010" s="85" t="str">
        <f>IF(AND(Tournament!I1022&lt;&gt;"",Tournament!K1022&lt;&gt;""),IF(Tournament!I1022&gt;Tournament!K1022,Tournament!M1022,""),"")</f>
        <v/>
      </c>
      <c r="P1010" s="85">
        <f>IF(AND(Tournament!I1022&lt;&gt;"",Tournament!K1022&lt;&gt;""),Tournament!I1022,0)</f>
        <v>0</v>
      </c>
      <c r="Q1010" s="85" t="str">
        <f>IF(AND(Tournament!I1022&lt;&gt;"",Tournament!K1022&lt;&gt;""),IF(Tournament!I1022&lt;Tournament!K1022,Tournament!M1022,""),"")</f>
        <v/>
      </c>
      <c r="R1010" s="85" t="str">
        <f>IF(AND(Tournament!I1022&lt;&gt;"",Tournament!K1022&lt;&gt;""),IF(Tournament!I1022=Tournament!K1022,Tournament!M1022,""),"")</f>
        <v/>
      </c>
      <c r="S1010" s="85" t="str">
        <f>IF(AND(Tournament!I1022&lt;&gt;"",Tournament!K1022&lt;&gt;""),IF(Tournament!I1022&lt;Tournament!K1022,Tournament!G1022,""),"")</f>
        <v/>
      </c>
      <c r="T1010" s="85">
        <f>IF(AND(Tournament!I1022&lt;&gt;"",Tournament!K1022&lt;&gt;""),Tournament!K1022,0)</f>
        <v>0</v>
      </c>
      <c r="U1010" s="85">
        <v>1</v>
      </c>
      <c r="V1010" s="85">
        <v>1007</v>
      </c>
      <c r="W1010" s="85" t="str">
        <f>Tournament!G1022</f>
        <v>Oklahoma City Thunder</v>
      </c>
      <c r="X1010" s="85" t="str">
        <f>IF(Tournament!I1022&lt;&gt;"",Tournament!I1022,"")</f>
        <v/>
      </c>
      <c r="Y1010" s="85" t="str">
        <f>IF(Tournament!K1022&lt;&gt;"",Tournament!K1022,"")</f>
        <v/>
      </c>
      <c r="Z1010" s="85" t="str">
        <f>Tournament!M1022</f>
        <v>Toronto Raptors</v>
      </c>
    </row>
    <row r="1011" spans="12:26" ht="12.75">
      <c r="L1011" s="85">
        <v>1008</v>
      </c>
      <c r="M1011" s="85" t="str">
        <f>IF(AND(Tournament!I1023&lt;&gt;"",Tournament!K1023&lt;&gt;""),IF(Tournament!I1023&gt;Tournament!K1023,Tournament!G1023,""),"")</f>
        <v/>
      </c>
      <c r="N1011" s="85" t="str">
        <f>IF(AND(Tournament!I1023&lt;&gt;"",Tournament!K1023&lt;&gt;""),IF(Tournament!I1023=Tournament!K1023,Tournament!G1023,""),"")</f>
        <v/>
      </c>
      <c r="O1011" s="85" t="str">
        <f>IF(AND(Tournament!I1023&lt;&gt;"",Tournament!K1023&lt;&gt;""),IF(Tournament!I1023&gt;Tournament!K1023,Tournament!M1023,""),"")</f>
        <v/>
      </c>
      <c r="P1011" s="85">
        <f>IF(AND(Tournament!I1023&lt;&gt;"",Tournament!K1023&lt;&gt;""),Tournament!I1023,0)</f>
        <v>0</v>
      </c>
      <c r="Q1011" s="85" t="str">
        <f>IF(AND(Tournament!I1023&lt;&gt;"",Tournament!K1023&lt;&gt;""),IF(Tournament!I1023&lt;Tournament!K1023,Tournament!M1023,""),"")</f>
        <v/>
      </c>
      <c r="R1011" s="85" t="str">
        <f>IF(AND(Tournament!I1023&lt;&gt;"",Tournament!K1023&lt;&gt;""),IF(Tournament!I1023=Tournament!K1023,Tournament!M1023,""),"")</f>
        <v/>
      </c>
      <c r="S1011" s="85" t="str">
        <f>IF(AND(Tournament!I1023&lt;&gt;"",Tournament!K1023&lt;&gt;""),IF(Tournament!I1023&lt;Tournament!K1023,Tournament!G1023,""),"")</f>
        <v/>
      </c>
      <c r="T1011" s="85">
        <f>IF(AND(Tournament!I1023&lt;&gt;"",Tournament!K1023&lt;&gt;""),Tournament!K1023,0)</f>
        <v>0</v>
      </c>
      <c r="U1011" s="85">
        <v>1</v>
      </c>
      <c r="V1011" s="85">
        <v>1008</v>
      </c>
      <c r="W1011" s="85" t="str">
        <f>Tournament!G1023</f>
        <v>Utah Jazz</v>
      </c>
      <c r="X1011" s="85" t="str">
        <f>IF(Tournament!I1023&lt;&gt;"",Tournament!I1023,"")</f>
        <v/>
      </c>
      <c r="Y1011" s="85" t="str">
        <f>IF(Tournament!K1023&lt;&gt;"",Tournament!K1023,"")</f>
        <v/>
      </c>
      <c r="Z1011" s="85" t="str">
        <f>Tournament!M1023</f>
        <v>Cleveland Cavaliers</v>
      </c>
    </row>
    <row r="1012" spans="12:26" ht="12.75">
      <c r="L1012" s="85">
        <v>1009</v>
      </c>
      <c r="M1012" s="85" t="str">
        <f>IF(AND(Tournament!I1024&lt;&gt;"",Tournament!K1024&lt;&gt;""),IF(Tournament!I1024&gt;Tournament!K1024,Tournament!G1024,""),"")</f>
        <v/>
      </c>
      <c r="N1012" s="85" t="str">
        <f>IF(AND(Tournament!I1024&lt;&gt;"",Tournament!K1024&lt;&gt;""),IF(Tournament!I1024=Tournament!K1024,Tournament!G1024,""),"")</f>
        <v/>
      </c>
      <c r="O1012" s="85" t="str">
        <f>IF(AND(Tournament!I1024&lt;&gt;"",Tournament!K1024&lt;&gt;""),IF(Tournament!I1024&gt;Tournament!K1024,Tournament!M1024,""),"")</f>
        <v/>
      </c>
      <c r="P1012" s="85">
        <f>IF(AND(Tournament!I1024&lt;&gt;"",Tournament!K1024&lt;&gt;""),Tournament!I1024,0)</f>
        <v>0</v>
      </c>
      <c r="Q1012" s="85" t="str">
        <f>IF(AND(Tournament!I1024&lt;&gt;"",Tournament!K1024&lt;&gt;""),IF(Tournament!I1024&lt;Tournament!K1024,Tournament!M1024,""),"")</f>
        <v/>
      </c>
      <c r="R1012" s="85" t="str">
        <f>IF(AND(Tournament!I1024&lt;&gt;"",Tournament!K1024&lt;&gt;""),IF(Tournament!I1024=Tournament!K1024,Tournament!M1024,""),"")</f>
        <v/>
      </c>
      <c r="S1012" s="85" t="str">
        <f>IF(AND(Tournament!I1024&lt;&gt;"",Tournament!K1024&lt;&gt;""),IF(Tournament!I1024&lt;Tournament!K1024,Tournament!G1024,""),"")</f>
        <v/>
      </c>
      <c r="T1012" s="85">
        <f>IF(AND(Tournament!I1024&lt;&gt;"",Tournament!K1024&lt;&gt;""),Tournament!K1024,0)</f>
        <v>0</v>
      </c>
      <c r="U1012" s="85">
        <v>1</v>
      </c>
      <c r="V1012" s="85">
        <v>1009</v>
      </c>
      <c r="W1012" s="85" t="str">
        <f>Tournament!G1024</f>
        <v>Brooklyn Nets</v>
      </c>
      <c r="X1012" s="85" t="str">
        <f>IF(Tournament!I1024&lt;&gt;"",Tournament!I1024,"")</f>
        <v/>
      </c>
      <c r="Y1012" s="85" t="str">
        <f>IF(Tournament!K1024&lt;&gt;"",Tournament!K1024,"")</f>
        <v/>
      </c>
      <c r="Z1012" s="85" t="str">
        <f>Tournament!M1024</f>
        <v>New York Knicks</v>
      </c>
    </row>
    <row r="1013" spans="12:26" ht="12.75">
      <c r="L1013" s="85">
        <v>1010</v>
      </c>
      <c r="M1013" s="85" t="str">
        <f>IF(AND(Tournament!I1025&lt;&gt;"",Tournament!K1025&lt;&gt;""),IF(Tournament!I1025&gt;Tournament!K1025,Tournament!G1025,""),"")</f>
        <v/>
      </c>
      <c r="N1013" s="85" t="str">
        <f>IF(AND(Tournament!I1025&lt;&gt;"",Tournament!K1025&lt;&gt;""),IF(Tournament!I1025=Tournament!K1025,Tournament!G1025,""),"")</f>
        <v/>
      </c>
      <c r="O1013" s="85" t="str">
        <f>IF(AND(Tournament!I1025&lt;&gt;"",Tournament!K1025&lt;&gt;""),IF(Tournament!I1025&gt;Tournament!K1025,Tournament!M1025,""),"")</f>
        <v/>
      </c>
      <c r="P1013" s="85">
        <f>IF(AND(Tournament!I1025&lt;&gt;"",Tournament!K1025&lt;&gt;""),Tournament!I1025,0)</f>
        <v>0</v>
      </c>
      <c r="Q1013" s="85" t="str">
        <f>IF(AND(Tournament!I1025&lt;&gt;"",Tournament!K1025&lt;&gt;""),IF(Tournament!I1025&lt;Tournament!K1025,Tournament!M1025,""),"")</f>
        <v/>
      </c>
      <c r="R1013" s="85" t="str">
        <f>IF(AND(Tournament!I1025&lt;&gt;"",Tournament!K1025&lt;&gt;""),IF(Tournament!I1025=Tournament!K1025,Tournament!M1025,""),"")</f>
        <v/>
      </c>
      <c r="S1013" s="85" t="str">
        <f>IF(AND(Tournament!I1025&lt;&gt;"",Tournament!K1025&lt;&gt;""),IF(Tournament!I1025&lt;Tournament!K1025,Tournament!G1025,""),"")</f>
        <v/>
      </c>
      <c r="T1013" s="85">
        <f>IF(AND(Tournament!I1025&lt;&gt;"",Tournament!K1025&lt;&gt;""),Tournament!K1025,0)</f>
        <v>0</v>
      </c>
      <c r="U1013" s="85">
        <v>1</v>
      </c>
      <c r="V1013" s="85">
        <v>1010</v>
      </c>
      <c r="W1013" s="85" t="str">
        <f>Tournament!G1025</f>
        <v>Memphis Grizzlies</v>
      </c>
      <c r="X1013" s="85" t="str">
        <f>IF(Tournament!I1025&lt;&gt;"",Tournament!I1025,"")</f>
        <v/>
      </c>
      <c r="Y1013" s="85" t="str">
        <f>IF(Tournament!K1025&lt;&gt;"",Tournament!K1025,"")</f>
        <v/>
      </c>
      <c r="Z1013" s="85" t="str">
        <f>Tournament!M1025</f>
        <v>Atlanta Hawks</v>
      </c>
    </row>
    <row r="1014" spans="12:26" ht="12.75">
      <c r="L1014" s="85">
        <v>1011</v>
      </c>
      <c r="M1014" s="85" t="str">
        <f>IF(AND(Tournament!I1026&lt;&gt;"",Tournament!K1026&lt;&gt;""),IF(Tournament!I1026&gt;Tournament!K1026,Tournament!G1026,""),"")</f>
        <v/>
      </c>
      <c r="N1014" s="85" t="str">
        <f>IF(AND(Tournament!I1026&lt;&gt;"",Tournament!K1026&lt;&gt;""),IF(Tournament!I1026=Tournament!K1026,Tournament!G1026,""),"")</f>
        <v/>
      </c>
      <c r="O1014" s="85" t="str">
        <f>IF(AND(Tournament!I1026&lt;&gt;"",Tournament!K1026&lt;&gt;""),IF(Tournament!I1026&gt;Tournament!K1026,Tournament!M1026,""),"")</f>
        <v/>
      </c>
      <c r="P1014" s="85">
        <f>IF(AND(Tournament!I1026&lt;&gt;"",Tournament!K1026&lt;&gt;""),Tournament!I1026,0)</f>
        <v>0</v>
      </c>
      <c r="Q1014" s="85" t="str">
        <f>IF(AND(Tournament!I1026&lt;&gt;"",Tournament!K1026&lt;&gt;""),IF(Tournament!I1026&lt;Tournament!K1026,Tournament!M1026,""),"")</f>
        <v/>
      </c>
      <c r="R1014" s="85" t="str">
        <f>IF(AND(Tournament!I1026&lt;&gt;"",Tournament!K1026&lt;&gt;""),IF(Tournament!I1026=Tournament!K1026,Tournament!M1026,""),"")</f>
        <v/>
      </c>
      <c r="S1014" s="85" t="str">
        <f>IF(AND(Tournament!I1026&lt;&gt;"",Tournament!K1026&lt;&gt;""),IF(Tournament!I1026&lt;Tournament!K1026,Tournament!G1026,""),"")</f>
        <v/>
      </c>
      <c r="T1014" s="85">
        <f>IF(AND(Tournament!I1026&lt;&gt;"",Tournament!K1026&lt;&gt;""),Tournament!K1026,0)</f>
        <v>0</v>
      </c>
      <c r="U1014" s="85">
        <v>1</v>
      </c>
      <c r="V1014" s="85">
        <v>1011</v>
      </c>
      <c r="W1014" s="85" t="str">
        <f>Tournament!G1026</f>
        <v>L.A. Clippers</v>
      </c>
      <c r="X1014" s="85" t="str">
        <f>IF(Tournament!I1026&lt;&gt;"",Tournament!I1026,"")</f>
        <v/>
      </c>
      <c r="Y1014" s="85" t="str">
        <f>IF(Tournament!K1026&lt;&gt;"",Tournament!K1026,"")</f>
        <v/>
      </c>
      <c r="Z1014" s="85" t="str">
        <f>Tournament!M1026</f>
        <v>Denver Nuggets</v>
      </c>
    </row>
    <row r="1015" spans="12:26" ht="12.75">
      <c r="L1015" s="85">
        <v>1012</v>
      </c>
      <c r="M1015" s="85" t="str">
        <f>IF(AND(Tournament!I1027&lt;&gt;"",Tournament!K1027&lt;&gt;""),IF(Tournament!I1027&gt;Tournament!K1027,Tournament!G1027,""),"")</f>
        <v/>
      </c>
      <c r="N1015" s="85" t="str">
        <f>IF(AND(Tournament!I1027&lt;&gt;"",Tournament!K1027&lt;&gt;""),IF(Tournament!I1027=Tournament!K1027,Tournament!G1027,""),"")</f>
        <v/>
      </c>
      <c r="O1015" s="85" t="str">
        <f>IF(AND(Tournament!I1027&lt;&gt;"",Tournament!K1027&lt;&gt;""),IF(Tournament!I1027&gt;Tournament!K1027,Tournament!M1027,""),"")</f>
        <v/>
      </c>
      <c r="P1015" s="85">
        <f>IF(AND(Tournament!I1027&lt;&gt;"",Tournament!K1027&lt;&gt;""),Tournament!I1027,0)</f>
        <v>0</v>
      </c>
      <c r="Q1015" s="85" t="str">
        <f>IF(AND(Tournament!I1027&lt;&gt;"",Tournament!K1027&lt;&gt;""),IF(Tournament!I1027&lt;Tournament!K1027,Tournament!M1027,""),"")</f>
        <v/>
      </c>
      <c r="R1015" s="85" t="str">
        <f>IF(AND(Tournament!I1027&lt;&gt;"",Tournament!K1027&lt;&gt;""),IF(Tournament!I1027=Tournament!K1027,Tournament!M1027,""),"")</f>
        <v/>
      </c>
      <c r="S1015" s="85" t="str">
        <f>IF(AND(Tournament!I1027&lt;&gt;"",Tournament!K1027&lt;&gt;""),IF(Tournament!I1027&lt;Tournament!K1027,Tournament!G1027,""),"")</f>
        <v/>
      </c>
      <c r="T1015" s="85">
        <f>IF(AND(Tournament!I1027&lt;&gt;"",Tournament!K1027&lt;&gt;""),Tournament!K1027,0)</f>
        <v>0</v>
      </c>
      <c r="U1015" s="85">
        <v>1</v>
      </c>
      <c r="V1015" s="85">
        <v>1012</v>
      </c>
      <c r="W1015" s="85" t="str">
        <f>Tournament!G1027</f>
        <v>Orlando Magic</v>
      </c>
      <c r="X1015" s="85" t="str">
        <f>IF(Tournament!I1027&lt;&gt;"",Tournament!I1027,"")</f>
        <v/>
      </c>
      <c r="Y1015" s="85" t="str">
        <f>IF(Tournament!K1027&lt;&gt;"",Tournament!K1027,"")</f>
        <v/>
      </c>
      <c r="Z1015" s="85" t="str">
        <f>Tournament!M1027</f>
        <v>Golden State Warriors</v>
      </c>
    </row>
    <row r="1016" spans="12:26" ht="12.75">
      <c r="L1016" s="85">
        <v>1013</v>
      </c>
      <c r="M1016" s="85" t="str">
        <f>IF(AND(Tournament!I1028&lt;&gt;"",Tournament!K1028&lt;&gt;""),IF(Tournament!I1028&gt;Tournament!K1028,Tournament!G1028,""),"")</f>
        <v/>
      </c>
      <c r="N1016" s="85" t="str">
        <f>IF(AND(Tournament!I1028&lt;&gt;"",Tournament!K1028&lt;&gt;""),IF(Tournament!I1028=Tournament!K1028,Tournament!G1028,""),"")</f>
        <v/>
      </c>
      <c r="O1016" s="85" t="str">
        <f>IF(AND(Tournament!I1028&lt;&gt;"",Tournament!K1028&lt;&gt;""),IF(Tournament!I1028&gt;Tournament!K1028,Tournament!M1028,""),"")</f>
        <v/>
      </c>
      <c r="P1016" s="85">
        <f>IF(AND(Tournament!I1028&lt;&gt;"",Tournament!K1028&lt;&gt;""),Tournament!I1028,0)</f>
        <v>0</v>
      </c>
      <c r="Q1016" s="85" t="str">
        <f>IF(AND(Tournament!I1028&lt;&gt;"",Tournament!K1028&lt;&gt;""),IF(Tournament!I1028&lt;Tournament!K1028,Tournament!M1028,""),"")</f>
        <v/>
      </c>
      <c r="R1016" s="85" t="str">
        <f>IF(AND(Tournament!I1028&lt;&gt;"",Tournament!K1028&lt;&gt;""),IF(Tournament!I1028=Tournament!K1028,Tournament!M1028,""),"")</f>
        <v/>
      </c>
      <c r="S1016" s="85" t="str">
        <f>IF(AND(Tournament!I1028&lt;&gt;"",Tournament!K1028&lt;&gt;""),IF(Tournament!I1028&lt;Tournament!K1028,Tournament!G1028,""),"")</f>
        <v/>
      </c>
      <c r="T1016" s="85">
        <f>IF(AND(Tournament!I1028&lt;&gt;"",Tournament!K1028&lt;&gt;""),Tournament!K1028,0)</f>
        <v>0</v>
      </c>
      <c r="U1016" s="85">
        <v>1</v>
      </c>
      <c r="V1016" s="85">
        <v>1013</v>
      </c>
      <c r="W1016" s="85" t="str">
        <f>Tournament!G1028</f>
        <v>Dallas Mavericks</v>
      </c>
      <c r="X1016" s="85" t="str">
        <f>IF(Tournament!I1028&lt;&gt;"",Tournament!I1028,"")</f>
        <v/>
      </c>
      <c r="Y1016" s="85" t="str">
        <f>IF(Tournament!K1028&lt;&gt;"",Tournament!K1028,"")</f>
        <v/>
      </c>
      <c r="Z1016" s="85" t="str">
        <f>Tournament!M1028</f>
        <v>Philadelphia 76ers</v>
      </c>
    </row>
    <row r="1017" spans="12:26" ht="12.75">
      <c r="L1017" s="85">
        <v>1014</v>
      </c>
      <c r="M1017" s="85" t="str">
        <f>IF(AND(Tournament!I1029&lt;&gt;"",Tournament!K1029&lt;&gt;""),IF(Tournament!I1029&gt;Tournament!K1029,Tournament!G1029,""),"")</f>
        <v/>
      </c>
      <c r="N1017" s="85" t="str">
        <f>IF(AND(Tournament!I1029&lt;&gt;"",Tournament!K1029&lt;&gt;""),IF(Tournament!I1029=Tournament!K1029,Tournament!G1029,""),"")</f>
        <v/>
      </c>
      <c r="O1017" s="85" t="str">
        <f>IF(AND(Tournament!I1029&lt;&gt;"",Tournament!K1029&lt;&gt;""),IF(Tournament!I1029&gt;Tournament!K1029,Tournament!M1029,""),"")</f>
        <v/>
      </c>
      <c r="P1017" s="85">
        <f>IF(AND(Tournament!I1029&lt;&gt;"",Tournament!K1029&lt;&gt;""),Tournament!I1029,0)</f>
        <v>0</v>
      </c>
      <c r="Q1017" s="85" t="str">
        <f>IF(AND(Tournament!I1029&lt;&gt;"",Tournament!K1029&lt;&gt;""),IF(Tournament!I1029&lt;Tournament!K1029,Tournament!M1029,""),"")</f>
        <v/>
      </c>
      <c r="R1017" s="85" t="str">
        <f>IF(AND(Tournament!I1029&lt;&gt;"",Tournament!K1029&lt;&gt;""),IF(Tournament!I1029=Tournament!K1029,Tournament!M1029,""),"")</f>
        <v/>
      </c>
      <c r="S1017" s="85" t="str">
        <f>IF(AND(Tournament!I1029&lt;&gt;"",Tournament!K1029&lt;&gt;""),IF(Tournament!I1029&lt;Tournament!K1029,Tournament!G1029,""),"")</f>
        <v/>
      </c>
      <c r="T1017" s="85">
        <f>IF(AND(Tournament!I1029&lt;&gt;"",Tournament!K1029&lt;&gt;""),Tournament!K1029,0)</f>
        <v>0</v>
      </c>
      <c r="U1017" s="85">
        <v>1</v>
      </c>
      <c r="V1017" s="85">
        <v>1014</v>
      </c>
      <c r="W1017" s="85" t="str">
        <f>Tournament!G1029</f>
        <v>Chicago Bulls</v>
      </c>
      <c r="X1017" s="85" t="str">
        <f>IF(Tournament!I1029&lt;&gt;"",Tournament!I1029,"")</f>
        <v/>
      </c>
      <c r="Y1017" s="85" t="str">
        <f>IF(Tournament!K1029&lt;&gt;"",Tournament!K1029,"")</f>
        <v/>
      </c>
      <c r="Z1017" s="85" t="str">
        <f>Tournament!M1029</f>
        <v>Washington Wizards</v>
      </c>
    </row>
    <row r="1018" spans="12:26" ht="12.75">
      <c r="L1018" s="85">
        <v>1015</v>
      </c>
      <c r="M1018" s="85" t="str">
        <f>IF(AND(Tournament!I1030&lt;&gt;"",Tournament!K1030&lt;&gt;""),IF(Tournament!I1030&gt;Tournament!K1030,Tournament!G1030,""),"")</f>
        <v/>
      </c>
      <c r="N1018" s="85" t="str">
        <f>IF(AND(Tournament!I1030&lt;&gt;"",Tournament!K1030&lt;&gt;""),IF(Tournament!I1030=Tournament!K1030,Tournament!G1030,""),"")</f>
        <v/>
      </c>
      <c r="O1018" s="85" t="str">
        <f>IF(AND(Tournament!I1030&lt;&gt;"",Tournament!K1030&lt;&gt;""),IF(Tournament!I1030&gt;Tournament!K1030,Tournament!M1030,""),"")</f>
        <v/>
      </c>
      <c r="P1018" s="85">
        <f>IF(AND(Tournament!I1030&lt;&gt;"",Tournament!K1030&lt;&gt;""),Tournament!I1030,0)</f>
        <v>0</v>
      </c>
      <c r="Q1018" s="85" t="str">
        <f>IF(AND(Tournament!I1030&lt;&gt;"",Tournament!K1030&lt;&gt;""),IF(Tournament!I1030&lt;Tournament!K1030,Tournament!M1030,""),"")</f>
        <v/>
      </c>
      <c r="R1018" s="85" t="str">
        <f>IF(AND(Tournament!I1030&lt;&gt;"",Tournament!K1030&lt;&gt;""),IF(Tournament!I1030=Tournament!K1030,Tournament!M1030,""),"")</f>
        <v/>
      </c>
      <c r="S1018" s="85" t="str">
        <f>IF(AND(Tournament!I1030&lt;&gt;"",Tournament!K1030&lt;&gt;""),IF(Tournament!I1030&lt;Tournament!K1030,Tournament!G1030,""),"")</f>
        <v/>
      </c>
      <c r="T1018" s="85">
        <f>IF(AND(Tournament!I1030&lt;&gt;"",Tournament!K1030&lt;&gt;""),Tournament!K1030,0)</f>
        <v>0</v>
      </c>
      <c r="U1018" s="85">
        <v>1</v>
      </c>
      <c r="V1018" s="85">
        <v>1015</v>
      </c>
      <c r="W1018" s="85" t="str">
        <f>Tournament!G1030</f>
        <v>Toronto Raptors</v>
      </c>
      <c r="X1018" s="85" t="str">
        <f>IF(Tournament!I1030&lt;&gt;"",Tournament!I1030,"")</f>
        <v/>
      </c>
      <c r="Y1018" s="85" t="str">
        <f>IF(Tournament!K1030&lt;&gt;"",Tournament!K1030,"")</f>
        <v/>
      </c>
      <c r="Z1018" s="85" t="str">
        <f>Tournament!M1030</f>
        <v>Detroit Pistons</v>
      </c>
    </row>
    <row r="1019" spans="12:26" ht="12.75">
      <c r="L1019" s="85">
        <v>1016</v>
      </c>
      <c r="M1019" s="85" t="str">
        <f>IF(AND(Tournament!I1031&lt;&gt;"",Tournament!K1031&lt;&gt;""),IF(Tournament!I1031&gt;Tournament!K1031,Tournament!G1031,""),"")</f>
        <v/>
      </c>
      <c r="N1019" s="85" t="str">
        <f>IF(AND(Tournament!I1031&lt;&gt;"",Tournament!K1031&lt;&gt;""),IF(Tournament!I1031=Tournament!K1031,Tournament!G1031,""),"")</f>
        <v/>
      </c>
      <c r="O1019" s="85" t="str">
        <f>IF(AND(Tournament!I1031&lt;&gt;"",Tournament!K1031&lt;&gt;""),IF(Tournament!I1031&gt;Tournament!K1031,Tournament!M1031,""),"")</f>
        <v/>
      </c>
      <c r="P1019" s="85">
        <f>IF(AND(Tournament!I1031&lt;&gt;"",Tournament!K1031&lt;&gt;""),Tournament!I1031,0)</f>
        <v>0</v>
      </c>
      <c r="Q1019" s="85" t="str">
        <f>IF(AND(Tournament!I1031&lt;&gt;"",Tournament!K1031&lt;&gt;""),IF(Tournament!I1031&lt;Tournament!K1031,Tournament!M1031,""),"")</f>
        <v/>
      </c>
      <c r="R1019" s="85" t="str">
        <f>IF(AND(Tournament!I1031&lt;&gt;"",Tournament!K1031&lt;&gt;""),IF(Tournament!I1031=Tournament!K1031,Tournament!M1031,""),"")</f>
        <v/>
      </c>
      <c r="S1019" s="85" t="str">
        <f>IF(AND(Tournament!I1031&lt;&gt;"",Tournament!K1031&lt;&gt;""),IF(Tournament!I1031&lt;Tournament!K1031,Tournament!G1031,""),"")</f>
        <v/>
      </c>
      <c r="T1019" s="85">
        <f>IF(AND(Tournament!I1031&lt;&gt;"",Tournament!K1031&lt;&gt;""),Tournament!K1031,0)</f>
        <v>0</v>
      </c>
      <c r="U1019" s="85">
        <v>1</v>
      </c>
      <c r="V1019" s="85">
        <v>1016</v>
      </c>
      <c r="W1019" s="85" t="str">
        <f>Tournament!G1031</f>
        <v>Boston Celtics</v>
      </c>
      <c r="X1019" s="85" t="str">
        <f>IF(Tournament!I1031&lt;&gt;"",Tournament!I1031,"")</f>
        <v/>
      </c>
      <c r="Y1019" s="85" t="str">
        <f>IF(Tournament!K1031&lt;&gt;"",Tournament!K1031,"")</f>
        <v/>
      </c>
      <c r="Z1019" s="85" t="str">
        <f>Tournament!M1031</f>
        <v>Brooklyn Nets</v>
      </c>
    </row>
    <row r="1020" spans="12:26" ht="12.75">
      <c r="L1020" s="85">
        <v>1017</v>
      </c>
      <c r="M1020" s="85" t="str">
        <f>IF(AND(Tournament!I1032&lt;&gt;"",Tournament!K1032&lt;&gt;""),IF(Tournament!I1032&gt;Tournament!K1032,Tournament!G1032,""),"")</f>
        <v/>
      </c>
      <c r="N1020" s="85" t="str">
        <f>IF(AND(Tournament!I1032&lt;&gt;"",Tournament!K1032&lt;&gt;""),IF(Tournament!I1032=Tournament!K1032,Tournament!G1032,""),"")</f>
        <v/>
      </c>
      <c r="O1020" s="85" t="str">
        <f>IF(AND(Tournament!I1032&lt;&gt;"",Tournament!K1032&lt;&gt;""),IF(Tournament!I1032&gt;Tournament!K1032,Tournament!M1032,""),"")</f>
        <v/>
      </c>
      <c r="P1020" s="85">
        <f>IF(AND(Tournament!I1032&lt;&gt;"",Tournament!K1032&lt;&gt;""),Tournament!I1032,0)</f>
        <v>0</v>
      </c>
      <c r="Q1020" s="85" t="str">
        <f>IF(AND(Tournament!I1032&lt;&gt;"",Tournament!K1032&lt;&gt;""),IF(Tournament!I1032&lt;Tournament!K1032,Tournament!M1032,""),"")</f>
        <v/>
      </c>
      <c r="R1020" s="85" t="str">
        <f>IF(AND(Tournament!I1032&lt;&gt;"",Tournament!K1032&lt;&gt;""),IF(Tournament!I1032=Tournament!K1032,Tournament!M1032,""),"")</f>
        <v/>
      </c>
      <c r="S1020" s="85" t="str">
        <f>IF(AND(Tournament!I1032&lt;&gt;"",Tournament!K1032&lt;&gt;""),IF(Tournament!I1032&lt;Tournament!K1032,Tournament!G1032,""),"")</f>
        <v/>
      </c>
      <c r="T1020" s="85">
        <f>IF(AND(Tournament!I1032&lt;&gt;"",Tournament!K1032&lt;&gt;""),Tournament!K1032,0)</f>
        <v>0</v>
      </c>
      <c r="U1020" s="85">
        <v>1</v>
      </c>
      <c r="V1020" s="85">
        <v>1017</v>
      </c>
      <c r="W1020" s="85" t="str">
        <f>Tournament!G1032</f>
        <v>Minnesota Timberwolves</v>
      </c>
      <c r="X1020" s="85" t="str">
        <f>IF(Tournament!I1032&lt;&gt;"",Tournament!I1032,"")</f>
        <v/>
      </c>
      <c r="Y1020" s="85" t="str">
        <f>IF(Tournament!K1032&lt;&gt;"",Tournament!K1032,"")</f>
        <v/>
      </c>
      <c r="Z1020" s="85" t="str">
        <f>Tournament!M1032</f>
        <v>Miami Heat</v>
      </c>
    </row>
    <row r="1021" spans="12:26" ht="12.75">
      <c r="L1021" s="85">
        <v>1018</v>
      </c>
      <c r="M1021" s="85" t="str">
        <f>IF(AND(Tournament!I1033&lt;&gt;"",Tournament!K1033&lt;&gt;""),IF(Tournament!I1033&gt;Tournament!K1033,Tournament!G1033,""),"")</f>
        <v/>
      </c>
      <c r="N1021" s="85" t="str">
        <f>IF(AND(Tournament!I1033&lt;&gt;"",Tournament!K1033&lt;&gt;""),IF(Tournament!I1033=Tournament!K1033,Tournament!G1033,""),"")</f>
        <v/>
      </c>
      <c r="O1021" s="85" t="str">
        <f>IF(AND(Tournament!I1033&lt;&gt;"",Tournament!K1033&lt;&gt;""),IF(Tournament!I1033&gt;Tournament!K1033,Tournament!M1033,""),"")</f>
        <v/>
      </c>
      <c r="P1021" s="85">
        <f>IF(AND(Tournament!I1033&lt;&gt;"",Tournament!K1033&lt;&gt;""),Tournament!I1033,0)</f>
        <v>0</v>
      </c>
      <c r="Q1021" s="85" t="str">
        <f>IF(AND(Tournament!I1033&lt;&gt;"",Tournament!K1033&lt;&gt;""),IF(Tournament!I1033&lt;Tournament!K1033,Tournament!M1033,""),"")</f>
        <v/>
      </c>
      <c r="R1021" s="85" t="str">
        <f>IF(AND(Tournament!I1033&lt;&gt;"",Tournament!K1033&lt;&gt;""),IF(Tournament!I1033=Tournament!K1033,Tournament!M1033,""),"")</f>
        <v/>
      </c>
      <c r="S1021" s="85" t="str">
        <f>IF(AND(Tournament!I1033&lt;&gt;"",Tournament!K1033&lt;&gt;""),IF(Tournament!I1033&lt;Tournament!K1033,Tournament!G1033,""),"")</f>
        <v/>
      </c>
      <c r="T1021" s="85">
        <f>IF(AND(Tournament!I1033&lt;&gt;"",Tournament!K1033&lt;&gt;""),Tournament!K1033,0)</f>
        <v>0</v>
      </c>
      <c r="U1021" s="85">
        <v>1</v>
      </c>
      <c r="V1021" s="85">
        <v>1018</v>
      </c>
      <c r="W1021" s="85" t="str">
        <f>Tournament!G1033</f>
        <v>Houston Rockets</v>
      </c>
      <c r="X1021" s="85" t="str">
        <f>IF(Tournament!I1033&lt;&gt;"",Tournament!I1033,"")</f>
        <v/>
      </c>
      <c r="Y1021" s="85" t="str">
        <f>IF(Tournament!K1033&lt;&gt;"",Tournament!K1033,"")</f>
        <v/>
      </c>
      <c r="Z1021" s="85" t="str">
        <f>Tournament!M1033</f>
        <v>New Orleans Pelicans</v>
      </c>
    </row>
    <row r="1022" spans="12:26" ht="12.75">
      <c r="L1022" s="85">
        <v>1019</v>
      </c>
      <c r="M1022" s="85" t="str">
        <f>IF(AND(Tournament!I1034&lt;&gt;"",Tournament!K1034&lt;&gt;""),IF(Tournament!I1034&gt;Tournament!K1034,Tournament!G1034,""),"")</f>
        <v/>
      </c>
      <c r="N1022" s="85" t="str">
        <f>IF(AND(Tournament!I1034&lt;&gt;"",Tournament!K1034&lt;&gt;""),IF(Tournament!I1034=Tournament!K1034,Tournament!G1034,""),"")</f>
        <v/>
      </c>
      <c r="O1022" s="85" t="str">
        <f>IF(AND(Tournament!I1034&lt;&gt;"",Tournament!K1034&lt;&gt;""),IF(Tournament!I1034&gt;Tournament!K1034,Tournament!M1034,""),"")</f>
        <v/>
      </c>
      <c r="P1022" s="85">
        <f>IF(AND(Tournament!I1034&lt;&gt;"",Tournament!K1034&lt;&gt;""),Tournament!I1034,0)</f>
        <v>0</v>
      </c>
      <c r="Q1022" s="85" t="str">
        <f>IF(AND(Tournament!I1034&lt;&gt;"",Tournament!K1034&lt;&gt;""),IF(Tournament!I1034&lt;Tournament!K1034,Tournament!M1034,""),"")</f>
        <v/>
      </c>
      <c r="R1022" s="85" t="str">
        <f>IF(AND(Tournament!I1034&lt;&gt;"",Tournament!K1034&lt;&gt;""),IF(Tournament!I1034=Tournament!K1034,Tournament!M1034,""),"")</f>
        <v/>
      </c>
      <c r="S1022" s="85" t="str">
        <f>IF(AND(Tournament!I1034&lt;&gt;"",Tournament!K1034&lt;&gt;""),IF(Tournament!I1034&lt;Tournament!K1034,Tournament!G1034,""),"")</f>
        <v/>
      </c>
      <c r="T1022" s="85">
        <f>IF(AND(Tournament!I1034&lt;&gt;"",Tournament!K1034&lt;&gt;""),Tournament!K1034,0)</f>
        <v>0</v>
      </c>
      <c r="U1022" s="85">
        <v>1</v>
      </c>
      <c r="V1022" s="85">
        <v>1019</v>
      </c>
      <c r="W1022" s="85" t="str">
        <f>Tournament!G1034</f>
        <v>Orlando Magic</v>
      </c>
      <c r="X1022" s="85" t="str">
        <f>IF(Tournament!I1034&lt;&gt;"",Tournament!I1034,"")</f>
        <v/>
      </c>
      <c r="Y1022" s="85" t="str">
        <f>IF(Tournament!K1034&lt;&gt;"",Tournament!K1034,"")</f>
        <v/>
      </c>
      <c r="Z1022" s="85" t="str">
        <f>Tournament!M1034</f>
        <v>Phoenix Suns</v>
      </c>
    </row>
    <row r="1023" spans="12:26" ht="12.75">
      <c r="L1023" s="85">
        <v>1020</v>
      </c>
      <c r="M1023" s="85" t="str">
        <f>IF(AND(Tournament!I1035&lt;&gt;"",Tournament!K1035&lt;&gt;""),IF(Tournament!I1035&gt;Tournament!K1035,Tournament!G1035,""),"")</f>
        <v/>
      </c>
      <c r="N1023" s="85" t="str">
        <f>IF(AND(Tournament!I1035&lt;&gt;"",Tournament!K1035&lt;&gt;""),IF(Tournament!I1035=Tournament!K1035,Tournament!G1035,""),"")</f>
        <v/>
      </c>
      <c r="O1023" s="85" t="str">
        <f>IF(AND(Tournament!I1035&lt;&gt;"",Tournament!K1035&lt;&gt;""),IF(Tournament!I1035&gt;Tournament!K1035,Tournament!M1035,""),"")</f>
        <v/>
      </c>
      <c r="P1023" s="85">
        <f>IF(AND(Tournament!I1035&lt;&gt;"",Tournament!K1035&lt;&gt;""),Tournament!I1035,0)</f>
        <v>0</v>
      </c>
      <c r="Q1023" s="85" t="str">
        <f>IF(AND(Tournament!I1035&lt;&gt;"",Tournament!K1035&lt;&gt;""),IF(Tournament!I1035&lt;Tournament!K1035,Tournament!M1035,""),"")</f>
        <v/>
      </c>
      <c r="R1023" s="85" t="str">
        <f>IF(AND(Tournament!I1035&lt;&gt;"",Tournament!K1035&lt;&gt;""),IF(Tournament!I1035=Tournament!K1035,Tournament!M1035,""),"")</f>
        <v/>
      </c>
      <c r="S1023" s="85" t="str">
        <f>IF(AND(Tournament!I1035&lt;&gt;"",Tournament!K1035&lt;&gt;""),IF(Tournament!I1035&lt;Tournament!K1035,Tournament!G1035,""),"")</f>
        <v/>
      </c>
      <c r="T1023" s="85">
        <f>IF(AND(Tournament!I1035&lt;&gt;"",Tournament!K1035&lt;&gt;""),Tournament!K1035,0)</f>
        <v>0</v>
      </c>
      <c r="U1023" s="85">
        <v>1</v>
      </c>
      <c r="V1023" s="85">
        <v>1020</v>
      </c>
      <c r="W1023" s="85" t="str">
        <f>Tournament!G1035</f>
        <v>Milwaukee Bucks</v>
      </c>
      <c r="X1023" s="85" t="str">
        <f>IF(Tournament!I1035&lt;&gt;"",Tournament!I1035,"")</f>
        <v/>
      </c>
      <c r="Y1023" s="85" t="str">
        <f>IF(Tournament!K1035&lt;&gt;"",Tournament!K1035,"")</f>
        <v/>
      </c>
      <c r="Z1023" s="85" t="str">
        <f>Tournament!M1035</f>
        <v>L.A. Lakers</v>
      </c>
    </row>
    <row r="1024" spans="12:26" ht="12.75">
      <c r="L1024" s="85">
        <v>1021</v>
      </c>
      <c r="M1024" s="85" t="str">
        <f>IF(AND(Tournament!I1036&lt;&gt;"",Tournament!K1036&lt;&gt;""),IF(Tournament!I1036&gt;Tournament!K1036,Tournament!G1036,""),"")</f>
        <v/>
      </c>
      <c r="N1024" s="85" t="str">
        <f>IF(AND(Tournament!I1036&lt;&gt;"",Tournament!K1036&lt;&gt;""),IF(Tournament!I1036=Tournament!K1036,Tournament!G1036,""),"")</f>
        <v/>
      </c>
      <c r="O1024" s="85" t="str">
        <f>IF(AND(Tournament!I1036&lt;&gt;"",Tournament!K1036&lt;&gt;""),IF(Tournament!I1036&gt;Tournament!K1036,Tournament!M1036,""),"")</f>
        <v/>
      </c>
      <c r="P1024" s="85">
        <f>IF(AND(Tournament!I1036&lt;&gt;"",Tournament!K1036&lt;&gt;""),Tournament!I1036,0)</f>
        <v>0</v>
      </c>
      <c r="Q1024" s="85" t="str">
        <f>IF(AND(Tournament!I1036&lt;&gt;"",Tournament!K1036&lt;&gt;""),IF(Tournament!I1036&lt;Tournament!K1036,Tournament!M1036,""),"")</f>
        <v/>
      </c>
      <c r="R1024" s="85" t="str">
        <f>IF(AND(Tournament!I1036&lt;&gt;"",Tournament!K1036&lt;&gt;""),IF(Tournament!I1036=Tournament!K1036,Tournament!M1036,""),"")</f>
        <v/>
      </c>
      <c r="S1024" s="85" t="str">
        <f>IF(AND(Tournament!I1036&lt;&gt;"",Tournament!K1036&lt;&gt;""),IF(Tournament!I1036&lt;Tournament!K1036,Tournament!G1036,""),"")</f>
        <v/>
      </c>
      <c r="T1024" s="85">
        <f>IF(AND(Tournament!I1036&lt;&gt;"",Tournament!K1036&lt;&gt;""),Tournament!K1036,0)</f>
        <v>0</v>
      </c>
      <c r="U1024" s="85">
        <v>1</v>
      </c>
      <c r="V1024" s="85">
        <v>1021</v>
      </c>
      <c r="W1024" s="85" t="str">
        <f>Tournament!G1036</f>
        <v>Sacramento Kings</v>
      </c>
      <c r="X1024" s="85" t="str">
        <f>IF(Tournament!I1036&lt;&gt;"",Tournament!I1036,"")</f>
        <v/>
      </c>
      <c r="Y1024" s="85" t="str">
        <f>IF(Tournament!K1036&lt;&gt;"",Tournament!K1036,"")</f>
        <v/>
      </c>
      <c r="Z1024" s="85" t="str">
        <f>Tournament!M1036</f>
        <v>Oklahoma City Thunder</v>
      </c>
    </row>
    <row r="1025" spans="12:26" ht="12.75">
      <c r="L1025" s="85">
        <v>1022</v>
      </c>
      <c r="M1025" s="85" t="str">
        <f>IF(AND(Tournament!I1037&lt;&gt;"",Tournament!K1037&lt;&gt;""),IF(Tournament!I1037&gt;Tournament!K1037,Tournament!G1037,""),"")</f>
        <v/>
      </c>
      <c r="N1025" s="85" t="str">
        <f>IF(AND(Tournament!I1037&lt;&gt;"",Tournament!K1037&lt;&gt;""),IF(Tournament!I1037=Tournament!K1037,Tournament!G1037,""),"")</f>
        <v/>
      </c>
      <c r="O1025" s="85" t="str">
        <f>IF(AND(Tournament!I1037&lt;&gt;"",Tournament!K1037&lt;&gt;""),IF(Tournament!I1037&gt;Tournament!K1037,Tournament!M1037,""),"")</f>
        <v/>
      </c>
      <c r="P1025" s="85">
        <f>IF(AND(Tournament!I1037&lt;&gt;"",Tournament!K1037&lt;&gt;""),Tournament!I1037,0)</f>
        <v>0</v>
      </c>
      <c r="Q1025" s="85" t="str">
        <f>IF(AND(Tournament!I1037&lt;&gt;"",Tournament!K1037&lt;&gt;""),IF(Tournament!I1037&lt;Tournament!K1037,Tournament!M1037,""),"")</f>
        <v/>
      </c>
      <c r="R1025" s="85" t="str">
        <f>IF(AND(Tournament!I1037&lt;&gt;"",Tournament!K1037&lt;&gt;""),IF(Tournament!I1037=Tournament!K1037,Tournament!M1037,""),"")</f>
        <v/>
      </c>
      <c r="S1025" s="85" t="str">
        <f>IF(AND(Tournament!I1037&lt;&gt;"",Tournament!K1037&lt;&gt;""),IF(Tournament!I1037&lt;Tournament!K1037,Tournament!G1037,""),"")</f>
        <v/>
      </c>
      <c r="T1025" s="85">
        <f>IF(AND(Tournament!I1037&lt;&gt;"",Tournament!K1037&lt;&gt;""),Tournament!K1037,0)</f>
        <v>0</v>
      </c>
      <c r="U1025" s="85">
        <v>1</v>
      </c>
      <c r="V1025" s="85">
        <v>1022</v>
      </c>
      <c r="W1025" s="85" t="str">
        <f>Tournament!G1037</f>
        <v>Portland Trail Blazers</v>
      </c>
      <c r="X1025" s="85" t="str">
        <f>IF(Tournament!I1037&lt;&gt;"",Tournament!I1037,"")</f>
        <v/>
      </c>
      <c r="Y1025" s="85" t="str">
        <f>IF(Tournament!K1037&lt;&gt;"",Tournament!K1037,"")</f>
        <v/>
      </c>
      <c r="Z1025" s="85" t="str">
        <f>Tournament!M1037</f>
        <v>Atlanta Hawks</v>
      </c>
    </row>
    <row r="1026" spans="12:26" ht="12.75">
      <c r="L1026" s="85">
        <v>1023</v>
      </c>
      <c r="M1026" s="85" t="str">
        <f>IF(AND(Tournament!I1038&lt;&gt;"",Tournament!K1038&lt;&gt;""),IF(Tournament!I1038&gt;Tournament!K1038,Tournament!G1038,""),"")</f>
        <v/>
      </c>
      <c r="N1026" s="85" t="str">
        <f>IF(AND(Tournament!I1038&lt;&gt;"",Tournament!K1038&lt;&gt;""),IF(Tournament!I1038=Tournament!K1038,Tournament!G1038,""),"")</f>
        <v/>
      </c>
      <c r="O1026" s="85" t="str">
        <f>IF(AND(Tournament!I1038&lt;&gt;"",Tournament!K1038&lt;&gt;""),IF(Tournament!I1038&gt;Tournament!K1038,Tournament!M1038,""),"")</f>
        <v/>
      </c>
      <c r="P1026" s="85">
        <f>IF(AND(Tournament!I1038&lt;&gt;"",Tournament!K1038&lt;&gt;""),Tournament!I1038,0)</f>
        <v>0</v>
      </c>
      <c r="Q1026" s="85" t="str">
        <f>IF(AND(Tournament!I1038&lt;&gt;"",Tournament!K1038&lt;&gt;""),IF(Tournament!I1038&lt;Tournament!K1038,Tournament!M1038,""),"")</f>
        <v/>
      </c>
      <c r="R1026" s="85" t="str">
        <f>IF(AND(Tournament!I1038&lt;&gt;"",Tournament!K1038&lt;&gt;""),IF(Tournament!I1038=Tournament!K1038,Tournament!M1038,""),"")</f>
        <v/>
      </c>
      <c r="S1026" s="85" t="str">
        <f>IF(AND(Tournament!I1038&lt;&gt;"",Tournament!K1038&lt;&gt;""),IF(Tournament!I1038&lt;Tournament!K1038,Tournament!G1038,""),"")</f>
        <v/>
      </c>
      <c r="T1026" s="85">
        <f>IF(AND(Tournament!I1038&lt;&gt;"",Tournament!K1038&lt;&gt;""),Tournament!K1038,0)</f>
        <v>0</v>
      </c>
      <c r="U1026" s="85">
        <v>1</v>
      </c>
      <c r="V1026" s="85">
        <v>1023</v>
      </c>
      <c r="W1026" s="85" t="str">
        <f>Tournament!G1038</f>
        <v>Washington Wizards</v>
      </c>
      <c r="X1026" s="85" t="str">
        <f>IF(Tournament!I1038&lt;&gt;"",Tournament!I1038,"")</f>
        <v/>
      </c>
      <c r="Y1026" s="85" t="str">
        <f>IF(Tournament!K1038&lt;&gt;"",Tournament!K1038,"")</f>
        <v/>
      </c>
      <c r="Z1026" s="85" t="str">
        <f>Tournament!M1038</f>
        <v>Charlotte Hornets</v>
      </c>
    </row>
    <row r="1027" spans="12:26" ht="12.75">
      <c r="L1027" s="85">
        <v>1024</v>
      </c>
      <c r="M1027" s="85" t="str">
        <f>IF(AND(Tournament!I1039&lt;&gt;"",Tournament!K1039&lt;&gt;""),IF(Tournament!I1039&gt;Tournament!K1039,Tournament!G1039,""),"")</f>
        <v/>
      </c>
      <c r="N1027" s="85" t="str">
        <f>IF(AND(Tournament!I1039&lt;&gt;"",Tournament!K1039&lt;&gt;""),IF(Tournament!I1039=Tournament!K1039,Tournament!G1039,""),"")</f>
        <v/>
      </c>
      <c r="O1027" s="85" t="str">
        <f>IF(AND(Tournament!I1039&lt;&gt;"",Tournament!K1039&lt;&gt;""),IF(Tournament!I1039&gt;Tournament!K1039,Tournament!M1039,""),"")</f>
        <v/>
      </c>
      <c r="P1027" s="85">
        <f>IF(AND(Tournament!I1039&lt;&gt;"",Tournament!K1039&lt;&gt;""),Tournament!I1039,0)</f>
        <v>0</v>
      </c>
      <c r="Q1027" s="85" t="str">
        <f>IF(AND(Tournament!I1039&lt;&gt;"",Tournament!K1039&lt;&gt;""),IF(Tournament!I1039&lt;Tournament!K1039,Tournament!M1039,""),"")</f>
        <v/>
      </c>
      <c r="R1027" s="85" t="str">
        <f>IF(AND(Tournament!I1039&lt;&gt;"",Tournament!K1039&lt;&gt;""),IF(Tournament!I1039=Tournament!K1039,Tournament!M1039,""),"")</f>
        <v/>
      </c>
      <c r="S1027" s="85" t="str">
        <f>IF(AND(Tournament!I1039&lt;&gt;"",Tournament!K1039&lt;&gt;""),IF(Tournament!I1039&lt;Tournament!K1039,Tournament!G1039,""),"")</f>
        <v/>
      </c>
      <c r="T1027" s="85">
        <f>IF(AND(Tournament!I1039&lt;&gt;"",Tournament!K1039&lt;&gt;""),Tournament!K1039,0)</f>
        <v>0</v>
      </c>
      <c r="U1027" s="85">
        <v>1</v>
      </c>
      <c r="V1027" s="85">
        <v>1024</v>
      </c>
      <c r="W1027" s="85" t="str">
        <f>Tournament!G1039</f>
        <v>Cleveland Cavaliers</v>
      </c>
      <c r="X1027" s="85" t="str">
        <f>IF(Tournament!I1039&lt;&gt;"",Tournament!I1039,"")</f>
        <v/>
      </c>
      <c r="Y1027" s="85" t="str">
        <f>IF(Tournament!K1039&lt;&gt;"",Tournament!K1039,"")</f>
        <v/>
      </c>
      <c r="Z1027" s="85" t="str">
        <f>Tournament!M1039</f>
        <v>L.A. Clippers</v>
      </c>
    </row>
    <row r="1028" spans="12:26" ht="12.75">
      <c r="L1028" s="85">
        <v>1025</v>
      </c>
      <c r="M1028" s="85" t="str">
        <f>IF(AND(Tournament!I1040&lt;&gt;"",Tournament!K1040&lt;&gt;""),IF(Tournament!I1040&gt;Tournament!K1040,Tournament!G1040,""),"")</f>
        <v/>
      </c>
      <c r="N1028" s="85" t="str">
        <f>IF(AND(Tournament!I1040&lt;&gt;"",Tournament!K1040&lt;&gt;""),IF(Tournament!I1040=Tournament!K1040,Tournament!G1040,""),"")</f>
        <v/>
      </c>
      <c r="O1028" s="85" t="str">
        <f>IF(AND(Tournament!I1040&lt;&gt;"",Tournament!K1040&lt;&gt;""),IF(Tournament!I1040&gt;Tournament!K1040,Tournament!M1040,""),"")</f>
        <v/>
      </c>
      <c r="P1028" s="85">
        <f>IF(AND(Tournament!I1040&lt;&gt;"",Tournament!K1040&lt;&gt;""),Tournament!I1040,0)</f>
        <v>0</v>
      </c>
      <c r="Q1028" s="85" t="str">
        <f>IF(AND(Tournament!I1040&lt;&gt;"",Tournament!K1040&lt;&gt;""),IF(Tournament!I1040&lt;Tournament!K1040,Tournament!M1040,""),"")</f>
        <v/>
      </c>
      <c r="R1028" s="85" t="str">
        <f>IF(AND(Tournament!I1040&lt;&gt;"",Tournament!K1040&lt;&gt;""),IF(Tournament!I1040=Tournament!K1040,Tournament!M1040,""),"")</f>
        <v/>
      </c>
      <c r="S1028" s="85" t="str">
        <f>IF(AND(Tournament!I1040&lt;&gt;"",Tournament!K1040&lt;&gt;""),IF(Tournament!I1040&lt;Tournament!K1040,Tournament!G1040,""),"")</f>
        <v/>
      </c>
      <c r="T1028" s="85">
        <f>IF(AND(Tournament!I1040&lt;&gt;"",Tournament!K1040&lt;&gt;""),Tournament!K1040,0)</f>
        <v>0</v>
      </c>
      <c r="U1028" s="85">
        <v>1</v>
      </c>
      <c r="V1028" s="85">
        <v>1025</v>
      </c>
      <c r="W1028" s="85" t="str">
        <f>Tournament!G1040</f>
        <v>Utah Jazz</v>
      </c>
      <c r="X1028" s="85" t="str">
        <f>IF(Tournament!I1040&lt;&gt;"",Tournament!I1040,"")</f>
        <v/>
      </c>
      <c r="Y1028" s="85" t="str">
        <f>IF(Tournament!K1040&lt;&gt;"",Tournament!K1040,"")</f>
        <v/>
      </c>
      <c r="Z1028" s="85" t="str">
        <f>Tournament!M1040</f>
        <v>Chicago Bulls</v>
      </c>
    </row>
    <row r="1029" spans="12:26" ht="12.75">
      <c r="L1029" s="85">
        <v>1026</v>
      </c>
      <c r="M1029" s="85" t="str">
        <f>IF(AND(Tournament!I1041&lt;&gt;"",Tournament!K1041&lt;&gt;""),IF(Tournament!I1041&gt;Tournament!K1041,Tournament!G1041,""),"")</f>
        <v/>
      </c>
      <c r="N1029" s="85" t="str">
        <f>IF(AND(Tournament!I1041&lt;&gt;"",Tournament!K1041&lt;&gt;""),IF(Tournament!I1041=Tournament!K1041,Tournament!G1041,""),"")</f>
        <v/>
      </c>
      <c r="O1029" s="85" t="str">
        <f>IF(AND(Tournament!I1041&lt;&gt;"",Tournament!K1041&lt;&gt;""),IF(Tournament!I1041&gt;Tournament!K1041,Tournament!M1041,""),"")</f>
        <v/>
      </c>
      <c r="P1029" s="85">
        <f>IF(AND(Tournament!I1041&lt;&gt;"",Tournament!K1041&lt;&gt;""),Tournament!I1041,0)</f>
        <v>0</v>
      </c>
      <c r="Q1029" s="85" t="str">
        <f>IF(AND(Tournament!I1041&lt;&gt;"",Tournament!K1041&lt;&gt;""),IF(Tournament!I1041&lt;Tournament!K1041,Tournament!M1041,""),"")</f>
        <v/>
      </c>
      <c r="R1029" s="85" t="str">
        <f>IF(AND(Tournament!I1041&lt;&gt;"",Tournament!K1041&lt;&gt;""),IF(Tournament!I1041=Tournament!K1041,Tournament!M1041,""),"")</f>
        <v/>
      </c>
      <c r="S1029" s="85" t="str">
        <f>IF(AND(Tournament!I1041&lt;&gt;"",Tournament!K1041&lt;&gt;""),IF(Tournament!I1041&lt;Tournament!K1041,Tournament!G1041,""),"")</f>
        <v/>
      </c>
      <c r="T1029" s="85">
        <f>IF(AND(Tournament!I1041&lt;&gt;"",Tournament!K1041&lt;&gt;""),Tournament!K1041,0)</f>
        <v>0</v>
      </c>
      <c r="U1029" s="85">
        <v>1</v>
      </c>
      <c r="V1029" s="85">
        <v>1026</v>
      </c>
      <c r="W1029" s="85" t="str">
        <f>Tournament!G1041</f>
        <v>San Antonio Spurs</v>
      </c>
      <c r="X1029" s="85" t="str">
        <f>IF(Tournament!I1041&lt;&gt;"",Tournament!I1041,"")</f>
        <v/>
      </c>
      <c r="Y1029" s="85" t="str">
        <f>IF(Tournament!K1041&lt;&gt;"",Tournament!K1041,"")</f>
        <v/>
      </c>
      <c r="Z1029" s="85" t="str">
        <f>Tournament!M1041</f>
        <v>Memphis Grizzlies</v>
      </c>
    </row>
    <row r="1030" spans="12:26" ht="12.75">
      <c r="L1030" s="85">
        <v>1027</v>
      </c>
      <c r="M1030" s="85" t="str">
        <f>IF(AND(Tournament!I1042&lt;&gt;"",Tournament!K1042&lt;&gt;""),IF(Tournament!I1042&gt;Tournament!K1042,Tournament!G1042,""),"")</f>
        <v/>
      </c>
      <c r="N1030" s="85" t="str">
        <f>IF(AND(Tournament!I1042&lt;&gt;"",Tournament!K1042&lt;&gt;""),IF(Tournament!I1042=Tournament!K1042,Tournament!G1042,""),"")</f>
        <v/>
      </c>
      <c r="O1030" s="85" t="str">
        <f>IF(AND(Tournament!I1042&lt;&gt;"",Tournament!K1042&lt;&gt;""),IF(Tournament!I1042&gt;Tournament!K1042,Tournament!M1042,""),"")</f>
        <v/>
      </c>
      <c r="P1030" s="85">
        <f>IF(AND(Tournament!I1042&lt;&gt;"",Tournament!K1042&lt;&gt;""),Tournament!I1042,0)</f>
        <v>0</v>
      </c>
      <c r="Q1030" s="85" t="str">
        <f>IF(AND(Tournament!I1042&lt;&gt;"",Tournament!K1042&lt;&gt;""),IF(Tournament!I1042&lt;Tournament!K1042,Tournament!M1042,""),"")</f>
        <v/>
      </c>
      <c r="R1030" s="85" t="str">
        <f>IF(AND(Tournament!I1042&lt;&gt;"",Tournament!K1042&lt;&gt;""),IF(Tournament!I1042=Tournament!K1042,Tournament!M1042,""),"")</f>
        <v/>
      </c>
      <c r="S1030" s="85" t="str">
        <f>IF(AND(Tournament!I1042&lt;&gt;"",Tournament!K1042&lt;&gt;""),IF(Tournament!I1042&lt;Tournament!K1042,Tournament!G1042,""),"")</f>
        <v/>
      </c>
      <c r="T1030" s="85">
        <f>IF(AND(Tournament!I1042&lt;&gt;"",Tournament!K1042&lt;&gt;""),Tournament!K1042,0)</f>
        <v>0</v>
      </c>
      <c r="U1030" s="85">
        <v>1</v>
      </c>
      <c r="V1030" s="85">
        <v>1027</v>
      </c>
      <c r="W1030" s="85" t="str">
        <f>Tournament!G1042</f>
        <v>Houston Rockets</v>
      </c>
      <c r="X1030" s="85" t="str">
        <f>IF(Tournament!I1042&lt;&gt;"",Tournament!I1042,"")</f>
        <v/>
      </c>
      <c r="Y1030" s="85" t="str">
        <f>IF(Tournament!K1042&lt;&gt;"",Tournament!K1042,"")</f>
        <v/>
      </c>
      <c r="Z1030" s="85" t="str">
        <f>Tournament!M1042</f>
        <v>Denver Nuggets</v>
      </c>
    </row>
    <row r="1031" spans="12:26" ht="12.75">
      <c r="L1031" s="85">
        <v>1028</v>
      </c>
      <c r="M1031" s="85" t="str">
        <f>IF(AND(Tournament!I1043&lt;&gt;"",Tournament!K1043&lt;&gt;""),IF(Tournament!I1043&gt;Tournament!K1043,Tournament!G1043,""),"")</f>
        <v/>
      </c>
      <c r="N1031" s="85" t="str">
        <f>IF(AND(Tournament!I1043&lt;&gt;"",Tournament!K1043&lt;&gt;""),IF(Tournament!I1043=Tournament!K1043,Tournament!G1043,""),"")</f>
        <v/>
      </c>
      <c r="O1031" s="85" t="str">
        <f>IF(AND(Tournament!I1043&lt;&gt;"",Tournament!K1043&lt;&gt;""),IF(Tournament!I1043&gt;Tournament!K1043,Tournament!M1043,""),"")</f>
        <v/>
      </c>
      <c r="P1031" s="85">
        <f>IF(AND(Tournament!I1043&lt;&gt;"",Tournament!K1043&lt;&gt;""),Tournament!I1043,0)</f>
        <v>0</v>
      </c>
      <c r="Q1031" s="85" t="str">
        <f>IF(AND(Tournament!I1043&lt;&gt;"",Tournament!K1043&lt;&gt;""),IF(Tournament!I1043&lt;Tournament!K1043,Tournament!M1043,""),"")</f>
        <v/>
      </c>
      <c r="R1031" s="85" t="str">
        <f>IF(AND(Tournament!I1043&lt;&gt;"",Tournament!K1043&lt;&gt;""),IF(Tournament!I1043=Tournament!K1043,Tournament!M1043,""),"")</f>
        <v/>
      </c>
      <c r="S1031" s="85" t="str">
        <f>IF(AND(Tournament!I1043&lt;&gt;"",Tournament!K1043&lt;&gt;""),IF(Tournament!I1043&lt;Tournament!K1043,Tournament!G1043,""),"")</f>
        <v/>
      </c>
      <c r="T1031" s="85">
        <f>IF(AND(Tournament!I1043&lt;&gt;"",Tournament!K1043&lt;&gt;""),Tournament!K1043,0)</f>
        <v>0</v>
      </c>
      <c r="U1031" s="85">
        <v>1</v>
      </c>
      <c r="V1031" s="85">
        <v>1028</v>
      </c>
      <c r="W1031" s="85" t="str">
        <f>Tournament!G1043</f>
        <v>Milwaukee Bucks</v>
      </c>
      <c r="X1031" s="85" t="str">
        <f>IF(Tournament!I1043&lt;&gt;"",Tournament!I1043,"")</f>
        <v/>
      </c>
      <c r="Y1031" s="85" t="str">
        <f>IF(Tournament!K1043&lt;&gt;"",Tournament!K1043,"")</f>
        <v/>
      </c>
      <c r="Z1031" s="85" t="str">
        <f>Tournament!M1043</f>
        <v>Golden State Warriors</v>
      </c>
    </row>
    <row r="1032" spans="12:26" ht="12.75">
      <c r="L1032" s="85">
        <v>1029</v>
      </c>
      <c r="M1032" s="85" t="str">
        <f>IF(AND(Tournament!I1044&lt;&gt;"",Tournament!K1044&lt;&gt;""),IF(Tournament!I1044&gt;Tournament!K1044,Tournament!G1044,""),"")</f>
        <v/>
      </c>
      <c r="N1032" s="85" t="str">
        <f>IF(AND(Tournament!I1044&lt;&gt;"",Tournament!K1044&lt;&gt;""),IF(Tournament!I1044=Tournament!K1044,Tournament!G1044,""),"")</f>
        <v/>
      </c>
      <c r="O1032" s="85" t="str">
        <f>IF(AND(Tournament!I1044&lt;&gt;"",Tournament!K1044&lt;&gt;""),IF(Tournament!I1044&gt;Tournament!K1044,Tournament!M1044,""),"")</f>
        <v/>
      </c>
      <c r="P1032" s="85">
        <f>IF(AND(Tournament!I1044&lt;&gt;"",Tournament!K1044&lt;&gt;""),Tournament!I1044,0)</f>
        <v>0</v>
      </c>
      <c r="Q1032" s="85" t="str">
        <f>IF(AND(Tournament!I1044&lt;&gt;"",Tournament!K1044&lt;&gt;""),IF(Tournament!I1044&lt;Tournament!K1044,Tournament!M1044,""),"")</f>
        <v/>
      </c>
      <c r="R1032" s="85" t="str">
        <f>IF(AND(Tournament!I1044&lt;&gt;"",Tournament!K1044&lt;&gt;""),IF(Tournament!I1044=Tournament!K1044,Tournament!M1044,""),"")</f>
        <v/>
      </c>
      <c r="S1032" s="85" t="str">
        <f>IF(AND(Tournament!I1044&lt;&gt;"",Tournament!K1044&lt;&gt;""),IF(Tournament!I1044&lt;Tournament!K1044,Tournament!G1044,""),"")</f>
        <v/>
      </c>
      <c r="T1032" s="85">
        <f>IF(AND(Tournament!I1044&lt;&gt;"",Tournament!K1044&lt;&gt;""),Tournament!K1044,0)</f>
        <v>0</v>
      </c>
      <c r="U1032" s="85">
        <v>1</v>
      </c>
      <c r="V1032" s="85">
        <v>1029</v>
      </c>
      <c r="W1032" s="85" t="str">
        <f>Tournament!G1044</f>
        <v>Dallas Mavericks</v>
      </c>
      <c r="X1032" s="85" t="str">
        <f>IF(Tournament!I1044&lt;&gt;"",Tournament!I1044,"")</f>
        <v/>
      </c>
      <c r="Y1032" s="85" t="str">
        <f>IF(Tournament!K1044&lt;&gt;"",Tournament!K1044,"")</f>
        <v/>
      </c>
      <c r="Z1032" s="85" t="str">
        <f>Tournament!M1044</f>
        <v>Brooklyn Nets</v>
      </c>
    </row>
    <row r="1033" spans="12:26" ht="12.75">
      <c r="L1033" s="85">
        <v>1030</v>
      </c>
      <c r="M1033" s="85" t="str">
        <f>IF(AND(Tournament!I1045&lt;&gt;"",Tournament!K1045&lt;&gt;""),IF(Tournament!I1045&gt;Tournament!K1045,Tournament!G1045,""),"")</f>
        <v/>
      </c>
      <c r="N1033" s="85" t="str">
        <f>IF(AND(Tournament!I1045&lt;&gt;"",Tournament!K1045&lt;&gt;""),IF(Tournament!I1045=Tournament!K1045,Tournament!G1045,""),"")</f>
        <v/>
      </c>
      <c r="O1033" s="85" t="str">
        <f>IF(AND(Tournament!I1045&lt;&gt;"",Tournament!K1045&lt;&gt;""),IF(Tournament!I1045&gt;Tournament!K1045,Tournament!M1045,""),"")</f>
        <v/>
      </c>
      <c r="P1033" s="85">
        <f>IF(AND(Tournament!I1045&lt;&gt;"",Tournament!K1045&lt;&gt;""),Tournament!I1045,0)</f>
        <v>0</v>
      </c>
      <c r="Q1033" s="85" t="str">
        <f>IF(AND(Tournament!I1045&lt;&gt;"",Tournament!K1045&lt;&gt;""),IF(Tournament!I1045&lt;Tournament!K1045,Tournament!M1045,""),"")</f>
        <v/>
      </c>
      <c r="R1033" s="85" t="str">
        <f>IF(AND(Tournament!I1045&lt;&gt;"",Tournament!K1045&lt;&gt;""),IF(Tournament!I1045=Tournament!K1045,Tournament!M1045,""),"")</f>
        <v/>
      </c>
      <c r="S1033" s="85" t="str">
        <f>IF(AND(Tournament!I1045&lt;&gt;"",Tournament!K1045&lt;&gt;""),IF(Tournament!I1045&lt;Tournament!K1045,Tournament!G1045,""),"")</f>
        <v/>
      </c>
      <c r="T1033" s="85">
        <f>IF(AND(Tournament!I1045&lt;&gt;"",Tournament!K1045&lt;&gt;""),Tournament!K1045,0)</f>
        <v>0</v>
      </c>
      <c r="U1033" s="85">
        <v>1</v>
      </c>
      <c r="V1033" s="85">
        <v>1030</v>
      </c>
      <c r="W1033" s="85" t="str">
        <f>Tournament!G1045</f>
        <v>Boston Celtics</v>
      </c>
      <c r="X1033" s="85" t="str">
        <f>IF(Tournament!I1045&lt;&gt;"",Tournament!I1045,"")</f>
        <v/>
      </c>
      <c r="Y1033" s="85" t="str">
        <f>IF(Tournament!K1045&lt;&gt;"",Tournament!K1045,"")</f>
        <v/>
      </c>
      <c r="Z1033" s="85" t="str">
        <f>Tournament!M1045</f>
        <v>Philadelphia 76ers</v>
      </c>
    </row>
    <row r="1034" spans="12:26" ht="12.75">
      <c r="L1034" s="85">
        <v>1031</v>
      </c>
      <c r="M1034" s="85" t="str">
        <f>IF(AND(Tournament!I1046&lt;&gt;"",Tournament!K1046&lt;&gt;""),IF(Tournament!I1046&gt;Tournament!K1046,Tournament!G1046,""),"")</f>
        <v/>
      </c>
      <c r="N1034" s="85" t="str">
        <f>IF(AND(Tournament!I1046&lt;&gt;"",Tournament!K1046&lt;&gt;""),IF(Tournament!I1046=Tournament!K1046,Tournament!G1046,""),"")</f>
        <v/>
      </c>
      <c r="O1034" s="85" t="str">
        <f>IF(AND(Tournament!I1046&lt;&gt;"",Tournament!K1046&lt;&gt;""),IF(Tournament!I1046&gt;Tournament!K1046,Tournament!M1046,""),"")</f>
        <v/>
      </c>
      <c r="P1034" s="85">
        <f>IF(AND(Tournament!I1046&lt;&gt;"",Tournament!K1046&lt;&gt;""),Tournament!I1046,0)</f>
        <v>0</v>
      </c>
      <c r="Q1034" s="85" t="str">
        <f>IF(AND(Tournament!I1046&lt;&gt;"",Tournament!K1046&lt;&gt;""),IF(Tournament!I1046&lt;Tournament!K1046,Tournament!M1046,""),"")</f>
        <v/>
      </c>
      <c r="R1034" s="85" t="str">
        <f>IF(AND(Tournament!I1046&lt;&gt;"",Tournament!K1046&lt;&gt;""),IF(Tournament!I1046=Tournament!K1046,Tournament!M1046,""),"")</f>
        <v/>
      </c>
      <c r="S1034" s="85" t="str">
        <f>IF(AND(Tournament!I1046&lt;&gt;"",Tournament!K1046&lt;&gt;""),IF(Tournament!I1046&lt;Tournament!K1046,Tournament!G1046,""),"")</f>
        <v/>
      </c>
      <c r="T1034" s="85">
        <f>IF(AND(Tournament!I1046&lt;&gt;"",Tournament!K1046&lt;&gt;""),Tournament!K1046,0)</f>
        <v>0</v>
      </c>
      <c r="U1034" s="85">
        <v>1</v>
      </c>
      <c r="V1034" s="85">
        <v>1031</v>
      </c>
      <c r="W1034" s="85" t="str">
        <f>Tournament!G1046</f>
        <v>Phoenix Suns</v>
      </c>
      <c r="X1034" s="85" t="str">
        <f>IF(Tournament!I1046&lt;&gt;"",Tournament!I1046,"")</f>
        <v/>
      </c>
      <c r="Y1034" s="85" t="str">
        <f>IF(Tournament!K1046&lt;&gt;"",Tournament!K1046,"")</f>
        <v/>
      </c>
      <c r="Z1034" s="85" t="str">
        <f>Tournament!M1046</f>
        <v>Detroit Pistons</v>
      </c>
    </row>
    <row r="1035" spans="12:26" ht="12.75">
      <c r="L1035" s="85">
        <v>1032</v>
      </c>
      <c r="M1035" s="85" t="str">
        <f>IF(AND(Tournament!I1047&lt;&gt;"",Tournament!K1047&lt;&gt;""),IF(Tournament!I1047&gt;Tournament!K1047,Tournament!G1047,""),"")</f>
        <v/>
      </c>
      <c r="N1035" s="85" t="str">
        <f>IF(AND(Tournament!I1047&lt;&gt;"",Tournament!K1047&lt;&gt;""),IF(Tournament!I1047=Tournament!K1047,Tournament!G1047,""),"")</f>
        <v/>
      </c>
      <c r="O1035" s="85" t="str">
        <f>IF(AND(Tournament!I1047&lt;&gt;"",Tournament!K1047&lt;&gt;""),IF(Tournament!I1047&gt;Tournament!K1047,Tournament!M1047,""),"")</f>
        <v/>
      </c>
      <c r="P1035" s="85">
        <f>IF(AND(Tournament!I1047&lt;&gt;"",Tournament!K1047&lt;&gt;""),Tournament!I1047,0)</f>
        <v>0</v>
      </c>
      <c r="Q1035" s="85" t="str">
        <f>IF(AND(Tournament!I1047&lt;&gt;"",Tournament!K1047&lt;&gt;""),IF(Tournament!I1047&lt;Tournament!K1047,Tournament!M1047,""),"")</f>
        <v/>
      </c>
      <c r="R1035" s="85" t="str">
        <f>IF(AND(Tournament!I1047&lt;&gt;"",Tournament!K1047&lt;&gt;""),IF(Tournament!I1047=Tournament!K1047,Tournament!M1047,""),"")</f>
        <v/>
      </c>
      <c r="S1035" s="85" t="str">
        <f>IF(AND(Tournament!I1047&lt;&gt;"",Tournament!K1047&lt;&gt;""),IF(Tournament!I1047&lt;Tournament!K1047,Tournament!G1047,""),"")</f>
        <v/>
      </c>
      <c r="T1035" s="85">
        <f>IF(AND(Tournament!I1047&lt;&gt;"",Tournament!K1047&lt;&gt;""),Tournament!K1047,0)</f>
        <v>0</v>
      </c>
      <c r="U1035" s="85">
        <v>1</v>
      </c>
      <c r="V1035" s="85">
        <v>1032</v>
      </c>
      <c r="W1035" s="85" t="str">
        <f>Tournament!G1047</f>
        <v>Indiana Pacers</v>
      </c>
      <c r="X1035" s="85" t="str">
        <f>IF(Tournament!I1047&lt;&gt;"",Tournament!I1047,"")</f>
        <v/>
      </c>
      <c r="Y1035" s="85" t="str">
        <f>IF(Tournament!K1047&lt;&gt;"",Tournament!K1047,"")</f>
        <v/>
      </c>
      <c r="Z1035" s="85" t="str">
        <f>Tournament!M1047</f>
        <v>Toronto Raptors</v>
      </c>
    </row>
    <row r="1036" spans="12:26" ht="12.75">
      <c r="L1036" s="85">
        <v>1033</v>
      </c>
      <c r="M1036" s="85" t="str">
        <f>IF(AND(Tournament!I1048&lt;&gt;"",Tournament!K1048&lt;&gt;""),IF(Tournament!I1048&gt;Tournament!K1048,Tournament!G1048,""),"")</f>
        <v/>
      </c>
      <c r="N1036" s="85" t="str">
        <f>IF(AND(Tournament!I1048&lt;&gt;"",Tournament!K1048&lt;&gt;""),IF(Tournament!I1048=Tournament!K1048,Tournament!G1048,""),"")</f>
        <v/>
      </c>
      <c r="O1036" s="85" t="str">
        <f>IF(AND(Tournament!I1048&lt;&gt;"",Tournament!K1048&lt;&gt;""),IF(Tournament!I1048&gt;Tournament!K1048,Tournament!M1048,""),"")</f>
        <v/>
      </c>
      <c r="P1036" s="85">
        <f>IF(AND(Tournament!I1048&lt;&gt;"",Tournament!K1048&lt;&gt;""),Tournament!I1048,0)</f>
        <v>0</v>
      </c>
      <c r="Q1036" s="85" t="str">
        <f>IF(AND(Tournament!I1048&lt;&gt;"",Tournament!K1048&lt;&gt;""),IF(Tournament!I1048&lt;Tournament!K1048,Tournament!M1048,""),"")</f>
        <v/>
      </c>
      <c r="R1036" s="85" t="str">
        <f>IF(AND(Tournament!I1048&lt;&gt;"",Tournament!K1048&lt;&gt;""),IF(Tournament!I1048=Tournament!K1048,Tournament!M1048,""),"")</f>
        <v/>
      </c>
      <c r="S1036" s="85" t="str">
        <f>IF(AND(Tournament!I1048&lt;&gt;"",Tournament!K1048&lt;&gt;""),IF(Tournament!I1048&lt;Tournament!K1048,Tournament!G1048,""),"")</f>
        <v/>
      </c>
      <c r="T1036" s="85">
        <f>IF(AND(Tournament!I1048&lt;&gt;"",Tournament!K1048&lt;&gt;""),Tournament!K1048,0)</f>
        <v>0</v>
      </c>
      <c r="U1036" s="85">
        <v>1</v>
      </c>
      <c r="V1036" s="85">
        <v>1033</v>
      </c>
      <c r="W1036" s="85" t="str">
        <f>Tournament!G1048</f>
        <v>Minnesota Timberwolves</v>
      </c>
      <c r="X1036" s="85" t="str">
        <f>IF(Tournament!I1048&lt;&gt;"",Tournament!I1048,"")</f>
        <v/>
      </c>
      <c r="Y1036" s="85" t="str">
        <f>IF(Tournament!K1048&lt;&gt;"",Tournament!K1048,"")</f>
        <v/>
      </c>
      <c r="Z1036" s="85" t="str">
        <f>Tournament!M1048</f>
        <v>New Orleans Pelicans</v>
      </c>
    </row>
    <row r="1037" spans="12:26" ht="12.75">
      <c r="L1037" s="85">
        <v>1034</v>
      </c>
      <c r="M1037" s="85" t="str">
        <f>IF(AND(Tournament!I1049&lt;&gt;"",Tournament!K1049&lt;&gt;""),IF(Tournament!I1049&gt;Tournament!K1049,Tournament!G1049,""),"")</f>
        <v/>
      </c>
      <c r="N1037" s="85" t="str">
        <f>IF(AND(Tournament!I1049&lt;&gt;"",Tournament!K1049&lt;&gt;""),IF(Tournament!I1049=Tournament!K1049,Tournament!G1049,""),"")</f>
        <v/>
      </c>
      <c r="O1037" s="85" t="str">
        <f>IF(AND(Tournament!I1049&lt;&gt;"",Tournament!K1049&lt;&gt;""),IF(Tournament!I1049&gt;Tournament!K1049,Tournament!M1049,""),"")</f>
        <v/>
      </c>
      <c r="P1037" s="85">
        <f>IF(AND(Tournament!I1049&lt;&gt;"",Tournament!K1049&lt;&gt;""),Tournament!I1049,0)</f>
        <v>0</v>
      </c>
      <c r="Q1037" s="85" t="str">
        <f>IF(AND(Tournament!I1049&lt;&gt;"",Tournament!K1049&lt;&gt;""),IF(Tournament!I1049&lt;Tournament!K1049,Tournament!M1049,""),"")</f>
        <v/>
      </c>
      <c r="R1037" s="85" t="str">
        <f>IF(AND(Tournament!I1049&lt;&gt;"",Tournament!K1049&lt;&gt;""),IF(Tournament!I1049=Tournament!K1049,Tournament!M1049,""),"")</f>
        <v/>
      </c>
      <c r="S1037" s="85" t="str">
        <f>IF(AND(Tournament!I1049&lt;&gt;"",Tournament!K1049&lt;&gt;""),IF(Tournament!I1049&lt;Tournament!K1049,Tournament!G1049,""),"")</f>
        <v/>
      </c>
      <c r="T1037" s="85">
        <f>IF(AND(Tournament!I1049&lt;&gt;"",Tournament!K1049&lt;&gt;""),Tournament!K1049,0)</f>
        <v>0</v>
      </c>
      <c r="U1037" s="85">
        <v>1</v>
      </c>
      <c r="V1037" s="85">
        <v>1034</v>
      </c>
      <c r="W1037" s="85" t="str">
        <f>Tournament!G1049</f>
        <v>Portland Trail Blazers</v>
      </c>
      <c r="X1037" s="85" t="str">
        <f>IF(Tournament!I1049&lt;&gt;"",Tournament!I1049,"")</f>
        <v/>
      </c>
      <c r="Y1037" s="85" t="str">
        <f>IF(Tournament!K1049&lt;&gt;"",Tournament!K1049,"")</f>
        <v/>
      </c>
      <c r="Z1037" s="85" t="str">
        <f>Tournament!M1049</f>
        <v>Miami Heat</v>
      </c>
    </row>
    <row r="1038" spans="12:26" ht="12.75">
      <c r="L1038" s="85">
        <v>1035</v>
      </c>
      <c r="M1038" s="85" t="str">
        <f>IF(AND(Tournament!I1050&lt;&gt;"",Tournament!K1050&lt;&gt;""),IF(Tournament!I1050&gt;Tournament!K1050,Tournament!G1050,""),"")</f>
        <v/>
      </c>
      <c r="N1038" s="85" t="str">
        <f>IF(AND(Tournament!I1050&lt;&gt;"",Tournament!K1050&lt;&gt;""),IF(Tournament!I1050=Tournament!K1050,Tournament!G1050,""),"")</f>
        <v/>
      </c>
      <c r="O1038" s="85" t="str">
        <f>IF(AND(Tournament!I1050&lt;&gt;"",Tournament!K1050&lt;&gt;""),IF(Tournament!I1050&gt;Tournament!K1050,Tournament!M1050,""),"")</f>
        <v/>
      </c>
      <c r="P1038" s="85">
        <f>IF(AND(Tournament!I1050&lt;&gt;"",Tournament!K1050&lt;&gt;""),Tournament!I1050,0)</f>
        <v>0</v>
      </c>
      <c r="Q1038" s="85" t="str">
        <f>IF(AND(Tournament!I1050&lt;&gt;"",Tournament!K1050&lt;&gt;""),IF(Tournament!I1050&lt;Tournament!K1050,Tournament!M1050,""),"")</f>
        <v/>
      </c>
      <c r="R1038" s="85" t="str">
        <f>IF(AND(Tournament!I1050&lt;&gt;"",Tournament!K1050&lt;&gt;""),IF(Tournament!I1050=Tournament!K1050,Tournament!M1050,""),"")</f>
        <v/>
      </c>
      <c r="S1038" s="85" t="str">
        <f>IF(AND(Tournament!I1050&lt;&gt;"",Tournament!K1050&lt;&gt;""),IF(Tournament!I1050&lt;Tournament!K1050,Tournament!G1050,""),"")</f>
        <v/>
      </c>
      <c r="T1038" s="85">
        <f>IF(AND(Tournament!I1050&lt;&gt;"",Tournament!K1050&lt;&gt;""),Tournament!K1050,0)</f>
        <v>0</v>
      </c>
      <c r="U1038" s="85">
        <v>1</v>
      </c>
      <c r="V1038" s="85">
        <v>1035</v>
      </c>
      <c r="W1038" s="85" t="str">
        <f>Tournament!G1050</f>
        <v>Sacramento Kings</v>
      </c>
      <c r="X1038" s="85" t="str">
        <f>IF(Tournament!I1050&lt;&gt;"",Tournament!I1050,"")</f>
        <v/>
      </c>
      <c r="Y1038" s="85" t="str">
        <f>IF(Tournament!K1050&lt;&gt;"",Tournament!K1050,"")</f>
        <v/>
      </c>
      <c r="Z1038" s="85" t="str">
        <f>Tournament!M1050</f>
        <v>San Antonio Spurs</v>
      </c>
    </row>
    <row r="1039" spans="12:26" ht="12.75">
      <c r="L1039" s="85">
        <v>1036</v>
      </c>
      <c r="M1039" s="85" t="str">
        <f>IF(AND(Tournament!I1051&lt;&gt;"",Tournament!K1051&lt;&gt;""),IF(Tournament!I1051&gt;Tournament!K1051,Tournament!G1051,""),"")</f>
        <v/>
      </c>
      <c r="N1039" s="85" t="str">
        <f>IF(AND(Tournament!I1051&lt;&gt;"",Tournament!K1051&lt;&gt;""),IF(Tournament!I1051=Tournament!K1051,Tournament!G1051,""),"")</f>
        <v/>
      </c>
      <c r="O1039" s="85" t="str">
        <f>IF(AND(Tournament!I1051&lt;&gt;"",Tournament!K1051&lt;&gt;""),IF(Tournament!I1051&gt;Tournament!K1051,Tournament!M1051,""),"")</f>
        <v/>
      </c>
      <c r="P1039" s="85">
        <f>IF(AND(Tournament!I1051&lt;&gt;"",Tournament!K1051&lt;&gt;""),Tournament!I1051,0)</f>
        <v>0</v>
      </c>
      <c r="Q1039" s="85" t="str">
        <f>IF(AND(Tournament!I1051&lt;&gt;"",Tournament!K1051&lt;&gt;""),IF(Tournament!I1051&lt;Tournament!K1051,Tournament!M1051,""),"")</f>
        <v/>
      </c>
      <c r="R1039" s="85" t="str">
        <f>IF(AND(Tournament!I1051&lt;&gt;"",Tournament!K1051&lt;&gt;""),IF(Tournament!I1051=Tournament!K1051,Tournament!M1051,""),"")</f>
        <v/>
      </c>
      <c r="S1039" s="85" t="str">
        <f>IF(AND(Tournament!I1051&lt;&gt;"",Tournament!K1051&lt;&gt;""),IF(Tournament!I1051&lt;Tournament!K1051,Tournament!G1051,""),"")</f>
        <v/>
      </c>
      <c r="T1039" s="85">
        <f>IF(AND(Tournament!I1051&lt;&gt;"",Tournament!K1051&lt;&gt;""),Tournament!K1051,0)</f>
        <v>0</v>
      </c>
      <c r="U1039" s="85">
        <v>1</v>
      </c>
      <c r="V1039" s="85">
        <v>1036</v>
      </c>
      <c r="W1039" s="85" t="str">
        <f>Tournament!G1051</f>
        <v>Cleveland Cavaliers</v>
      </c>
      <c r="X1039" s="85" t="str">
        <f>IF(Tournament!I1051&lt;&gt;"",Tournament!I1051,"")</f>
        <v/>
      </c>
      <c r="Y1039" s="85" t="str">
        <f>IF(Tournament!K1051&lt;&gt;"",Tournament!K1051,"")</f>
        <v/>
      </c>
      <c r="Z1039" s="85" t="str">
        <f>Tournament!M1051</f>
        <v>L.A. Lakers</v>
      </c>
    </row>
    <row r="1040" spans="12:26" ht="12.75">
      <c r="L1040" s="85">
        <v>1037</v>
      </c>
      <c r="M1040" s="85" t="str">
        <f>IF(AND(Tournament!I1052&lt;&gt;"",Tournament!K1052&lt;&gt;""),IF(Tournament!I1052&gt;Tournament!K1052,Tournament!G1052,""),"")</f>
        <v/>
      </c>
      <c r="N1040" s="85" t="str">
        <f>IF(AND(Tournament!I1052&lt;&gt;"",Tournament!K1052&lt;&gt;""),IF(Tournament!I1052=Tournament!K1052,Tournament!G1052,""),"")</f>
        <v/>
      </c>
      <c r="O1040" s="85" t="str">
        <f>IF(AND(Tournament!I1052&lt;&gt;"",Tournament!K1052&lt;&gt;""),IF(Tournament!I1052&gt;Tournament!K1052,Tournament!M1052,""),"")</f>
        <v/>
      </c>
      <c r="P1040" s="85">
        <f>IF(AND(Tournament!I1052&lt;&gt;"",Tournament!K1052&lt;&gt;""),Tournament!I1052,0)</f>
        <v>0</v>
      </c>
      <c r="Q1040" s="85" t="str">
        <f>IF(AND(Tournament!I1052&lt;&gt;"",Tournament!K1052&lt;&gt;""),IF(Tournament!I1052&lt;Tournament!K1052,Tournament!M1052,""),"")</f>
        <v/>
      </c>
      <c r="R1040" s="85" t="str">
        <f>IF(AND(Tournament!I1052&lt;&gt;"",Tournament!K1052&lt;&gt;""),IF(Tournament!I1052=Tournament!K1052,Tournament!M1052,""),"")</f>
        <v/>
      </c>
      <c r="S1040" s="85" t="str">
        <f>IF(AND(Tournament!I1052&lt;&gt;"",Tournament!K1052&lt;&gt;""),IF(Tournament!I1052&lt;Tournament!K1052,Tournament!G1052,""),"")</f>
        <v/>
      </c>
      <c r="T1040" s="85">
        <f>IF(AND(Tournament!I1052&lt;&gt;"",Tournament!K1052&lt;&gt;""),Tournament!K1052,0)</f>
        <v>0</v>
      </c>
      <c r="U1040" s="85">
        <v>1</v>
      </c>
      <c r="V1040" s="85">
        <v>1037</v>
      </c>
      <c r="W1040" s="85" t="str">
        <f>Tournament!G1052</f>
        <v>Utah Jazz</v>
      </c>
      <c r="X1040" s="85" t="str">
        <f>IF(Tournament!I1052&lt;&gt;"",Tournament!I1052,"")</f>
        <v/>
      </c>
      <c r="Y1040" s="85" t="str">
        <f>IF(Tournament!K1052&lt;&gt;"",Tournament!K1052,"")</f>
        <v/>
      </c>
      <c r="Z1040" s="85" t="str">
        <f>Tournament!M1052</f>
        <v>Indiana Pacers</v>
      </c>
    </row>
    <row r="1041" spans="12:26" ht="12.75">
      <c r="L1041" s="85">
        <v>1038</v>
      </c>
      <c r="M1041" s="85" t="str">
        <f>IF(AND(Tournament!I1053&lt;&gt;"",Tournament!K1053&lt;&gt;""),IF(Tournament!I1053&gt;Tournament!K1053,Tournament!G1053,""),"")</f>
        <v/>
      </c>
      <c r="N1041" s="85" t="str">
        <f>IF(AND(Tournament!I1053&lt;&gt;"",Tournament!K1053&lt;&gt;""),IF(Tournament!I1053=Tournament!K1053,Tournament!G1053,""),"")</f>
        <v/>
      </c>
      <c r="O1041" s="85" t="str">
        <f>IF(AND(Tournament!I1053&lt;&gt;"",Tournament!K1053&lt;&gt;""),IF(Tournament!I1053&gt;Tournament!K1053,Tournament!M1053,""),"")</f>
        <v/>
      </c>
      <c r="P1041" s="85">
        <f>IF(AND(Tournament!I1053&lt;&gt;"",Tournament!K1053&lt;&gt;""),Tournament!I1053,0)</f>
        <v>0</v>
      </c>
      <c r="Q1041" s="85" t="str">
        <f>IF(AND(Tournament!I1053&lt;&gt;"",Tournament!K1053&lt;&gt;""),IF(Tournament!I1053&lt;Tournament!K1053,Tournament!M1053,""),"")</f>
        <v/>
      </c>
      <c r="R1041" s="85" t="str">
        <f>IF(AND(Tournament!I1053&lt;&gt;"",Tournament!K1053&lt;&gt;""),IF(Tournament!I1053=Tournament!K1053,Tournament!M1053,""),"")</f>
        <v/>
      </c>
      <c r="S1041" s="85" t="str">
        <f>IF(AND(Tournament!I1053&lt;&gt;"",Tournament!K1053&lt;&gt;""),IF(Tournament!I1053&lt;Tournament!K1053,Tournament!G1053,""),"")</f>
        <v/>
      </c>
      <c r="T1041" s="85">
        <f>IF(AND(Tournament!I1053&lt;&gt;"",Tournament!K1053&lt;&gt;""),Tournament!K1053,0)</f>
        <v>0</v>
      </c>
      <c r="U1041" s="85">
        <v>1</v>
      </c>
      <c r="V1041" s="85">
        <v>1038</v>
      </c>
      <c r="W1041" s="85" t="str">
        <f>Tournament!G1053</f>
        <v>Atlanta Hawks</v>
      </c>
      <c r="X1041" s="85" t="str">
        <f>IF(Tournament!I1053&lt;&gt;"",Tournament!I1053,"")</f>
        <v/>
      </c>
      <c r="Y1041" s="85" t="str">
        <f>IF(Tournament!K1053&lt;&gt;"",Tournament!K1053,"")</f>
        <v/>
      </c>
      <c r="Z1041" s="85" t="str">
        <f>Tournament!M1053</f>
        <v>Charlotte Hornets</v>
      </c>
    </row>
    <row r="1042" spans="12:26" ht="12.75">
      <c r="L1042" s="85">
        <v>1039</v>
      </c>
      <c r="M1042" s="85" t="str">
        <f>IF(AND(Tournament!I1054&lt;&gt;"",Tournament!K1054&lt;&gt;""),IF(Tournament!I1054&gt;Tournament!K1054,Tournament!G1054,""),"")</f>
        <v/>
      </c>
      <c r="N1042" s="85" t="str">
        <f>IF(AND(Tournament!I1054&lt;&gt;"",Tournament!K1054&lt;&gt;""),IF(Tournament!I1054=Tournament!K1054,Tournament!G1054,""),"")</f>
        <v/>
      </c>
      <c r="O1042" s="85" t="str">
        <f>IF(AND(Tournament!I1054&lt;&gt;"",Tournament!K1054&lt;&gt;""),IF(Tournament!I1054&gt;Tournament!K1054,Tournament!M1054,""),"")</f>
        <v/>
      </c>
      <c r="P1042" s="85">
        <f>IF(AND(Tournament!I1054&lt;&gt;"",Tournament!K1054&lt;&gt;""),Tournament!I1054,0)</f>
        <v>0</v>
      </c>
      <c r="Q1042" s="85" t="str">
        <f>IF(AND(Tournament!I1054&lt;&gt;"",Tournament!K1054&lt;&gt;""),IF(Tournament!I1054&lt;Tournament!K1054,Tournament!M1054,""),"")</f>
        <v/>
      </c>
      <c r="R1042" s="85" t="str">
        <f>IF(AND(Tournament!I1054&lt;&gt;"",Tournament!K1054&lt;&gt;""),IF(Tournament!I1054=Tournament!K1054,Tournament!M1054,""),"")</f>
        <v/>
      </c>
      <c r="S1042" s="85" t="str">
        <f>IF(AND(Tournament!I1054&lt;&gt;"",Tournament!K1054&lt;&gt;""),IF(Tournament!I1054&lt;Tournament!K1054,Tournament!G1054,""),"")</f>
        <v/>
      </c>
      <c r="T1042" s="85">
        <f>IF(AND(Tournament!I1054&lt;&gt;"",Tournament!K1054&lt;&gt;""),Tournament!K1054,0)</f>
        <v>0</v>
      </c>
      <c r="U1042" s="85">
        <v>1</v>
      </c>
      <c r="V1042" s="85">
        <v>1039</v>
      </c>
      <c r="W1042" s="85" t="str">
        <f>Tournament!G1054</f>
        <v>Philadelphia 76ers</v>
      </c>
      <c r="X1042" s="85" t="str">
        <f>IF(Tournament!I1054&lt;&gt;"",Tournament!I1054,"")</f>
        <v/>
      </c>
      <c r="Y1042" s="85" t="str">
        <f>IF(Tournament!K1054&lt;&gt;"",Tournament!K1054,"")</f>
        <v/>
      </c>
      <c r="Z1042" s="85" t="str">
        <f>Tournament!M1054</f>
        <v>Orlando Magic</v>
      </c>
    </row>
    <row r="1043" spans="12:26" ht="12.75">
      <c r="L1043" s="85">
        <v>1040</v>
      </c>
      <c r="M1043" s="85" t="str">
        <f>IF(AND(Tournament!I1055&lt;&gt;"",Tournament!K1055&lt;&gt;""),IF(Tournament!I1055&gt;Tournament!K1055,Tournament!G1055,""),"")</f>
        <v/>
      </c>
      <c r="N1043" s="85" t="str">
        <f>IF(AND(Tournament!I1055&lt;&gt;"",Tournament!K1055&lt;&gt;""),IF(Tournament!I1055=Tournament!K1055,Tournament!G1055,""),"")</f>
        <v/>
      </c>
      <c r="O1043" s="85" t="str">
        <f>IF(AND(Tournament!I1055&lt;&gt;"",Tournament!K1055&lt;&gt;""),IF(Tournament!I1055&gt;Tournament!K1055,Tournament!M1055,""),"")</f>
        <v/>
      </c>
      <c r="P1043" s="85">
        <f>IF(AND(Tournament!I1055&lt;&gt;"",Tournament!K1055&lt;&gt;""),Tournament!I1055,0)</f>
        <v>0</v>
      </c>
      <c r="Q1043" s="85" t="str">
        <f>IF(AND(Tournament!I1055&lt;&gt;"",Tournament!K1055&lt;&gt;""),IF(Tournament!I1055&lt;Tournament!K1055,Tournament!M1055,""),"")</f>
        <v/>
      </c>
      <c r="R1043" s="85" t="str">
        <f>IF(AND(Tournament!I1055&lt;&gt;"",Tournament!K1055&lt;&gt;""),IF(Tournament!I1055=Tournament!K1055,Tournament!M1055,""),"")</f>
        <v/>
      </c>
      <c r="S1043" s="85" t="str">
        <f>IF(AND(Tournament!I1055&lt;&gt;"",Tournament!K1055&lt;&gt;""),IF(Tournament!I1055&lt;Tournament!K1055,Tournament!G1055,""),"")</f>
        <v/>
      </c>
      <c r="T1043" s="85">
        <f>IF(AND(Tournament!I1055&lt;&gt;"",Tournament!K1055&lt;&gt;""),Tournament!K1055,0)</f>
        <v>0</v>
      </c>
      <c r="U1043" s="85">
        <v>1</v>
      </c>
      <c r="V1043" s="85">
        <v>1040</v>
      </c>
      <c r="W1043" s="85" t="str">
        <f>Tournament!G1055</f>
        <v>Washington Wizards</v>
      </c>
      <c r="X1043" s="85" t="str">
        <f>IF(Tournament!I1055&lt;&gt;"",Tournament!I1055,"")</f>
        <v/>
      </c>
      <c r="Y1043" s="85" t="str">
        <f>IF(Tournament!K1055&lt;&gt;"",Tournament!K1055,"")</f>
        <v/>
      </c>
      <c r="Z1043" s="85" t="str">
        <f>Tournament!M1055</f>
        <v>Boston Celtics</v>
      </c>
    </row>
    <row r="1044" spans="12:26" ht="12.75">
      <c r="L1044" s="85">
        <v>1041</v>
      </c>
      <c r="M1044" s="85" t="str">
        <f>IF(AND(Tournament!I1056&lt;&gt;"",Tournament!K1056&lt;&gt;""),IF(Tournament!I1056&gt;Tournament!K1056,Tournament!G1056,""),"")</f>
        <v/>
      </c>
      <c r="N1044" s="85" t="str">
        <f>IF(AND(Tournament!I1056&lt;&gt;"",Tournament!K1056&lt;&gt;""),IF(Tournament!I1056=Tournament!K1056,Tournament!G1056,""),"")</f>
        <v/>
      </c>
      <c r="O1044" s="85" t="str">
        <f>IF(AND(Tournament!I1056&lt;&gt;"",Tournament!K1056&lt;&gt;""),IF(Tournament!I1056&gt;Tournament!K1056,Tournament!M1056,""),"")</f>
        <v/>
      </c>
      <c r="P1044" s="85">
        <f>IF(AND(Tournament!I1056&lt;&gt;"",Tournament!K1056&lt;&gt;""),Tournament!I1056,0)</f>
        <v>0</v>
      </c>
      <c r="Q1044" s="85" t="str">
        <f>IF(AND(Tournament!I1056&lt;&gt;"",Tournament!K1056&lt;&gt;""),IF(Tournament!I1056&lt;Tournament!K1056,Tournament!M1056,""),"")</f>
        <v/>
      </c>
      <c r="R1044" s="85" t="str">
        <f>IF(AND(Tournament!I1056&lt;&gt;"",Tournament!K1056&lt;&gt;""),IF(Tournament!I1056=Tournament!K1056,Tournament!M1056,""),"")</f>
        <v/>
      </c>
      <c r="S1044" s="85" t="str">
        <f>IF(AND(Tournament!I1056&lt;&gt;"",Tournament!K1056&lt;&gt;""),IF(Tournament!I1056&lt;Tournament!K1056,Tournament!G1056,""),"")</f>
        <v/>
      </c>
      <c r="T1044" s="85">
        <f>IF(AND(Tournament!I1056&lt;&gt;"",Tournament!K1056&lt;&gt;""),Tournament!K1056,0)</f>
        <v>0</v>
      </c>
      <c r="U1044" s="85">
        <v>1</v>
      </c>
      <c r="V1044" s="85">
        <v>1041</v>
      </c>
      <c r="W1044" s="85" t="str">
        <f>Tournament!G1056</f>
        <v>Denver Nuggets</v>
      </c>
      <c r="X1044" s="85" t="str">
        <f>IF(Tournament!I1056&lt;&gt;"",Tournament!I1056,"")</f>
        <v/>
      </c>
      <c r="Y1044" s="85" t="str">
        <f>IF(Tournament!K1056&lt;&gt;"",Tournament!K1056,"")</f>
        <v/>
      </c>
      <c r="Z1044" s="85" t="str">
        <f>Tournament!M1056</f>
        <v>Houston Rockets</v>
      </c>
    </row>
    <row r="1045" spans="12:26" ht="12.75">
      <c r="L1045" s="85">
        <v>1042</v>
      </c>
      <c r="M1045" s="85" t="str">
        <f>IF(AND(Tournament!I1057&lt;&gt;"",Tournament!K1057&lt;&gt;""),IF(Tournament!I1057&gt;Tournament!K1057,Tournament!G1057,""),"")</f>
        <v/>
      </c>
      <c r="N1045" s="85" t="str">
        <f>IF(AND(Tournament!I1057&lt;&gt;"",Tournament!K1057&lt;&gt;""),IF(Tournament!I1057=Tournament!K1057,Tournament!G1057,""),"")</f>
        <v/>
      </c>
      <c r="O1045" s="85" t="str">
        <f>IF(AND(Tournament!I1057&lt;&gt;"",Tournament!K1057&lt;&gt;""),IF(Tournament!I1057&gt;Tournament!K1057,Tournament!M1057,""),"")</f>
        <v/>
      </c>
      <c r="P1045" s="85">
        <f>IF(AND(Tournament!I1057&lt;&gt;"",Tournament!K1057&lt;&gt;""),Tournament!I1057,0)</f>
        <v>0</v>
      </c>
      <c r="Q1045" s="85" t="str">
        <f>IF(AND(Tournament!I1057&lt;&gt;"",Tournament!K1057&lt;&gt;""),IF(Tournament!I1057&lt;Tournament!K1057,Tournament!M1057,""),"")</f>
        <v/>
      </c>
      <c r="R1045" s="85" t="str">
        <f>IF(AND(Tournament!I1057&lt;&gt;"",Tournament!K1057&lt;&gt;""),IF(Tournament!I1057=Tournament!K1057,Tournament!M1057,""),"")</f>
        <v/>
      </c>
      <c r="S1045" s="85" t="str">
        <f>IF(AND(Tournament!I1057&lt;&gt;"",Tournament!K1057&lt;&gt;""),IF(Tournament!I1057&lt;Tournament!K1057,Tournament!G1057,""),"")</f>
        <v/>
      </c>
      <c r="T1045" s="85">
        <f>IF(AND(Tournament!I1057&lt;&gt;"",Tournament!K1057&lt;&gt;""),Tournament!K1057,0)</f>
        <v>0</v>
      </c>
      <c r="U1045" s="85">
        <v>1</v>
      </c>
      <c r="V1045" s="85">
        <v>1042</v>
      </c>
      <c r="W1045" s="85" t="str">
        <f>Tournament!G1057</f>
        <v>Golden State Warriors</v>
      </c>
      <c r="X1045" s="85" t="str">
        <f>IF(Tournament!I1057&lt;&gt;"",Tournament!I1057,"")</f>
        <v/>
      </c>
      <c r="Y1045" s="85" t="str">
        <f>IF(Tournament!K1057&lt;&gt;"",Tournament!K1057,"")</f>
        <v/>
      </c>
      <c r="Z1045" s="85" t="str">
        <f>Tournament!M1057</f>
        <v>Oklahoma City Thunder</v>
      </c>
    </row>
    <row r="1046" spans="12:26" ht="12.75">
      <c r="L1046" s="85">
        <v>1043</v>
      </c>
      <c r="M1046" s="85" t="str">
        <f>IF(AND(Tournament!I1058&lt;&gt;"",Tournament!K1058&lt;&gt;""),IF(Tournament!I1058&gt;Tournament!K1058,Tournament!G1058,""),"")</f>
        <v/>
      </c>
      <c r="N1046" s="85" t="str">
        <f>IF(AND(Tournament!I1058&lt;&gt;"",Tournament!K1058&lt;&gt;""),IF(Tournament!I1058=Tournament!K1058,Tournament!G1058,""),"")</f>
        <v/>
      </c>
      <c r="O1046" s="85" t="str">
        <f>IF(AND(Tournament!I1058&lt;&gt;"",Tournament!K1058&lt;&gt;""),IF(Tournament!I1058&gt;Tournament!K1058,Tournament!M1058,""),"")</f>
        <v/>
      </c>
      <c r="P1046" s="85">
        <f>IF(AND(Tournament!I1058&lt;&gt;"",Tournament!K1058&lt;&gt;""),Tournament!I1058,0)</f>
        <v>0</v>
      </c>
      <c r="Q1046" s="85" t="str">
        <f>IF(AND(Tournament!I1058&lt;&gt;"",Tournament!K1058&lt;&gt;""),IF(Tournament!I1058&lt;Tournament!K1058,Tournament!M1058,""),"")</f>
        <v/>
      </c>
      <c r="R1046" s="85" t="str">
        <f>IF(AND(Tournament!I1058&lt;&gt;"",Tournament!K1058&lt;&gt;""),IF(Tournament!I1058=Tournament!K1058,Tournament!M1058,""),"")</f>
        <v/>
      </c>
      <c r="S1046" s="85" t="str">
        <f>IF(AND(Tournament!I1058&lt;&gt;"",Tournament!K1058&lt;&gt;""),IF(Tournament!I1058&lt;Tournament!K1058,Tournament!G1058,""),"")</f>
        <v/>
      </c>
      <c r="T1046" s="85">
        <f>IF(AND(Tournament!I1058&lt;&gt;"",Tournament!K1058&lt;&gt;""),Tournament!K1058,0)</f>
        <v>0</v>
      </c>
      <c r="U1046" s="85">
        <v>1</v>
      </c>
      <c r="V1046" s="85">
        <v>1043</v>
      </c>
      <c r="W1046" s="85" t="str">
        <f>Tournament!G1058</f>
        <v>New York Knicks</v>
      </c>
      <c r="X1046" s="85" t="str">
        <f>IF(Tournament!I1058&lt;&gt;"",Tournament!I1058,"")</f>
        <v/>
      </c>
      <c r="Y1046" s="85" t="str">
        <f>IF(Tournament!K1058&lt;&gt;"",Tournament!K1058,"")</f>
        <v/>
      </c>
      <c r="Z1046" s="85" t="str">
        <f>Tournament!M1058</f>
        <v>L.A. Clippers</v>
      </c>
    </row>
    <row r="1047" spans="12:26" ht="12.75">
      <c r="L1047" s="85">
        <v>1044</v>
      </c>
      <c r="M1047" s="85" t="str">
        <f>IF(AND(Tournament!I1059&lt;&gt;"",Tournament!K1059&lt;&gt;""),IF(Tournament!I1059&gt;Tournament!K1059,Tournament!G1059,""),"")</f>
        <v/>
      </c>
      <c r="N1047" s="85" t="str">
        <f>IF(AND(Tournament!I1059&lt;&gt;"",Tournament!K1059&lt;&gt;""),IF(Tournament!I1059=Tournament!K1059,Tournament!G1059,""),"")</f>
        <v/>
      </c>
      <c r="O1047" s="85" t="str">
        <f>IF(AND(Tournament!I1059&lt;&gt;"",Tournament!K1059&lt;&gt;""),IF(Tournament!I1059&gt;Tournament!K1059,Tournament!M1059,""),"")</f>
        <v/>
      </c>
      <c r="P1047" s="85">
        <f>IF(AND(Tournament!I1059&lt;&gt;"",Tournament!K1059&lt;&gt;""),Tournament!I1059,0)</f>
        <v>0</v>
      </c>
      <c r="Q1047" s="85" t="str">
        <f>IF(AND(Tournament!I1059&lt;&gt;"",Tournament!K1059&lt;&gt;""),IF(Tournament!I1059&lt;Tournament!K1059,Tournament!M1059,""),"")</f>
        <v/>
      </c>
      <c r="R1047" s="85" t="str">
        <f>IF(AND(Tournament!I1059&lt;&gt;"",Tournament!K1059&lt;&gt;""),IF(Tournament!I1059=Tournament!K1059,Tournament!M1059,""),"")</f>
        <v/>
      </c>
      <c r="S1047" s="85" t="str">
        <f>IF(AND(Tournament!I1059&lt;&gt;"",Tournament!K1059&lt;&gt;""),IF(Tournament!I1059&lt;Tournament!K1059,Tournament!G1059,""),"")</f>
        <v/>
      </c>
      <c r="T1047" s="85">
        <f>IF(AND(Tournament!I1059&lt;&gt;"",Tournament!K1059&lt;&gt;""),Tournament!K1059,0)</f>
        <v>0</v>
      </c>
      <c r="U1047" s="85">
        <v>1</v>
      </c>
      <c r="V1047" s="85">
        <v>1044</v>
      </c>
      <c r="W1047" s="85" t="str">
        <f>Tournament!G1059</f>
        <v>Chicago Bulls</v>
      </c>
      <c r="X1047" s="85" t="str">
        <f>IF(Tournament!I1059&lt;&gt;"",Tournament!I1059,"")</f>
        <v/>
      </c>
      <c r="Y1047" s="85" t="str">
        <f>IF(Tournament!K1059&lt;&gt;"",Tournament!K1059,"")</f>
        <v/>
      </c>
      <c r="Z1047" s="85" t="str">
        <f>Tournament!M1059</f>
        <v>Toronto Raptors</v>
      </c>
    </row>
    <row r="1048" spans="12:26" ht="12.75">
      <c r="L1048" s="85">
        <v>1045</v>
      </c>
      <c r="M1048" s="85" t="str">
        <f>IF(AND(Tournament!I1060&lt;&gt;"",Tournament!K1060&lt;&gt;""),IF(Tournament!I1060&gt;Tournament!K1060,Tournament!G1060,""),"")</f>
        <v/>
      </c>
      <c r="N1048" s="85" t="str">
        <f>IF(AND(Tournament!I1060&lt;&gt;"",Tournament!K1060&lt;&gt;""),IF(Tournament!I1060=Tournament!K1060,Tournament!G1060,""),"")</f>
        <v/>
      </c>
      <c r="O1048" s="85" t="str">
        <f>IF(AND(Tournament!I1060&lt;&gt;"",Tournament!K1060&lt;&gt;""),IF(Tournament!I1060&gt;Tournament!K1060,Tournament!M1060,""),"")</f>
        <v/>
      </c>
      <c r="P1048" s="85">
        <f>IF(AND(Tournament!I1060&lt;&gt;"",Tournament!K1060&lt;&gt;""),Tournament!I1060,0)</f>
        <v>0</v>
      </c>
      <c r="Q1048" s="85" t="str">
        <f>IF(AND(Tournament!I1060&lt;&gt;"",Tournament!K1060&lt;&gt;""),IF(Tournament!I1060&lt;Tournament!K1060,Tournament!M1060,""),"")</f>
        <v/>
      </c>
      <c r="R1048" s="85" t="str">
        <f>IF(AND(Tournament!I1060&lt;&gt;"",Tournament!K1060&lt;&gt;""),IF(Tournament!I1060=Tournament!K1060,Tournament!M1060,""),"")</f>
        <v/>
      </c>
      <c r="S1048" s="85" t="str">
        <f>IF(AND(Tournament!I1060&lt;&gt;"",Tournament!K1060&lt;&gt;""),IF(Tournament!I1060&lt;Tournament!K1060,Tournament!G1060,""),"")</f>
        <v/>
      </c>
      <c r="T1048" s="85">
        <f>IF(AND(Tournament!I1060&lt;&gt;"",Tournament!K1060&lt;&gt;""),Tournament!K1060,0)</f>
        <v>0</v>
      </c>
      <c r="U1048" s="85">
        <v>1</v>
      </c>
      <c r="V1048" s="85">
        <v>1045</v>
      </c>
      <c r="W1048" s="85" t="str">
        <f>Tournament!G1060</f>
        <v>Phoenix Suns</v>
      </c>
      <c r="X1048" s="85" t="str">
        <f>IF(Tournament!I1060&lt;&gt;"",Tournament!I1060,"")</f>
        <v/>
      </c>
      <c r="Y1048" s="85" t="str">
        <f>IF(Tournament!K1060&lt;&gt;"",Tournament!K1060,"")</f>
        <v/>
      </c>
      <c r="Z1048" s="85" t="str">
        <f>Tournament!M1060</f>
        <v>Miami Heat</v>
      </c>
    </row>
    <row r="1049" spans="12:26" ht="12.75">
      <c r="L1049" s="85">
        <v>1046</v>
      </c>
      <c r="M1049" s="85" t="str">
        <f>IF(AND(Tournament!I1061&lt;&gt;"",Tournament!K1061&lt;&gt;""),IF(Tournament!I1061&gt;Tournament!K1061,Tournament!G1061,""),"")</f>
        <v/>
      </c>
      <c r="N1049" s="85" t="str">
        <f>IF(AND(Tournament!I1061&lt;&gt;"",Tournament!K1061&lt;&gt;""),IF(Tournament!I1061=Tournament!K1061,Tournament!G1061,""),"")</f>
        <v/>
      </c>
      <c r="O1049" s="85" t="str">
        <f>IF(AND(Tournament!I1061&lt;&gt;"",Tournament!K1061&lt;&gt;""),IF(Tournament!I1061&gt;Tournament!K1061,Tournament!M1061,""),"")</f>
        <v/>
      </c>
      <c r="P1049" s="85">
        <f>IF(AND(Tournament!I1061&lt;&gt;"",Tournament!K1061&lt;&gt;""),Tournament!I1061,0)</f>
        <v>0</v>
      </c>
      <c r="Q1049" s="85" t="str">
        <f>IF(AND(Tournament!I1061&lt;&gt;"",Tournament!K1061&lt;&gt;""),IF(Tournament!I1061&lt;Tournament!K1061,Tournament!M1061,""),"")</f>
        <v/>
      </c>
      <c r="R1049" s="85" t="str">
        <f>IF(AND(Tournament!I1061&lt;&gt;"",Tournament!K1061&lt;&gt;""),IF(Tournament!I1061=Tournament!K1061,Tournament!M1061,""),"")</f>
        <v/>
      </c>
      <c r="S1049" s="85" t="str">
        <f>IF(AND(Tournament!I1061&lt;&gt;"",Tournament!K1061&lt;&gt;""),IF(Tournament!I1061&lt;Tournament!K1061,Tournament!G1061,""),"")</f>
        <v/>
      </c>
      <c r="T1049" s="85">
        <f>IF(AND(Tournament!I1061&lt;&gt;"",Tournament!K1061&lt;&gt;""),Tournament!K1061,0)</f>
        <v>0</v>
      </c>
      <c r="U1049" s="85">
        <v>1</v>
      </c>
      <c r="V1049" s="85">
        <v>1046</v>
      </c>
      <c r="W1049" s="85" t="str">
        <f>Tournament!G1061</f>
        <v>Detroit Pistons</v>
      </c>
      <c r="X1049" s="85" t="str">
        <f>IF(Tournament!I1061&lt;&gt;"",Tournament!I1061,"")</f>
        <v/>
      </c>
      <c r="Y1049" s="85" t="str">
        <f>IF(Tournament!K1061&lt;&gt;"",Tournament!K1061,"")</f>
        <v/>
      </c>
      <c r="Z1049" s="85" t="str">
        <f>Tournament!M1061</f>
        <v>Brooklyn Nets</v>
      </c>
    </row>
    <row r="1050" spans="12:26" ht="12.75">
      <c r="L1050" s="85">
        <v>1047</v>
      </c>
      <c r="M1050" s="85" t="str">
        <f>IF(AND(Tournament!I1062&lt;&gt;"",Tournament!K1062&lt;&gt;""),IF(Tournament!I1062&gt;Tournament!K1062,Tournament!G1062,""),"")</f>
        <v/>
      </c>
      <c r="N1050" s="85" t="str">
        <f>IF(AND(Tournament!I1062&lt;&gt;"",Tournament!K1062&lt;&gt;""),IF(Tournament!I1062=Tournament!K1062,Tournament!G1062,""),"")</f>
        <v/>
      </c>
      <c r="O1050" s="85" t="str">
        <f>IF(AND(Tournament!I1062&lt;&gt;"",Tournament!K1062&lt;&gt;""),IF(Tournament!I1062&gt;Tournament!K1062,Tournament!M1062,""),"")</f>
        <v/>
      </c>
      <c r="P1050" s="85">
        <f>IF(AND(Tournament!I1062&lt;&gt;"",Tournament!K1062&lt;&gt;""),Tournament!I1062,0)</f>
        <v>0</v>
      </c>
      <c r="Q1050" s="85" t="str">
        <f>IF(AND(Tournament!I1062&lt;&gt;"",Tournament!K1062&lt;&gt;""),IF(Tournament!I1062&lt;Tournament!K1062,Tournament!M1062,""),"")</f>
        <v/>
      </c>
      <c r="R1050" s="85" t="str">
        <f>IF(AND(Tournament!I1062&lt;&gt;"",Tournament!K1062&lt;&gt;""),IF(Tournament!I1062=Tournament!K1062,Tournament!M1062,""),"")</f>
        <v/>
      </c>
      <c r="S1050" s="85" t="str">
        <f>IF(AND(Tournament!I1062&lt;&gt;"",Tournament!K1062&lt;&gt;""),IF(Tournament!I1062&lt;Tournament!K1062,Tournament!G1062,""),"")</f>
        <v/>
      </c>
      <c r="T1050" s="85">
        <f>IF(AND(Tournament!I1062&lt;&gt;"",Tournament!K1062&lt;&gt;""),Tournament!K1062,0)</f>
        <v>0</v>
      </c>
      <c r="U1050" s="85">
        <v>1</v>
      </c>
      <c r="V1050" s="85">
        <v>1047</v>
      </c>
      <c r="W1050" s="85" t="str">
        <f>Tournament!G1062</f>
        <v>Memphis Grizzlies</v>
      </c>
      <c r="X1050" s="85" t="str">
        <f>IF(Tournament!I1062&lt;&gt;"",Tournament!I1062,"")</f>
        <v/>
      </c>
      <c r="Y1050" s="85" t="str">
        <f>IF(Tournament!K1062&lt;&gt;"",Tournament!K1062,"")</f>
        <v/>
      </c>
      <c r="Z1050" s="85" t="str">
        <f>Tournament!M1062</f>
        <v>New Orleans Pelicans</v>
      </c>
    </row>
    <row r="1051" spans="12:26" ht="12.75">
      <c r="L1051" s="85">
        <v>1048</v>
      </c>
      <c r="M1051" s="85" t="str">
        <f>IF(AND(Tournament!I1063&lt;&gt;"",Tournament!K1063&lt;&gt;""),IF(Tournament!I1063&gt;Tournament!K1063,Tournament!G1063,""),"")</f>
        <v/>
      </c>
      <c r="N1051" s="85" t="str">
        <f>IF(AND(Tournament!I1063&lt;&gt;"",Tournament!K1063&lt;&gt;""),IF(Tournament!I1063=Tournament!K1063,Tournament!G1063,""),"")</f>
        <v/>
      </c>
      <c r="O1051" s="85" t="str">
        <f>IF(AND(Tournament!I1063&lt;&gt;"",Tournament!K1063&lt;&gt;""),IF(Tournament!I1063&gt;Tournament!K1063,Tournament!M1063,""),"")</f>
        <v/>
      </c>
      <c r="P1051" s="85">
        <f>IF(AND(Tournament!I1063&lt;&gt;"",Tournament!K1063&lt;&gt;""),Tournament!I1063,0)</f>
        <v>0</v>
      </c>
      <c r="Q1051" s="85" t="str">
        <f>IF(AND(Tournament!I1063&lt;&gt;"",Tournament!K1063&lt;&gt;""),IF(Tournament!I1063&lt;Tournament!K1063,Tournament!M1063,""),"")</f>
        <v/>
      </c>
      <c r="R1051" s="85" t="str">
        <f>IF(AND(Tournament!I1063&lt;&gt;"",Tournament!K1063&lt;&gt;""),IF(Tournament!I1063=Tournament!K1063,Tournament!M1063,""),"")</f>
        <v/>
      </c>
      <c r="S1051" s="85" t="str">
        <f>IF(AND(Tournament!I1063&lt;&gt;"",Tournament!K1063&lt;&gt;""),IF(Tournament!I1063&lt;Tournament!K1063,Tournament!G1063,""),"")</f>
        <v/>
      </c>
      <c r="T1051" s="85">
        <f>IF(AND(Tournament!I1063&lt;&gt;"",Tournament!K1063&lt;&gt;""),Tournament!K1063,0)</f>
        <v>0</v>
      </c>
      <c r="U1051" s="85">
        <v>1</v>
      </c>
      <c r="V1051" s="85">
        <v>1048</v>
      </c>
      <c r="W1051" s="85" t="str">
        <f>Tournament!G1063</f>
        <v>Golden State Warriors</v>
      </c>
      <c r="X1051" s="85" t="str">
        <f>IF(Tournament!I1063&lt;&gt;"",Tournament!I1063,"")</f>
        <v/>
      </c>
      <c r="Y1051" s="85" t="str">
        <f>IF(Tournament!K1063&lt;&gt;"",Tournament!K1063,"")</f>
        <v/>
      </c>
      <c r="Z1051" s="85" t="str">
        <f>Tournament!M1063</f>
        <v>Dallas Mavericks</v>
      </c>
    </row>
    <row r="1052" spans="12:26" ht="12.75">
      <c r="L1052" s="85">
        <v>1049</v>
      </c>
      <c r="M1052" s="85" t="str">
        <f>IF(AND(Tournament!I1064&lt;&gt;"",Tournament!K1064&lt;&gt;""),IF(Tournament!I1064&gt;Tournament!K1064,Tournament!G1064,""),"")</f>
        <v/>
      </c>
      <c r="N1052" s="85" t="str">
        <f>IF(AND(Tournament!I1064&lt;&gt;"",Tournament!K1064&lt;&gt;""),IF(Tournament!I1064=Tournament!K1064,Tournament!G1064,""),"")</f>
        <v/>
      </c>
      <c r="O1052" s="85" t="str">
        <f>IF(AND(Tournament!I1064&lt;&gt;"",Tournament!K1064&lt;&gt;""),IF(Tournament!I1064&gt;Tournament!K1064,Tournament!M1064,""),"")</f>
        <v/>
      </c>
      <c r="P1052" s="85">
        <f>IF(AND(Tournament!I1064&lt;&gt;"",Tournament!K1064&lt;&gt;""),Tournament!I1064,0)</f>
        <v>0</v>
      </c>
      <c r="Q1052" s="85" t="str">
        <f>IF(AND(Tournament!I1064&lt;&gt;"",Tournament!K1064&lt;&gt;""),IF(Tournament!I1064&lt;Tournament!K1064,Tournament!M1064,""),"")</f>
        <v/>
      </c>
      <c r="R1052" s="85" t="str">
        <f>IF(AND(Tournament!I1064&lt;&gt;"",Tournament!K1064&lt;&gt;""),IF(Tournament!I1064=Tournament!K1064,Tournament!M1064,""),"")</f>
        <v/>
      </c>
      <c r="S1052" s="85" t="str">
        <f>IF(AND(Tournament!I1064&lt;&gt;"",Tournament!K1064&lt;&gt;""),IF(Tournament!I1064&lt;Tournament!K1064,Tournament!G1064,""),"")</f>
        <v/>
      </c>
      <c r="T1052" s="85">
        <f>IF(AND(Tournament!I1064&lt;&gt;"",Tournament!K1064&lt;&gt;""),Tournament!K1064,0)</f>
        <v>0</v>
      </c>
      <c r="U1052" s="85">
        <v>1</v>
      </c>
      <c r="V1052" s="85">
        <v>1049</v>
      </c>
      <c r="W1052" s="85" t="str">
        <f>Tournament!G1064</f>
        <v>San Antonio Spurs</v>
      </c>
      <c r="X1052" s="85" t="str">
        <f>IF(Tournament!I1064&lt;&gt;"",Tournament!I1064,"")</f>
        <v/>
      </c>
      <c r="Y1052" s="85" t="str">
        <f>IF(Tournament!K1064&lt;&gt;"",Tournament!K1064,"")</f>
        <v/>
      </c>
      <c r="Z1052" s="85" t="str">
        <f>Tournament!M1064</f>
        <v>Minnesota Timberwolves</v>
      </c>
    </row>
    <row r="1053" spans="12:26" ht="12.75">
      <c r="L1053" s="85">
        <v>1050</v>
      </c>
      <c r="M1053" s="85" t="str">
        <f>IF(AND(Tournament!I1065&lt;&gt;"",Tournament!K1065&lt;&gt;""),IF(Tournament!I1065&gt;Tournament!K1065,Tournament!G1065,""),"")</f>
        <v/>
      </c>
      <c r="N1053" s="85" t="str">
        <f>IF(AND(Tournament!I1065&lt;&gt;"",Tournament!K1065&lt;&gt;""),IF(Tournament!I1065=Tournament!K1065,Tournament!G1065,""),"")</f>
        <v/>
      </c>
      <c r="O1053" s="85" t="str">
        <f>IF(AND(Tournament!I1065&lt;&gt;"",Tournament!K1065&lt;&gt;""),IF(Tournament!I1065&gt;Tournament!K1065,Tournament!M1065,""),"")</f>
        <v/>
      </c>
      <c r="P1053" s="85">
        <f>IF(AND(Tournament!I1065&lt;&gt;"",Tournament!K1065&lt;&gt;""),Tournament!I1065,0)</f>
        <v>0</v>
      </c>
      <c r="Q1053" s="85" t="str">
        <f>IF(AND(Tournament!I1065&lt;&gt;"",Tournament!K1065&lt;&gt;""),IF(Tournament!I1065&lt;Tournament!K1065,Tournament!M1065,""),"")</f>
        <v/>
      </c>
      <c r="R1053" s="85" t="str">
        <f>IF(AND(Tournament!I1065&lt;&gt;"",Tournament!K1065&lt;&gt;""),IF(Tournament!I1065=Tournament!K1065,Tournament!M1065,""),"")</f>
        <v/>
      </c>
      <c r="S1053" s="85" t="str">
        <f>IF(AND(Tournament!I1065&lt;&gt;"",Tournament!K1065&lt;&gt;""),IF(Tournament!I1065&lt;Tournament!K1065,Tournament!G1065,""),"")</f>
        <v/>
      </c>
      <c r="T1053" s="85">
        <f>IF(AND(Tournament!I1065&lt;&gt;"",Tournament!K1065&lt;&gt;""),Tournament!K1065,0)</f>
        <v>0</v>
      </c>
      <c r="U1053" s="85">
        <v>1</v>
      </c>
      <c r="V1053" s="85">
        <v>1050</v>
      </c>
      <c r="W1053" s="85" t="str">
        <f>Tournament!G1065</f>
        <v>Milwaukee Bucks</v>
      </c>
      <c r="X1053" s="85" t="str">
        <f>IF(Tournament!I1065&lt;&gt;"",Tournament!I1065,"")</f>
        <v/>
      </c>
      <c r="Y1053" s="85" t="str">
        <f>IF(Tournament!K1065&lt;&gt;"",Tournament!K1065,"")</f>
        <v/>
      </c>
      <c r="Z1053" s="85" t="str">
        <f>Tournament!M1065</f>
        <v>Portland Trail Blazers</v>
      </c>
    </row>
    <row r="1054" spans="12:26" ht="12.75">
      <c r="L1054" s="85">
        <v>1051</v>
      </c>
      <c r="M1054" s="85" t="str">
        <f>IF(AND(Tournament!I1066&lt;&gt;"",Tournament!K1066&lt;&gt;""),IF(Tournament!I1066&gt;Tournament!K1066,Tournament!G1066,""),"")</f>
        <v/>
      </c>
      <c r="N1054" s="85" t="str">
        <f>IF(AND(Tournament!I1066&lt;&gt;"",Tournament!K1066&lt;&gt;""),IF(Tournament!I1066=Tournament!K1066,Tournament!G1066,""),"")</f>
        <v/>
      </c>
      <c r="O1054" s="85" t="str">
        <f>IF(AND(Tournament!I1066&lt;&gt;"",Tournament!K1066&lt;&gt;""),IF(Tournament!I1066&gt;Tournament!K1066,Tournament!M1066,""),"")</f>
        <v/>
      </c>
      <c r="P1054" s="85">
        <f>IF(AND(Tournament!I1066&lt;&gt;"",Tournament!K1066&lt;&gt;""),Tournament!I1066,0)</f>
        <v>0</v>
      </c>
      <c r="Q1054" s="85" t="str">
        <f>IF(AND(Tournament!I1066&lt;&gt;"",Tournament!K1066&lt;&gt;""),IF(Tournament!I1066&lt;Tournament!K1066,Tournament!M1066,""),"")</f>
        <v/>
      </c>
      <c r="R1054" s="85" t="str">
        <f>IF(AND(Tournament!I1066&lt;&gt;"",Tournament!K1066&lt;&gt;""),IF(Tournament!I1066=Tournament!K1066,Tournament!M1066,""),"")</f>
        <v/>
      </c>
      <c r="S1054" s="85" t="str">
        <f>IF(AND(Tournament!I1066&lt;&gt;"",Tournament!K1066&lt;&gt;""),IF(Tournament!I1066&lt;Tournament!K1066,Tournament!G1066,""),"")</f>
        <v/>
      </c>
      <c r="T1054" s="85">
        <f>IF(AND(Tournament!I1066&lt;&gt;"",Tournament!K1066&lt;&gt;""),Tournament!K1066,0)</f>
        <v>0</v>
      </c>
      <c r="U1054" s="85">
        <v>1</v>
      </c>
      <c r="V1054" s="85">
        <v>1051</v>
      </c>
      <c r="W1054" s="85" t="str">
        <f>Tournament!G1066</f>
        <v>L.A. Clippers</v>
      </c>
      <c r="X1054" s="85" t="str">
        <f>IF(Tournament!I1066&lt;&gt;"",Tournament!I1066,"")</f>
        <v/>
      </c>
      <c r="Y1054" s="85" t="str">
        <f>IF(Tournament!K1066&lt;&gt;"",Tournament!K1066,"")</f>
        <v/>
      </c>
      <c r="Z1054" s="85" t="str">
        <f>Tournament!M1066</f>
        <v>L.A. Lakers</v>
      </c>
    </row>
    <row r="1055" spans="12:26" ht="12.75">
      <c r="L1055" s="85">
        <v>1052</v>
      </c>
      <c r="M1055" s="85" t="str">
        <f>IF(AND(Tournament!I1067&lt;&gt;"",Tournament!K1067&lt;&gt;""),IF(Tournament!I1067&gt;Tournament!K1067,Tournament!G1067,""),"")</f>
        <v/>
      </c>
      <c r="N1055" s="85" t="str">
        <f>IF(AND(Tournament!I1067&lt;&gt;"",Tournament!K1067&lt;&gt;""),IF(Tournament!I1067=Tournament!K1067,Tournament!G1067,""),"")</f>
        <v/>
      </c>
      <c r="O1055" s="85" t="str">
        <f>IF(AND(Tournament!I1067&lt;&gt;"",Tournament!K1067&lt;&gt;""),IF(Tournament!I1067&gt;Tournament!K1067,Tournament!M1067,""),"")</f>
        <v/>
      </c>
      <c r="P1055" s="85">
        <f>IF(AND(Tournament!I1067&lt;&gt;"",Tournament!K1067&lt;&gt;""),Tournament!I1067,0)</f>
        <v>0</v>
      </c>
      <c r="Q1055" s="85" t="str">
        <f>IF(AND(Tournament!I1067&lt;&gt;"",Tournament!K1067&lt;&gt;""),IF(Tournament!I1067&lt;Tournament!K1067,Tournament!M1067,""),"")</f>
        <v/>
      </c>
      <c r="R1055" s="85" t="str">
        <f>IF(AND(Tournament!I1067&lt;&gt;"",Tournament!K1067&lt;&gt;""),IF(Tournament!I1067=Tournament!K1067,Tournament!M1067,""),"")</f>
        <v/>
      </c>
      <c r="S1055" s="85" t="str">
        <f>IF(AND(Tournament!I1067&lt;&gt;"",Tournament!K1067&lt;&gt;""),IF(Tournament!I1067&lt;Tournament!K1067,Tournament!G1067,""),"")</f>
        <v/>
      </c>
      <c r="T1055" s="85">
        <f>IF(AND(Tournament!I1067&lt;&gt;"",Tournament!K1067&lt;&gt;""),Tournament!K1067,0)</f>
        <v>0</v>
      </c>
      <c r="U1055" s="85">
        <v>1</v>
      </c>
      <c r="V1055" s="85">
        <v>1052</v>
      </c>
      <c r="W1055" s="85" t="str">
        <f>Tournament!G1067</f>
        <v>Charlotte Hornets</v>
      </c>
      <c r="X1055" s="85" t="str">
        <f>IF(Tournament!I1067&lt;&gt;"",Tournament!I1067,"")</f>
        <v/>
      </c>
      <c r="Y1055" s="85" t="str">
        <f>IF(Tournament!K1067&lt;&gt;"",Tournament!K1067,"")</f>
        <v/>
      </c>
      <c r="Z1055" s="85" t="str">
        <f>Tournament!M1067</f>
        <v>Orlando Magic</v>
      </c>
    </row>
    <row r="1056" spans="12:26" ht="12.75">
      <c r="L1056" s="85">
        <v>1053</v>
      </c>
      <c r="M1056" s="85" t="str">
        <f>IF(AND(Tournament!I1068&lt;&gt;"",Tournament!K1068&lt;&gt;""),IF(Tournament!I1068&gt;Tournament!K1068,Tournament!G1068,""),"")</f>
        <v/>
      </c>
      <c r="N1056" s="85" t="str">
        <f>IF(AND(Tournament!I1068&lt;&gt;"",Tournament!K1068&lt;&gt;""),IF(Tournament!I1068=Tournament!K1068,Tournament!G1068,""),"")</f>
        <v/>
      </c>
      <c r="O1056" s="85" t="str">
        <f>IF(AND(Tournament!I1068&lt;&gt;"",Tournament!K1068&lt;&gt;""),IF(Tournament!I1068&gt;Tournament!K1068,Tournament!M1068,""),"")</f>
        <v/>
      </c>
      <c r="P1056" s="85">
        <f>IF(AND(Tournament!I1068&lt;&gt;"",Tournament!K1068&lt;&gt;""),Tournament!I1068,0)</f>
        <v>0</v>
      </c>
      <c r="Q1056" s="85" t="str">
        <f>IF(AND(Tournament!I1068&lt;&gt;"",Tournament!K1068&lt;&gt;""),IF(Tournament!I1068&lt;Tournament!K1068,Tournament!M1068,""),"")</f>
        <v/>
      </c>
      <c r="R1056" s="85" t="str">
        <f>IF(AND(Tournament!I1068&lt;&gt;"",Tournament!K1068&lt;&gt;""),IF(Tournament!I1068=Tournament!K1068,Tournament!M1068,""),"")</f>
        <v/>
      </c>
      <c r="S1056" s="85" t="str">
        <f>IF(AND(Tournament!I1068&lt;&gt;"",Tournament!K1068&lt;&gt;""),IF(Tournament!I1068&lt;Tournament!K1068,Tournament!G1068,""),"")</f>
        <v/>
      </c>
      <c r="T1056" s="85">
        <f>IF(AND(Tournament!I1068&lt;&gt;"",Tournament!K1068&lt;&gt;""),Tournament!K1068,0)</f>
        <v>0</v>
      </c>
      <c r="U1056" s="85">
        <v>1</v>
      </c>
      <c r="V1056" s="85">
        <v>1053</v>
      </c>
      <c r="W1056" s="85" t="str">
        <f>Tournament!G1068</f>
        <v>Indiana Pacers</v>
      </c>
      <c r="X1056" s="85" t="str">
        <f>IF(Tournament!I1068&lt;&gt;"",Tournament!I1068,"")</f>
        <v/>
      </c>
      <c r="Y1056" s="85" t="str">
        <f>IF(Tournament!K1068&lt;&gt;"",Tournament!K1068,"")</f>
        <v/>
      </c>
      <c r="Z1056" s="85" t="str">
        <f>Tournament!M1068</f>
        <v>Boston Celtics</v>
      </c>
    </row>
    <row r="1057" spans="12:26" ht="12.75">
      <c r="L1057" s="85">
        <v>1054</v>
      </c>
      <c r="M1057" s="85" t="str">
        <f>IF(AND(Tournament!I1069&lt;&gt;"",Tournament!K1069&lt;&gt;""),IF(Tournament!I1069&gt;Tournament!K1069,Tournament!G1069,""),"")</f>
        <v/>
      </c>
      <c r="N1057" s="85" t="str">
        <f>IF(AND(Tournament!I1069&lt;&gt;"",Tournament!K1069&lt;&gt;""),IF(Tournament!I1069=Tournament!K1069,Tournament!G1069,""),"")</f>
        <v/>
      </c>
      <c r="O1057" s="85" t="str">
        <f>IF(AND(Tournament!I1069&lt;&gt;"",Tournament!K1069&lt;&gt;""),IF(Tournament!I1069&gt;Tournament!K1069,Tournament!M1069,""),"")</f>
        <v/>
      </c>
      <c r="P1057" s="85">
        <f>IF(AND(Tournament!I1069&lt;&gt;"",Tournament!K1069&lt;&gt;""),Tournament!I1069,0)</f>
        <v>0</v>
      </c>
      <c r="Q1057" s="85" t="str">
        <f>IF(AND(Tournament!I1069&lt;&gt;"",Tournament!K1069&lt;&gt;""),IF(Tournament!I1069&lt;Tournament!K1069,Tournament!M1069,""),"")</f>
        <v/>
      </c>
      <c r="R1057" s="85" t="str">
        <f>IF(AND(Tournament!I1069&lt;&gt;"",Tournament!K1069&lt;&gt;""),IF(Tournament!I1069=Tournament!K1069,Tournament!M1069,""),"")</f>
        <v/>
      </c>
      <c r="S1057" s="85" t="str">
        <f>IF(AND(Tournament!I1069&lt;&gt;"",Tournament!K1069&lt;&gt;""),IF(Tournament!I1069&lt;Tournament!K1069,Tournament!G1069,""),"")</f>
        <v/>
      </c>
      <c r="T1057" s="85">
        <f>IF(AND(Tournament!I1069&lt;&gt;"",Tournament!K1069&lt;&gt;""),Tournament!K1069,0)</f>
        <v>0</v>
      </c>
      <c r="U1057" s="85">
        <v>1</v>
      </c>
      <c r="V1057" s="85">
        <v>1054</v>
      </c>
      <c r="W1057" s="85" t="str">
        <f>Tournament!G1069</f>
        <v>Atlanta Hawks</v>
      </c>
      <c r="X1057" s="85" t="str">
        <f>IF(Tournament!I1069&lt;&gt;"",Tournament!I1069,"")</f>
        <v/>
      </c>
      <c r="Y1057" s="85" t="str">
        <f>IF(Tournament!K1069&lt;&gt;"",Tournament!K1069,"")</f>
        <v/>
      </c>
      <c r="Z1057" s="85" t="str">
        <f>Tournament!M1069</f>
        <v>Washington Wizards</v>
      </c>
    </row>
    <row r="1058" spans="12:26" ht="12.75">
      <c r="L1058" s="85">
        <v>1055</v>
      </c>
      <c r="M1058" s="85" t="str">
        <f>IF(AND(Tournament!I1070&lt;&gt;"",Tournament!K1070&lt;&gt;""),IF(Tournament!I1070&gt;Tournament!K1070,Tournament!G1070,""),"")</f>
        <v/>
      </c>
      <c r="N1058" s="85" t="str">
        <f>IF(AND(Tournament!I1070&lt;&gt;"",Tournament!K1070&lt;&gt;""),IF(Tournament!I1070=Tournament!K1070,Tournament!G1070,""),"")</f>
        <v/>
      </c>
      <c r="O1058" s="85" t="str">
        <f>IF(AND(Tournament!I1070&lt;&gt;"",Tournament!K1070&lt;&gt;""),IF(Tournament!I1070&gt;Tournament!K1070,Tournament!M1070,""),"")</f>
        <v/>
      </c>
      <c r="P1058" s="85">
        <f>IF(AND(Tournament!I1070&lt;&gt;"",Tournament!K1070&lt;&gt;""),Tournament!I1070,0)</f>
        <v>0</v>
      </c>
      <c r="Q1058" s="85" t="str">
        <f>IF(AND(Tournament!I1070&lt;&gt;"",Tournament!K1070&lt;&gt;""),IF(Tournament!I1070&lt;Tournament!K1070,Tournament!M1070,""),"")</f>
        <v/>
      </c>
      <c r="R1058" s="85" t="str">
        <f>IF(AND(Tournament!I1070&lt;&gt;"",Tournament!K1070&lt;&gt;""),IF(Tournament!I1070=Tournament!K1070,Tournament!M1070,""),"")</f>
        <v/>
      </c>
      <c r="S1058" s="85" t="str">
        <f>IF(AND(Tournament!I1070&lt;&gt;"",Tournament!K1070&lt;&gt;""),IF(Tournament!I1070&lt;Tournament!K1070,Tournament!G1070,""),"")</f>
        <v/>
      </c>
      <c r="T1058" s="85">
        <f>IF(AND(Tournament!I1070&lt;&gt;"",Tournament!K1070&lt;&gt;""),Tournament!K1070,0)</f>
        <v>0</v>
      </c>
      <c r="U1058" s="85">
        <v>1</v>
      </c>
      <c r="V1058" s="85">
        <v>1055</v>
      </c>
      <c r="W1058" s="85" t="str">
        <f>Tournament!G1070</f>
        <v>Philadelphia 76ers</v>
      </c>
      <c r="X1058" s="85" t="str">
        <f>IF(Tournament!I1070&lt;&gt;"",Tournament!I1070,"")</f>
        <v/>
      </c>
      <c r="Y1058" s="85" t="str">
        <f>IF(Tournament!K1070&lt;&gt;"",Tournament!K1070,"")</f>
        <v/>
      </c>
      <c r="Z1058" s="85" t="str">
        <f>Tournament!M1070</f>
        <v>Oklahoma City Thunder</v>
      </c>
    </row>
    <row r="1059" spans="12:26" ht="12.75">
      <c r="L1059" s="85">
        <v>1056</v>
      </c>
      <c r="M1059" s="85" t="str">
        <f>IF(AND(Tournament!I1071&lt;&gt;"",Tournament!K1071&lt;&gt;""),IF(Tournament!I1071&gt;Tournament!K1071,Tournament!G1071,""),"")</f>
        <v/>
      </c>
      <c r="N1059" s="85" t="str">
        <f>IF(AND(Tournament!I1071&lt;&gt;"",Tournament!K1071&lt;&gt;""),IF(Tournament!I1071=Tournament!K1071,Tournament!G1071,""),"")</f>
        <v/>
      </c>
      <c r="O1059" s="85" t="str">
        <f>IF(AND(Tournament!I1071&lt;&gt;"",Tournament!K1071&lt;&gt;""),IF(Tournament!I1071&gt;Tournament!K1071,Tournament!M1071,""),"")</f>
        <v/>
      </c>
      <c r="P1059" s="85">
        <f>IF(AND(Tournament!I1071&lt;&gt;"",Tournament!K1071&lt;&gt;""),Tournament!I1071,0)</f>
        <v>0</v>
      </c>
      <c r="Q1059" s="85" t="str">
        <f>IF(AND(Tournament!I1071&lt;&gt;"",Tournament!K1071&lt;&gt;""),IF(Tournament!I1071&lt;Tournament!K1071,Tournament!M1071,""),"")</f>
        <v/>
      </c>
      <c r="R1059" s="85" t="str">
        <f>IF(AND(Tournament!I1071&lt;&gt;"",Tournament!K1071&lt;&gt;""),IF(Tournament!I1071=Tournament!K1071,Tournament!M1071,""),"")</f>
        <v/>
      </c>
      <c r="S1059" s="85" t="str">
        <f>IF(AND(Tournament!I1071&lt;&gt;"",Tournament!K1071&lt;&gt;""),IF(Tournament!I1071&lt;Tournament!K1071,Tournament!G1071,""),"")</f>
        <v/>
      </c>
      <c r="T1059" s="85">
        <f>IF(AND(Tournament!I1071&lt;&gt;"",Tournament!K1071&lt;&gt;""),Tournament!K1071,0)</f>
        <v>0</v>
      </c>
      <c r="U1059" s="85">
        <v>1</v>
      </c>
      <c r="V1059" s="85">
        <v>1056</v>
      </c>
      <c r="W1059" s="85" t="str">
        <f>Tournament!G1071</f>
        <v>Detroit Pistons</v>
      </c>
      <c r="X1059" s="85" t="str">
        <f>IF(Tournament!I1071&lt;&gt;"",Tournament!I1071,"")</f>
        <v/>
      </c>
      <c r="Y1059" s="85" t="str">
        <f>IF(Tournament!K1071&lt;&gt;"",Tournament!K1071,"")</f>
        <v/>
      </c>
      <c r="Z1059" s="85" t="str">
        <f>Tournament!M1071</f>
        <v>Chicago Bulls</v>
      </c>
    </row>
    <row r="1060" spans="12:26" ht="12.75">
      <c r="L1060" s="85">
        <v>1057</v>
      </c>
      <c r="M1060" s="85" t="str">
        <f>IF(AND(Tournament!I1072&lt;&gt;"",Tournament!K1072&lt;&gt;""),IF(Tournament!I1072&gt;Tournament!K1072,Tournament!G1072,""),"")</f>
        <v/>
      </c>
      <c r="N1060" s="85" t="str">
        <f>IF(AND(Tournament!I1072&lt;&gt;"",Tournament!K1072&lt;&gt;""),IF(Tournament!I1072=Tournament!K1072,Tournament!G1072,""),"")</f>
        <v/>
      </c>
      <c r="O1060" s="85" t="str">
        <f>IF(AND(Tournament!I1072&lt;&gt;"",Tournament!K1072&lt;&gt;""),IF(Tournament!I1072&gt;Tournament!K1072,Tournament!M1072,""),"")</f>
        <v/>
      </c>
      <c r="P1060" s="85">
        <f>IF(AND(Tournament!I1072&lt;&gt;"",Tournament!K1072&lt;&gt;""),Tournament!I1072,0)</f>
        <v>0</v>
      </c>
      <c r="Q1060" s="85" t="str">
        <f>IF(AND(Tournament!I1072&lt;&gt;"",Tournament!K1072&lt;&gt;""),IF(Tournament!I1072&lt;Tournament!K1072,Tournament!M1072,""),"")</f>
        <v/>
      </c>
      <c r="R1060" s="85" t="str">
        <f>IF(AND(Tournament!I1072&lt;&gt;"",Tournament!K1072&lt;&gt;""),IF(Tournament!I1072=Tournament!K1072,Tournament!M1072,""),"")</f>
        <v/>
      </c>
      <c r="S1060" s="85" t="str">
        <f>IF(AND(Tournament!I1072&lt;&gt;"",Tournament!K1072&lt;&gt;""),IF(Tournament!I1072&lt;Tournament!K1072,Tournament!G1072,""),"")</f>
        <v/>
      </c>
      <c r="T1060" s="85">
        <f>IF(AND(Tournament!I1072&lt;&gt;"",Tournament!K1072&lt;&gt;""),Tournament!K1072,0)</f>
        <v>0</v>
      </c>
      <c r="U1060" s="85">
        <v>1</v>
      </c>
      <c r="V1060" s="85">
        <v>1057</v>
      </c>
      <c r="W1060" s="85" t="str">
        <f>Tournament!G1072</f>
        <v>Cleveland Cavaliers</v>
      </c>
      <c r="X1060" s="85" t="str">
        <f>IF(Tournament!I1072&lt;&gt;"",Tournament!I1072,"")</f>
        <v/>
      </c>
      <c r="Y1060" s="85" t="str">
        <f>IF(Tournament!K1072&lt;&gt;"",Tournament!K1072,"")</f>
        <v/>
      </c>
      <c r="Z1060" s="85" t="str">
        <f>Tournament!M1072</f>
        <v>Denver Nuggets</v>
      </c>
    </row>
    <row r="1061" spans="12:26" ht="12.75">
      <c r="L1061" s="85">
        <v>1058</v>
      </c>
      <c r="M1061" s="85" t="str">
        <f>IF(AND(Tournament!I1073&lt;&gt;"",Tournament!K1073&lt;&gt;""),IF(Tournament!I1073&gt;Tournament!K1073,Tournament!G1073,""),"")</f>
        <v/>
      </c>
      <c r="N1061" s="85" t="str">
        <f>IF(AND(Tournament!I1073&lt;&gt;"",Tournament!K1073&lt;&gt;""),IF(Tournament!I1073=Tournament!K1073,Tournament!G1073,""),"")</f>
        <v/>
      </c>
      <c r="O1061" s="85" t="str">
        <f>IF(AND(Tournament!I1073&lt;&gt;"",Tournament!K1073&lt;&gt;""),IF(Tournament!I1073&gt;Tournament!K1073,Tournament!M1073,""),"")</f>
        <v/>
      </c>
      <c r="P1061" s="85">
        <f>IF(AND(Tournament!I1073&lt;&gt;"",Tournament!K1073&lt;&gt;""),Tournament!I1073,0)</f>
        <v>0</v>
      </c>
      <c r="Q1061" s="85" t="str">
        <f>IF(AND(Tournament!I1073&lt;&gt;"",Tournament!K1073&lt;&gt;""),IF(Tournament!I1073&lt;Tournament!K1073,Tournament!M1073,""),"")</f>
        <v/>
      </c>
      <c r="R1061" s="85" t="str">
        <f>IF(AND(Tournament!I1073&lt;&gt;"",Tournament!K1073&lt;&gt;""),IF(Tournament!I1073=Tournament!K1073,Tournament!M1073,""),"")</f>
        <v/>
      </c>
      <c r="S1061" s="85" t="str">
        <f>IF(AND(Tournament!I1073&lt;&gt;"",Tournament!K1073&lt;&gt;""),IF(Tournament!I1073&lt;Tournament!K1073,Tournament!G1073,""),"")</f>
        <v/>
      </c>
      <c r="T1061" s="85">
        <f>IF(AND(Tournament!I1073&lt;&gt;"",Tournament!K1073&lt;&gt;""),Tournament!K1073,0)</f>
        <v>0</v>
      </c>
      <c r="U1061" s="85">
        <v>1</v>
      </c>
      <c r="V1061" s="85">
        <v>1058</v>
      </c>
      <c r="W1061" s="85" t="str">
        <f>Tournament!G1073</f>
        <v>New York Knicks</v>
      </c>
      <c r="X1061" s="85" t="str">
        <f>IF(Tournament!I1073&lt;&gt;"",Tournament!I1073,"")</f>
        <v/>
      </c>
      <c r="Y1061" s="85" t="str">
        <f>IF(Tournament!K1073&lt;&gt;"",Tournament!K1073,"")</f>
        <v/>
      </c>
      <c r="Z1061" s="85" t="str">
        <f>Tournament!M1073</f>
        <v>Utah Jazz</v>
      </c>
    </row>
    <row r="1062" spans="12:26" ht="12.75">
      <c r="L1062" s="85">
        <v>1059</v>
      </c>
      <c r="M1062" s="85" t="str">
        <f>IF(AND(Tournament!I1074&lt;&gt;"",Tournament!K1074&lt;&gt;""),IF(Tournament!I1074&gt;Tournament!K1074,Tournament!G1074,""),"")</f>
        <v/>
      </c>
      <c r="N1062" s="85" t="str">
        <f>IF(AND(Tournament!I1074&lt;&gt;"",Tournament!K1074&lt;&gt;""),IF(Tournament!I1074=Tournament!K1074,Tournament!G1074,""),"")</f>
        <v/>
      </c>
      <c r="O1062" s="85" t="str">
        <f>IF(AND(Tournament!I1074&lt;&gt;"",Tournament!K1074&lt;&gt;""),IF(Tournament!I1074&gt;Tournament!K1074,Tournament!M1074,""),"")</f>
        <v/>
      </c>
      <c r="P1062" s="85">
        <f>IF(AND(Tournament!I1074&lt;&gt;"",Tournament!K1074&lt;&gt;""),Tournament!I1074,0)</f>
        <v>0</v>
      </c>
      <c r="Q1062" s="85" t="str">
        <f>IF(AND(Tournament!I1074&lt;&gt;"",Tournament!K1074&lt;&gt;""),IF(Tournament!I1074&lt;Tournament!K1074,Tournament!M1074,""),"")</f>
        <v/>
      </c>
      <c r="R1062" s="85" t="str">
        <f>IF(AND(Tournament!I1074&lt;&gt;"",Tournament!K1074&lt;&gt;""),IF(Tournament!I1074=Tournament!K1074,Tournament!M1074,""),"")</f>
        <v/>
      </c>
      <c r="S1062" s="85" t="str">
        <f>IF(AND(Tournament!I1074&lt;&gt;"",Tournament!K1074&lt;&gt;""),IF(Tournament!I1074&lt;Tournament!K1074,Tournament!G1074,""),"")</f>
        <v/>
      </c>
      <c r="T1062" s="85">
        <f>IF(AND(Tournament!I1074&lt;&gt;"",Tournament!K1074&lt;&gt;""),Tournament!K1074,0)</f>
        <v>0</v>
      </c>
      <c r="U1062" s="85">
        <v>1</v>
      </c>
      <c r="V1062" s="85">
        <v>1059</v>
      </c>
      <c r="W1062" s="85" t="str">
        <f>Tournament!G1074</f>
        <v>Milwaukee Bucks</v>
      </c>
      <c r="X1062" s="85" t="str">
        <f>IF(Tournament!I1074&lt;&gt;"",Tournament!I1074,"")</f>
        <v/>
      </c>
      <c r="Y1062" s="85" t="str">
        <f>IF(Tournament!K1074&lt;&gt;"",Tournament!K1074,"")</f>
        <v/>
      </c>
      <c r="Z1062" s="85" t="str">
        <f>Tournament!M1074</f>
        <v>Sacramento Kings</v>
      </c>
    </row>
    <row r="1063" spans="12:26" ht="12.75">
      <c r="L1063" s="85">
        <v>1060</v>
      </c>
      <c r="M1063" s="85" t="str">
        <f>IF(AND(Tournament!I1075&lt;&gt;"",Tournament!K1075&lt;&gt;""),IF(Tournament!I1075&gt;Tournament!K1075,Tournament!G1075,""),"")</f>
        <v/>
      </c>
      <c r="N1063" s="85" t="str">
        <f>IF(AND(Tournament!I1075&lt;&gt;"",Tournament!K1075&lt;&gt;""),IF(Tournament!I1075=Tournament!K1075,Tournament!G1075,""),"")</f>
        <v/>
      </c>
      <c r="O1063" s="85" t="str">
        <f>IF(AND(Tournament!I1075&lt;&gt;"",Tournament!K1075&lt;&gt;""),IF(Tournament!I1075&gt;Tournament!K1075,Tournament!M1075,""),"")</f>
        <v/>
      </c>
      <c r="P1063" s="85">
        <f>IF(AND(Tournament!I1075&lt;&gt;"",Tournament!K1075&lt;&gt;""),Tournament!I1075,0)</f>
        <v>0</v>
      </c>
      <c r="Q1063" s="85" t="str">
        <f>IF(AND(Tournament!I1075&lt;&gt;"",Tournament!K1075&lt;&gt;""),IF(Tournament!I1075&lt;Tournament!K1075,Tournament!M1075,""),"")</f>
        <v/>
      </c>
      <c r="R1063" s="85" t="str">
        <f>IF(AND(Tournament!I1075&lt;&gt;"",Tournament!K1075&lt;&gt;""),IF(Tournament!I1075=Tournament!K1075,Tournament!M1075,""),"")</f>
        <v/>
      </c>
      <c r="S1063" s="85" t="str">
        <f>IF(AND(Tournament!I1075&lt;&gt;"",Tournament!K1075&lt;&gt;""),IF(Tournament!I1075&lt;Tournament!K1075,Tournament!G1075,""),"")</f>
        <v/>
      </c>
      <c r="T1063" s="85">
        <f>IF(AND(Tournament!I1075&lt;&gt;"",Tournament!K1075&lt;&gt;""),Tournament!K1075,0)</f>
        <v>0</v>
      </c>
      <c r="U1063" s="85">
        <v>1</v>
      </c>
      <c r="V1063" s="85">
        <v>1060</v>
      </c>
      <c r="W1063" s="85" t="str">
        <f>Tournament!G1075</f>
        <v>Phoenix Suns</v>
      </c>
      <c r="X1063" s="85" t="str">
        <f>IF(Tournament!I1075&lt;&gt;"",Tournament!I1075,"")</f>
        <v/>
      </c>
      <c r="Y1063" s="85" t="str">
        <f>IF(Tournament!K1075&lt;&gt;"",Tournament!K1075,"")</f>
        <v/>
      </c>
      <c r="Z1063" s="85" t="str">
        <f>Tournament!M1075</f>
        <v>Brooklyn Nets</v>
      </c>
    </row>
    <row r="1064" spans="12:26" ht="12.75">
      <c r="L1064" s="85">
        <v>1061</v>
      </c>
      <c r="M1064" s="85" t="str">
        <f>IF(AND(Tournament!I1076&lt;&gt;"",Tournament!K1076&lt;&gt;""),IF(Tournament!I1076&gt;Tournament!K1076,Tournament!G1076,""),"")</f>
        <v/>
      </c>
      <c r="N1064" s="85" t="str">
        <f>IF(AND(Tournament!I1076&lt;&gt;"",Tournament!K1076&lt;&gt;""),IF(Tournament!I1076=Tournament!K1076,Tournament!G1076,""),"")</f>
        <v/>
      </c>
      <c r="O1064" s="85" t="str">
        <f>IF(AND(Tournament!I1076&lt;&gt;"",Tournament!K1076&lt;&gt;""),IF(Tournament!I1076&gt;Tournament!K1076,Tournament!M1076,""),"")</f>
        <v/>
      </c>
      <c r="P1064" s="85">
        <f>IF(AND(Tournament!I1076&lt;&gt;"",Tournament!K1076&lt;&gt;""),Tournament!I1076,0)</f>
        <v>0</v>
      </c>
      <c r="Q1064" s="85" t="str">
        <f>IF(AND(Tournament!I1076&lt;&gt;"",Tournament!K1076&lt;&gt;""),IF(Tournament!I1076&lt;Tournament!K1076,Tournament!M1076,""),"")</f>
        <v/>
      </c>
      <c r="R1064" s="85" t="str">
        <f>IF(AND(Tournament!I1076&lt;&gt;"",Tournament!K1076&lt;&gt;""),IF(Tournament!I1076=Tournament!K1076,Tournament!M1076,""),"")</f>
        <v/>
      </c>
      <c r="S1064" s="85" t="str">
        <f>IF(AND(Tournament!I1076&lt;&gt;"",Tournament!K1076&lt;&gt;""),IF(Tournament!I1076&lt;Tournament!K1076,Tournament!G1076,""),"")</f>
        <v/>
      </c>
      <c r="T1064" s="85">
        <f>IF(AND(Tournament!I1076&lt;&gt;"",Tournament!K1076&lt;&gt;""),Tournament!K1076,0)</f>
        <v>0</v>
      </c>
      <c r="U1064" s="85">
        <v>1</v>
      </c>
      <c r="V1064" s="85">
        <v>1061</v>
      </c>
      <c r="W1064" s="85" t="str">
        <f>Tournament!G1076</f>
        <v>Toronto Raptors</v>
      </c>
      <c r="X1064" s="85" t="str">
        <f>IF(Tournament!I1076&lt;&gt;"",Tournament!I1076,"")</f>
        <v/>
      </c>
      <c r="Y1064" s="85" t="str">
        <f>IF(Tournament!K1076&lt;&gt;"",Tournament!K1076,"")</f>
        <v/>
      </c>
      <c r="Z1064" s="85" t="str">
        <f>Tournament!M1076</f>
        <v>Miami Heat</v>
      </c>
    </row>
    <row r="1065" spans="12:26" ht="12.75">
      <c r="L1065" s="85">
        <v>1062</v>
      </c>
      <c r="M1065" s="85" t="str">
        <f>IF(AND(Tournament!I1077&lt;&gt;"",Tournament!K1077&lt;&gt;""),IF(Tournament!I1077&gt;Tournament!K1077,Tournament!G1077,""),"")</f>
        <v/>
      </c>
      <c r="N1065" s="85" t="str">
        <f>IF(AND(Tournament!I1077&lt;&gt;"",Tournament!K1077&lt;&gt;""),IF(Tournament!I1077=Tournament!K1077,Tournament!G1077,""),"")</f>
        <v/>
      </c>
      <c r="O1065" s="85" t="str">
        <f>IF(AND(Tournament!I1077&lt;&gt;"",Tournament!K1077&lt;&gt;""),IF(Tournament!I1077&gt;Tournament!K1077,Tournament!M1077,""),"")</f>
        <v/>
      </c>
      <c r="P1065" s="85">
        <f>IF(AND(Tournament!I1077&lt;&gt;"",Tournament!K1077&lt;&gt;""),Tournament!I1077,0)</f>
        <v>0</v>
      </c>
      <c r="Q1065" s="85" t="str">
        <f>IF(AND(Tournament!I1077&lt;&gt;"",Tournament!K1077&lt;&gt;""),IF(Tournament!I1077&lt;Tournament!K1077,Tournament!M1077,""),"")</f>
        <v/>
      </c>
      <c r="R1065" s="85" t="str">
        <f>IF(AND(Tournament!I1077&lt;&gt;"",Tournament!K1077&lt;&gt;""),IF(Tournament!I1077=Tournament!K1077,Tournament!M1077,""),"")</f>
        <v/>
      </c>
      <c r="S1065" s="85" t="str">
        <f>IF(AND(Tournament!I1077&lt;&gt;"",Tournament!K1077&lt;&gt;""),IF(Tournament!I1077&lt;Tournament!K1077,Tournament!G1077,""),"")</f>
        <v/>
      </c>
      <c r="T1065" s="85">
        <f>IF(AND(Tournament!I1077&lt;&gt;"",Tournament!K1077&lt;&gt;""),Tournament!K1077,0)</f>
        <v>0</v>
      </c>
      <c r="U1065" s="85">
        <v>1</v>
      </c>
      <c r="V1065" s="85">
        <v>1062</v>
      </c>
      <c r="W1065" s="85" t="str">
        <f>Tournament!G1077</f>
        <v>L.A. Clippers</v>
      </c>
      <c r="X1065" s="85" t="str">
        <f>IF(Tournament!I1077&lt;&gt;"",Tournament!I1077,"")</f>
        <v/>
      </c>
      <c r="Y1065" s="85" t="str">
        <f>IF(Tournament!K1077&lt;&gt;"",Tournament!K1077,"")</f>
        <v/>
      </c>
      <c r="Z1065" s="85" t="str">
        <f>Tournament!M1077</f>
        <v>Dallas Mavericks</v>
      </c>
    </row>
    <row r="1066" spans="12:26" ht="12.75">
      <c r="L1066" s="85">
        <v>1063</v>
      </c>
      <c r="M1066" s="85" t="str">
        <f>IF(AND(Tournament!I1078&lt;&gt;"",Tournament!K1078&lt;&gt;""),IF(Tournament!I1078&gt;Tournament!K1078,Tournament!G1078,""),"")</f>
        <v/>
      </c>
      <c r="N1066" s="85" t="str">
        <f>IF(AND(Tournament!I1078&lt;&gt;"",Tournament!K1078&lt;&gt;""),IF(Tournament!I1078=Tournament!K1078,Tournament!G1078,""),"")</f>
        <v/>
      </c>
      <c r="O1066" s="85" t="str">
        <f>IF(AND(Tournament!I1078&lt;&gt;"",Tournament!K1078&lt;&gt;""),IF(Tournament!I1078&gt;Tournament!K1078,Tournament!M1078,""),"")</f>
        <v/>
      </c>
      <c r="P1066" s="85">
        <f>IF(AND(Tournament!I1078&lt;&gt;"",Tournament!K1078&lt;&gt;""),Tournament!I1078,0)</f>
        <v>0</v>
      </c>
      <c r="Q1066" s="85" t="str">
        <f>IF(AND(Tournament!I1078&lt;&gt;"",Tournament!K1078&lt;&gt;""),IF(Tournament!I1078&lt;Tournament!K1078,Tournament!M1078,""),"")</f>
        <v/>
      </c>
      <c r="R1066" s="85" t="str">
        <f>IF(AND(Tournament!I1078&lt;&gt;"",Tournament!K1078&lt;&gt;""),IF(Tournament!I1078=Tournament!K1078,Tournament!M1078,""),"")</f>
        <v/>
      </c>
      <c r="S1066" s="85" t="str">
        <f>IF(AND(Tournament!I1078&lt;&gt;"",Tournament!K1078&lt;&gt;""),IF(Tournament!I1078&lt;Tournament!K1078,Tournament!G1078,""),"")</f>
        <v/>
      </c>
      <c r="T1066" s="85">
        <f>IF(AND(Tournament!I1078&lt;&gt;"",Tournament!K1078&lt;&gt;""),Tournament!K1078,0)</f>
        <v>0</v>
      </c>
      <c r="U1066" s="85">
        <v>1</v>
      </c>
      <c r="V1066" s="85">
        <v>1063</v>
      </c>
      <c r="W1066" s="85" t="str">
        <f>Tournament!G1078</f>
        <v>Memphis Grizzlies</v>
      </c>
      <c r="X1066" s="85" t="str">
        <f>IF(Tournament!I1078&lt;&gt;"",Tournament!I1078,"")</f>
        <v/>
      </c>
      <c r="Y1066" s="85" t="str">
        <f>IF(Tournament!K1078&lt;&gt;"",Tournament!K1078,"")</f>
        <v/>
      </c>
      <c r="Z1066" s="85" t="str">
        <f>Tournament!M1078</f>
        <v>San Antonio Spurs</v>
      </c>
    </row>
    <row r="1067" spans="12:26" ht="12.75">
      <c r="L1067" s="85">
        <v>1064</v>
      </c>
      <c r="M1067" s="85" t="str">
        <f>IF(AND(Tournament!I1079&lt;&gt;"",Tournament!K1079&lt;&gt;""),IF(Tournament!I1079&gt;Tournament!K1079,Tournament!G1079,""),"")</f>
        <v/>
      </c>
      <c r="N1067" s="85" t="str">
        <f>IF(AND(Tournament!I1079&lt;&gt;"",Tournament!K1079&lt;&gt;""),IF(Tournament!I1079=Tournament!K1079,Tournament!G1079,""),"")</f>
        <v/>
      </c>
      <c r="O1067" s="85" t="str">
        <f>IF(AND(Tournament!I1079&lt;&gt;"",Tournament!K1079&lt;&gt;""),IF(Tournament!I1079&gt;Tournament!K1079,Tournament!M1079,""),"")</f>
        <v/>
      </c>
      <c r="P1067" s="85">
        <f>IF(AND(Tournament!I1079&lt;&gt;"",Tournament!K1079&lt;&gt;""),Tournament!I1079,0)</f>
        <v>0</v>
      </c>
      <c r="Q1067" s="85" t="str">
        <f>IF(AND(Tournament!I1079&lt;&gt;"",Tournament!K1079&lt;&gt;""),IF(Tournament!I1079&lt;Tournament!K1079,Tournament!M1079,""),"")</f>
        <v/>
      </c>
      <c r="R1067" s="85" t="str">
        <f>IF(AND(Tournament!I1079&lt;&gt;"",Tournament!K1079&lt;&gt;""),IF(Tournament!I1079=Tournament!K1079,Tournament!M1079,""),"")</f>
        <v/>
      </c>
      <c r="S1067" s="85" t="str">
        <f>IF(AND(Tournament!I1079&lt;&gt;"",Tournament!K1079&lt;&gt;""),IF(Tournament!I1079&lt;Tournament!K1079,Tournament!G1079,""),"")</f>
        <v/>
      </c>
      <c r="T1067" s="85">
        <f>IF(AND(Tournament!I1079&lt;&gt;"",Tournament!K1079&lt;&gt;""),Tournament!K1079,0)</f>
        <v>0</v>
      </c>
      <c r="U1067" s="85">
        <v>1</v>
      </c>
      <c r="V1067" s="85">
        <v>1064</v>
      </c>
      <c r="W1067" s="85" t="str">
        <f>Tournament!G1079</f>
        <v>New York Knicks</v>
      </c>
      <c r="X1067" s="85" t="str">
        <f>IF(Tournament!I1079&lt;&gt;"",Tournament!I1079,"")</f>
        <v/>
      </c>
      <c r="Y1067" s="85" t="str">
        <f>IF(Tournament!K1079&lt;&gt;"",Tournament!K1079,"")</f>
        <v/>
      </c>
      <c r="Z1067" s="85" t="str">
        <f>Tournament!M1079</f>
        <v>Portland Trail Blazers</v>
      </c>
    </row>
    <row r="1068" spans="12:26" ht="12.75">
      <c r="L1068" s="85">
        <v>1065</v>
      </c>
      <c r="M1068" s="85" t="str">
        <f>IF(AND(Tournament!I1080&lt;&gt;"",Tournament!K1080&lt;&gt;""),IF(Tournament!I1080&gt;Tournament!K1080,Tournament!G1080,""),"")</f>
        <v/>
      </c>
      <c r="N1068" s="85" t="str">
        <f>IF(AND(Tournament!I1080&lt;&gt;"",Tournament!K1080&lt;&gt;""),IF(Tournament!I1080=Tournament!K1080,Tournament!G1080,""),"")</f>
        <v/>
      </c>
      <c r="O1068" s="85" t="str">
        <f>IF(AND(Tournament!I1080&lt;&gt;"",Tournament!K1080&lt;&gt;""),IF(Tournament!I1080&gt;Tournament!K1080,Tournament!M1080,""),"")</f>
        <v/>
      </c>
      <c r="P1068" s="85">
        <f>IF(AND(Tournament!I1080&lt;&gt;"",Tournament!K1080&lt;&gt;""),Tournament!I1080,0)</f>
        <v>0</v>
      </c>
      <c r="Q1068" s="85" t="str">
        <f>IF(AND(Tournament!I1080&lt;&gt;"",Tournament!K1080&lt;&gt;""),IF(Tournament!I1080&lt;Tournament!K1080,Tournament!M1080,""),"")</f>
        <v/>
      </c>
      <c r="R1068" s="85" t="str">
        <f>IF(AND(Tournament!I1080&lt;&gt;"",Tournament!K1080&lt;&gt;""),IF(Tournament!I1080=Tournament!K1080,Tournament!M1080,""),"")</f>
        <v/>
      </c>
      <c r="S1068" s="85" t="str">
        <f>IF(AND(Tournament!I1080&lt;&gt;"",Tournament!K1080&lt;&gt;""),IF(Tournament!I1080&lt;Tournament!K1080,Tournament!G1080,""),"")</f>
        <v/>
      </c>
      <c r="T1068" s="85">
        <f>IF(AND(Tournament!I1080&lt;&gt;"",Tournament!K1080&lt;&gt;""),Tournament!K1080,0)</f>
        <v>0</v>
      </c>
      <c r="U1068" s="85">
        <v>1</v>
      </c>
      <c r="V1068" s="85">
        <v>1065</v>
      </c>
      <c r="W1068" s="85" t="str">
        <f>Tournament!G1080</f>
        <v>Detroit Pistons</v>
      </c>
      <c r="X1068" s="85" t="str">
        <f>IF(Tournament!I1080&lt;&gt;"",Tournament!I1080,"")</f>
        <v/>
      </c>
      <c r="Y1068" s="85" t="str">
        <f>IF(Tournament!K1080&lt;&gt;"",Tournament!K1080,"")</f>
        <v/>
      </c>
      <c r="Z1068" s="85" t="str">
        <f>Tournament!M1080</f>
        <v>Orlando Magic</v>
      </c>
    </row>
    <row r="1069" spans="12:26" ht="12.75">
      <c r="L1069" s="85">
        <v>1066</v>
      </c>
      <c r="M1069" s="85" t="str">
        <f>IF(AND(Tournament!I1081&lt;&gt;"",Tournament!K1081&lt;&gt;""),IF(Tournament!I1081&gt;Tournament!K1081,Tournament!G1081,""),"")</f>
        <v/>
      </c>
      <c r="N1069" s="85" t="str">
        <f>IF(AND(Tournament!I1081&lt;&gt;"",Tournament!K1081&lt;&gt;""),IF(Tournament!I1081=Tournament!K1081,Tournament!G1081,""),"")</f>
        <v/>
      </c>
      <c r="O1069" s="85" t="str">
        <f>IF(AND(Tournament!I1081&lt;&gt;"",Tournament!K1081&lt;&gt;""),IF(Tournament!I1081&gt;Tournament!K1081,Tournament!M1081,""),"")</f>
        <v/>
      </c>
      <c r="P1069" s="85">
        <f>IF(AND(Tournament!I1081&lt;&gt;"",Tournament!K1081&lt;&gt;""),Tournament!I1081,0)</f>
        <v>0</v>
      </c>
      <c r="Q1069" s="85" t="str">
        <f>IF(AND(Tournament!I1081&lt;&gt;"",Tournament!K1081&lt;&gt;""),IF(Tournament!I1081&lt;Tournament!K1081,Tournament!M1081,""),"")</f>
        <v/>
      </c>
      <c r="R1069" s="85" t="str">
        <f>IF(AND(Tournament!I1081&lt;&gt;"",Tournament!K1081&lt;&gt;""),IF(Tournament!I1081=Tournament!K1081,Tournament!M1081,""),"")</f>
        <v/>
      </c>
      <c r="S1069" s="85" t="str">
        <f>IF(AND(Tournament!I1081&lt;&gt;"",Tournament!K1081&lt;&gt;""),IF(Tournament!I1081&lt;Tournament!K1081,Tournament!G1081,""),"")</f>
        <v/>
      </c>
      <c r="T1069" s="85">
        <f>IF(AND(Tournament!I1081&lt;&gt;"",Tournament!K1081&lt;&gt;""),Tournament!K1081,0)</f>
        <v>0</v>
      </c>
      <c r="U1069" s="85">
        <v>1</v>
      </c>
      <c r="V1069" s="85">
        <v>1066</v>
      </c>
      <c r="W1069" s="85" t="str">
        <f>Tournament!G1081</f>
        <v>Cleveland Cavaliers</v>
      </c>
      <c r="X1069" s="85" t="str">
        <f>IF(Tournament!I1081&lt;&gt;"",Tournament!I1081,"")</f>
        <v/>
      </c>
      <c r="Y1069" s="85" t="str">
        <f>IF(Tournament!K1081&lt;&gt;"",Tournament!K1081,"")</f>
        <v/>
      </c>
      <c r="Z1069" s="85" t="str">
        <f>Tournament!M1081</f>
        <v>Charlotte Hornets</v>
      </c>
    </row>
    <row r="1070" spans="12:26" ht="12.75">
      <c r="L1070" s="85">
        <v>1067</v>
      </c>
      <c r="M1070" s="85" t="str">
        <f>IF(AND(Tournament!I1082&lt;&gt;"",Tournament!K1082&lt;&gt;""),IF(Tournament!I1082&gt;Tournament!K1082,Tournament!G1082,""),"")</f>
        <v/>
      </c>
      <c r="N1070" s="85" t="str">
        <f>IF(AND(Tournament!I1082&lt;&gt;"",Tournament!K1082&lt;&gt;""),IF(Tournament!I1082=Tournament!K1082,Tournament!G1082,""),"")</f>
        <v/>
      </c>
      <c r="O1070" s="85" t="str">
        <f>IF(AND(Tournament!I1082&lt;&gt;"",Tournament!K1082&lt;&gt;""),IF(Tournament!I1082&gt;Tournament!K1082,Tournament!M1082,""),"")</f>
        <v/>
      </c>
      <c r="P1070" s="85">
        <f>IF(AND(Tournament!I1082&lt;&gt;"",Tournament!K1082&lt;&gt;""),Tournament!I1082,0)</f>
        <v>0</v>
      </c>
      <c r="Q1070" s="85" t="str">
        <f>IF(AND(Tournament!I1082&lt;&gt;"",Tournament!K1082&lt;&gt;""),IF(Tournament!I1082&lt;Tournament!K1082,Tournament!M1082,""),"")</f>
        <v/>
      </c>
      <c r="R1070" s="85" t="str">
        <f>IF(AND(Tournament!I1082&lt;&gt;"",Tournament!K1082&lt;&gt;""),IF(Tournament!I1082=Tournament!K1082,Tournament!M1082,""),"")</f>
        <v/>
      </c>
      <c r="S1070" s="85" t="str">
        <f>IF(AND(Tournament!I1082&lt;&gt;"",Tournament!K1082&lt;&gt;""),IF(Tournament!I1082&lt;Tournament!K1082,Tournament!G1082,""),"")</f>
        <v/>
      </c>
      <c r="T1070" s="85">
        <f>IF(AND(Tournament!I1082&lt;&gt;"",Tournament!K1082&lt;&gt;""),Tournament!K1082,0)</f>
        <v>0</v>
      </c>
      <c r="U1070" s="85">
        <v>1</v>
      </c>
      <c r="V1070" s="85">
        <v>1067</v>
      </c>
      <c r="W1070" s="85" t="str">
        <f>Tournament!G1082</f>
        <v>Denver Nuggets</v>
      </c>
      <c r="X1070" s="85" t="str">
        <f>IF(Tournament!I1082&lt;&gt;"",Tournament!I1082,"")</f>
        <v/>
      </c>
      <c r="Y1070" s="85" t="str">
        <f>IF(Tournament!K1082&lt;&gt;"",Tournament!K1082,"")</f>
        <v/>
      </c>
      <c r="Z1070" s="85" t="str">
        <f>Tournament!M1082</f>
        <v>Indiana Pacers</v>
      </c>
    </row>
    <row r="1071" spans="12:26" ht="12.75">
      <c r="L1071" s="85">
        <v>1068</v>
      </c>
      <c r="M1071" s="85" t="str">
        <f>IF(AND(Tournament!I1083&lt;&gt;"",Tournament!K1083&lt;&gt;""),IF(Tournament!I1083&gt;Tournament!K1083,Tournament!G1083,""),"")</f>
        <v/>
      </c>
      <c r="N1071" s="85" t="str">
        <f>IF(AND(Tournament!I1083&lt;&gt;"",Tournament!K1083&lt;&gt;""),IF(Tournament!I1083=Tournament!K1083,Tournament!G1083,""),"")</f>
        <v/>
      </c>
      <c r="O1071" s="85" t="str">
        <f>IF(AND(Tournament!I1083&lt;&gt;"",Tournament!K1083&lt;&gt;""),IF(Tournament!I1083&gt;Tournament!K1083,Tournament!M1083,""),"")</f>
        <v/>
      </c>
      <c r="P1071" s="85">
        <f>IF(AND(Tournament!I1083&lt;&gt;"",Tournament!K1083&lt;&gt;""),Tournament!I1083,0)</f>
        <v>0</v>
      </c>
      <c r="Q1071" s="85" t="str">
        <f>IF(AND(Tournament!I1083&lt;&gt;"",Tournament!K1083&lt;&gt;""),IF(Tournament!I1083&lt;Tournament!K1083,Tournament!M1083,""),"")</f>
        <v/>
      </c>
      <c r="R1071" s="85" t="str">
        <f>IF(AND(Tournament!I1083&lt;&gt;"",Tournament!K1083&lt;&gt;""),IF(Tournament!I1083=Tournament!K1083,Tournament!M1083,""),"")</f>
        <v/>
      </c>
      <c r="S1071" s="85" t="str">
        <f>IF(AND(Tournament!I1083&lt;&gt;"",Tournament!K1083&lt;&gt;""),IF(Tournament!I1083&lt;Tournament!K1083,Tournament!G1083,""),"")</f>
        <v/>
      </c>
      <c r="T1071" s="85">
        <f>IF(AND(Tournament!I1083&lt;&gt;"",Tournament!K1083&lt;&gt;""),Tournament!K1083,0)</f>
        <v>0</v>
      </c>
      <c r="U1071" s="85">
        <v>1</v>
      </c>
      <c r="V1071" s="85">
        <v>1068</v>
      </c>
      <c r="W1071" s="85" t="str">
        <f>Tournament!G1083</f>
        <v>Brooklyn Nets</v>
      </c>
      <c r="X1071" s="85" t="str">
        <f>IF(Tournament!I1083&lt;&gt;"",Tournament!I1083,"")</f>
        <v/>
      </c>
      <c r="Y1071" s="85" t="str">
        <f>IF(Tournament!K1083&lt;&gt;"",Tournament!K1083,"")</f>
        <v/>
      </c>
      <c r="Z1071" s="85" t="str">
        <f>Tournament!M1083</f>
        <v>Washington Wizards</v>
      </c>
    </row>
    <row r="1072" spans="12:26" ht="12.75">
      <c r="L1072" s="85">
        <v>1069</v>
      </c>
      <c r="M1072" s="85" t="str">
        <f>IF(AND(Tournament!I1084&lt;&gt;"",Tournament!K1084&lt;&gt;""),IF(Tournament!I1084&gt;Tournament!K1084,Tournament!G1084,""),"")</f>
        <v/>
      </c>
      <c r="N1072" s="85" t="str">
        <f>IF(AND(Tournament!I1084&lt;&gt;"",Tournament!K1084&lt;&gt;""),IF(Tournament!I1084=Tournament!K1084,Tournament!G1084,""),"")</f>
        <v/>
      </c>
      <c r="O1072" s="85" t="str">
        <f>IF(AND(Tournament!I1084&lt;&gt;"",Tournament!K1084&lt;&gt;""),IF(Tournament!I1084&gt;Tournament!K1084,Tournament!M1084,""),"")</f>
        <v/>
      </c>
      <c r="P1072" s="85">
        <f>IF(AND(Tournament!I1084&lt;&gt;"",Tournament!K1084&lt;&gt;""),Tournament!I1084,0)</f>
        <v>0</v>
      </c>
      <c r="Q1072" s="85" t="str">
        <f>IF(AND(Tournament!I1084&lt;&gt;"",Tournament!K1084&lt;&gt;""),IF(Tournament!I1084&lt;Tournament!K1084,Tournament!M1084,""),"")</f>
        <v/>
      </c>
      <c r="R1072" s="85" t="str">
        <f>IF(AND(Tournament!I1084&lt;&gt;"",Tournament!K1084&lt;&gt;""),IF(Tournament!I1084=Tournament!K1084,Tournament!M1084,""),"")</f>
        <v/>
      </c>
      <c r="S1072" s="85" t="str">
        <f>IF(AND(Tournament!I1084&lt;&gt;"",Tournament!K1084&lt;&gt;""),IF(Tournament!I1084&lt;Tournament!K1084,Tournament!G1084,""),"")</f>
        <v/>
      </c>
      <c r="T1072" s="85">
        <f>IF(AND(Tournament!I1084&lt;&gt;"",Tournament!K1084&lt;&gt;""),Tournament!K1084,0)</f>
        <v>0</v>
      </c>
      <c r="U1072" s="85">
        <v>1</v>
      </c>
      <c r="V1072" s="85">
        <v>1069</v>
      </c>
      <c r="W1072" s="85" t="str">
        <f>Tournament!G1084</f>
        <v>Phoenix Suns</v>
      </c>
      <c r="X1072" s="85" t="str">
        <f>IF(Tournament!I1084&lt;&gt;"",Tournament!I1084,"")</f>
        <v/>
      </c>
      <c r="Y1072" s="85" t="str">
        <f>IF(Tournament!K1084&lt;&gt;"",Tournament!K1084,"")</f>
        <v/>
      </c>
      <c r="Z1072" s="85" t="str">
        <f>Tournament!M1084</f>
        <v>Boston Celtics</v>
      </c>
    </row>
    <row r="1073" spans="12:26" ht="12.75">
      <c r="L1073" s="85">
        <v>1070</v>
      </c>
      <c r="M1073" s="85" t="str">
        <f>IF(AND(Tournament!I1085&lt;&gt;"",Tournament!K1085&lt;&gt;""),IF(Tournament!I1085&gt;Tournament!K1085,Tournament!G1085,""),"")</f>
        <v/>
      </c>
      <c r="N1073" s="85" t="str">
        <f>IF(AND(Tournament!I1085&lt;&gt;"",Tournament!K1085&lt;&gt;""),IF(Tournament!I1085=Tournament!K1085,Tournament!G1085,""),"")</f>
        <v/>
      </c>
      <c r="O1073" s="85" t="str">
        <f>IF(AND(Tournament!I1085&lt;&gt;"",Tournament!K1085&lt;&gt;""),IF(Tournament!I1085&gt;Tournament!K1085,Tournament!M1085,""),"")</f>
        <v/>
      </c>
      <c r="P1073" s="85">
        <f>IF(AND(Tournament!I1085&lt;&gt;"",Tournament!K1085&lt;&gt;""),Tournament!I1085,0)</f>
        <v>0</v>
      </c>
      <c r="Q1073" s="85" t="str">
        <f>IF(AND(Tournament!I1085&lt;&gt;"",Tournament!K1085&lt;&gt;""),IF(Tournament!I1085&lt;Tournament!K1085,Tournament!M1085,""),"")</f>
        <v/>
      </c>
      <c r="R1073" s="85" t="str">
        <f>IF(AND(Tournament!I1085&lt;&gt;"",Tournament!K1085&lt;&gt;""),IF(Tournament!I1085=Tournament!K1085,Tournament!M1085,""),"")</f>
        <v/>
      </c>
      <c r="S1073" s="85" t="str">
        <f>IF(AND(Tournament!I1085&lt;&gt;"",Tournament!K1085&lt;&gt;""),IF(Tournament!I1085&lt;Tournament!K1085,Tournament!G1085,""),"")</f>
        <v/>
      </c>
      <c r="T1073" s="85">
        <f>IF(AND(Tournament!I1085&lt;&gt;"",Tournament!K1085&lt;&gt;""),Tournament!K1085,0)</f>
        <v>0</v>
      </c>
      <c r="U1073" s="85">
        <v>1</v>
      </c>
      <c r="V1073" s="85">
        <v>1070</v>
      </c>
      <c r="W1073" s="85" t="str">
        <f>Tournament!G1085</f>
        <v>New Orleans Pelicans</v>
      </c>
      <c r="X1073" s="85" t="str">
        <f>IF(Tournament!I1085&lt;&gt;"",Tournament!I1085,"")</f>
        <v/>
      </c>
      <c r="Y1073" s="85" t="str">
        <f>IF(Tournament!K1085&lt;&gt;"",Tournament!K1085,"")</f>
        <v/>
      </c>
      <c r="Z1073" s="85" t="str">
        <f>Tournament!M1085</f>
        <v>Houston Rockets</v>
      </c>
    </row>
    <row r="1074" spans="12:26" ht="12.75">
      <c r="L1074" s="85">
        <v>1071</v>
      </c>
      <c r="M1074" s="85" t="str">
        <f>IF(AND(Tournament!I1086&lt;&gt;"",Tournament!K1086&lt;&gt;""),IF(Tournament!I1086&gt;Tournament!K1086,Tournament!G1086,""),"")</f>
        <v/>
      </c>
      <c r="N1074" s="85" t="str">
        <f>IF(AND(Tournament!I1086&lt;&gt;"",Tournament!K1086&lt;&gt;""),IF(Tournament!I1086=Tournament!K1086,Tournament!G1086,""),"")</f>
        <v/>
      </c>
      <c r="O1074" s="85" t="str">
        <f>IF(AND(Tournament!I1086&lt;&gt;"",Tournament!K1086&lt;&gt;""),IF(Tournament!I1086&gt;Tournament!K1086,Tournament!M1086,""),"")</f>
        <v/>
      </c>
      <c r="P1074" s="85">
        <f>IF(AND(Tournament!I1086&lt;&gt;"",Tournament!K1086&lt;&gt;""),Tournament!I1086,0)</f>
        <v>0</v>
      </c>
      <c r="Q1074" s="85" t="str">
        <f>IF(AND(Tournament!I1086&lt;&gt;"",Tournament!K1086&lt;&gt;""),IF(Tournament!I1086&lt;Tournament!K1086,Tournament!M1086,""),"")</f>
        <v/>
      </c>
      <c r="R1074" s="85" t="str">
        <f>IF(AND(Tournament!I1086&lt;&gt;"",Tournament!K1086&lt;&gt;""),IF(Tournament!I1086=Tournament!K1086,Tournament!M1086,""),"")</f>
        <v/>
      </c>
      <c r="S1074" s="85" t="str">
        <f>IF(AND(Tournament!I1086&lt;&gt;"",Tournament!K1086&lt;&gt;""),IF(Tournament!I1086&lt;Tournament!K1086,Tournament!G1086,""),"")</f>
        <v/>
      </c>
      <c r="T1074" s="85">
        <f>IF(AND(Tournament!I1086&lt;&gt;"",Tournament!K1086&lt;&gt;""),Tournament!K1086,0)</f>
        <v>0</v>
      </c>
      <c r="U1074" s="85">
        <v>1</v>
      </c>
      <c r="V1074" s="85">
        <v>1071</v>
      </c>
      <c r="W1074" s="85" t="str">
        <f>Tournament!G1086</f>
        <v>Philadelphia 76ers</v>
      </c>
      <c r="X1074" s="85" t="str">
        <f>IF(Tournament!I1086&lt;&gt;"",Tournament!I1086,"")</f>
        <v/>
      </c>
      <c r="Y1074" s="85" t="str">
        <f>IF(Tournament!K1086&lt;&gt;"",Tournament!K1086,"")</f>
        <v/>
      </c>
      <c r="Z1074" s="85" t="str">
        <f>Tournament!M1086</f>
        <v>Chicago Bulls</v>
      </c>
    </row>
    <row r="1075" spans="12:26" ht="12.75">
      <c r="L1075" s="85">
        <v>1072</v>
      </c>
      <c r="M1075" s="85" t="str">
        <f>IF(AND(Tournament!I1087&lt;&gt;"",Tournament!K1087&lt;&gt;""),IF(Tournament!I1087&gt;Tournament!K1087,Tournament!G1087,""),"")</f>
        <v/>
      </c>
      <c r="N1075" s="85" t="str">
        <f>IF(AND(Tournament!I1087&lt;&gt;"",Tournament!K1087&lt;&gt;""),IF(Tournament!I1087=Tournament!K1087,Tournament!G1087,""),"")</f>
        <v/>
      </c>
      <c r="O1075" s="85" t="str">
        <f>IF(AND(Tournament!I1087&lt;&gt;"",Tournament!K1087&lt;&gt;""),IF(Tournament!I1087&gt;Tournament!K1087,Tournament!M1087,""),"")</f>
        <v/>
      </c>
      <c r="P1075" s="85">
        <f>IF(AND(Tournament!I1087&lt;&gt;"",Tournament!K1087&lt;&gt;""),Tournament!I1087,0)</f>
        <v>0</v>
      </c>
      <c r="Q1075" s="85" t="str">
        <f>IF(AND(Tournament!I1087&lt;&gt;"",Tournament!K1087&lt;&gt;""),IF(Tournament!I1087&lt;Tournament!K1087,Tournament!M1087,""),"")</f>
        <v/>
      </c>
      <c r="R1075" s="85" t="str">
        <f>IF(AND(Tournament!I1087&lt;&gt;"",Tournament!K1087&lt;&gt;""),IF(Tournament!I1087=Tournament!K1087,Tournament!M1087,""),"")</f>
        <v/>
      </c>
      <c r="S1075" s="85" t="str">
        <f>IF(AND(Tournament!I1087&lt;&gt;"",Tournament!K1087&lt;&gt;""),IF(Tournament!I1087&lt;Tournament!K1087,Tournament!G1087,""),"")</f>
        <v/>
      </c>
      <c r="T1075" s="85">
        <f>IF(AND(Tournament!I1087&lt;&gt;"",Tournament!K1087&lt;&gt;""),Tournament!K1087,0)</f>
        <v>0</v>
      </c>
      <c r="U1075" s="85">
        <v>1</v>
      </c>
      <c r="V1075" s="85">
        <v>1072</v>
      </c>
      <c r="W1075" s="85" t="str">
        <f>Tournament!G1087</f>
        <v>Atlanta Hawks</v>
      </c>
      <c r="X1075" s="85" t="str">
        <f>IF(Tournament!I1087&lt;&gt;"",Tournament!I1087,"")</f>
        <v/>
      </c>
      <c r="Y1075" s="85" t="str">
        <f>IF(Tournament!K1087&lt;&gt;"",Tournament!K1087,"")</f>
        <v/>
      </c>
      <c r="Z1075" s="85" t="str">
        <f>Tournament!M1087</f>
        <v>Milwaukee Bucks</v>
      </c>
    </row>
    <row r="1076" spans="12:26" ht="12.75">
      <c r="L1076" s="85">
        <v>1073</v>
      </c>
      <c r="M1076" s="85" t="str">
        <f>IF(AND(Tournament!I1088&lt;&gt;"",Tournament!K1088&lt;&gt;""),IF(Tournament!I1088&gt;Tournament!K1088,Tournament!G1088,""),"")</f>
        <v/>
      </c>
      <c r="N1076" s="85" t="str">
        <f>IF(AND(Tournament!I1088&lt;&gt;"",Tournament!K1088&lt;&gt;""),IF(Tournament!I1088=Tournament!K1088,Tournament!G1088,""),"")</f>
        <v/>
      </c>
      <c r="O1076" s="85" t="str">
        <f>IF(AND(Tournament!I1088&lt;&gt;"",Tournament!K1088&lt;&gt;""),IF(Tournament!I1088&gt;Tournament!K1088,Tournament!M1088,""),"")</f>
        <v/>
      </c>
      <c r="P1076" s="85">
        <f>IF(AND(Tournament!I1088&lt;&gt;"",Tournament!K1088&lt;&gt;""),Tournament!I1088,0)</f>
        <v>0</v>
      </c>
      <c r="Q1076" s="85" t="str">
        <f>IF(AND(Tournament!I1088&lt;&gt;"",Tournament!K1088&lt;&gt;""),IF(Tournament!I1088&lt;Tournament!K1088,Tournament!M1088,""),"")</f>
        <v/>
      </c>
      <c r="R1076" s="85" t="str">
        <f>IF(AND(Tournament!I1088&lt;&gt;"",Tournament!K1088&lt;&gt;""),IF(Tournament!I1088=Tournament!K1088,Tournament!M1088,""),"")</f>
        <v/>
      </c>
      <c r="S1076" s="85" t="str">
        <f>IF(AND(Tournament!I1088&lt;&gt;"",Tournament!K1088&lt;&gt;""),IF(Tournament!I1088&lt;Tournament!K1088,Tournament!G1088,""),"")</f>
        <v/>
      </c>
      <c r="T1076" s="85">
        <f>IF(AND(Tournament!I1088&lt;&gt;"",Tournament!K1088&lt;&gt;""),Tournament!K1088,0)</f>
        <v>0</v>
      </c>
      <c r="U1076" s="85">
        <v>1</v>
      </c>
      <c r="V1076" s="85">
        <v>1073</v>
      </c>
      <c r="W1076" s="85" t="str">
        <f>Tournament!G1088</f>
        <v>Sacramento Kings</v>
      </c>
      <c r="X1076" s="85" t="str">
        <f>IF(Tournament!I1088&lt;&gt;"",Tournament!I1088,"")</f>
        <v/>
      </c>
      <c r="Y1076" s="85" t="str">
        <f>IF(Tournament!K1088&lt;&gt;"",Tournament!K1088,"")</f>
        <v/>
      </c>
      <c r="Z1076" s="85" t="str">
        <f>Tournament!M1088</f>
        <v>Golden State Warriors</v>
      </c>
    </row>
    <row r="1077" spans="12:26" ht="12.75">
      <c r="L1077" s="85">
        <v>1074</v>
      </c>
      <c r="M1077" s="85" t="str">
        <f>IF(AND(Tournament!I1089&lt;&gt;"",Tournament!K1089&lt;&gt;""),IF(Tournament!I1089&gt;Tournament!K1089,Tournament!G1089,""),"")</f>
        <v/>
      </c>
      <c r="N1077" s="85" t="str">
        <f>IF(AND(Tournament!I1089&lt;&gt;"",Tournament!K1089&lt;&gt;""),IF(Tournament!I1089=Tournament!K1089,Tournament!G1089,""),"")</f>
        <v/>
      </c>
      <c r="O1077" s="85" t="str">
        <f>IF(AND(Tournament!I1089&lt;&gt;"",Tournament!K1089&lt;&gt;""),IF(Tournament!I1089&gt;Tournament!K1089,Tournament!M1089,""),"")</f>
        <v/>
      </c>
      <c r="P1077" s="85">
        <f>IF(AND(Tournament!I1089&lt;&gt;"",Tournament!K1089&lt;&gt;""),Tournament!I1089,0)</f>
        <v>0</v>
      </c>
      <c r="Q1077" s="85" t="str">
        <f>IF(AND(Tournament!I1089&lt;&gt;"",Tournament!K1089&lt;&gt;""),IF(Tournament!I1089&lt;Tournament!K1089,Tournament!M1089,""),"")</f>
        <v/>
      </c>
      <c r="R1077" s="85" t="str">
        <f>IF(AND(Tournament!I1089&lt;&gt;"",Tournament!K1089&lt;&gt;""),IF(Tournament!I1089=Tournament!K1089,Tournament!M1089,""),"")</f>
        <v/>
      </c>
      <c r="S1077" s="85" t="str">
        <f>IF(AND(Tournament!I1089&lt;&gt;"",Tournament!K1089&lt;&gt;""),IF(Tournament!I1089&lt;Tournament!K1089,Tournament!G1089,""),"")</f>
        <v/>
      </c>
      <c r="T1077" s="85">
        <f>IF(AND(Tournament!I1089&lt;&gt;"",Tournament!K1089&lt;&gt;""),Tournament!K1089,0)</f>
        <v>0</v>
      </c>
      <c r="U1077" s="85">
        <v>1</v>
      </c>
      <c r="V1077" s="85">
        <v>1074</v>
      </c>
      <c r="W1077" s="85" t="str">
        <f>Tournament!G1089</f>
        <v>Minnesota Timberwolves</v>
      </c>
      <c r="X1077" s="85" t="str">
        <f>IF(Tournament!I1089&lt;&gt;"",Tournament!I1089,"")</f>
        <v/>
      </c>
      <c r="Y1077" s="85" t="str">
        <f>IF(Tournament!K1089&lt;&gt;"",Tournament!K1089,"")</f>
        <v/>
      </c>
      <c r="Z1077" s="85" t="str">
        <f>Tournament!M1089</f>
        <v>L.A. Lakers</v>
      </c>
    </row>
    <row r="1078" spans="12:26" ht="12.75">
      <c r="L1078" s="85">
        <v>1075</v>
      </c>
      <c r="M1078" s="85" t="str">
        <f>IF(AND(Tournament!I1090&lt;&gt;"",Tournament!K1090&lt;&gt;""),IF(Tournament!I1090&gt;Tournament!K1090,Tournament!G1090,""),"")</f>
        <v/>
      </c>
      <c r="N1078" s="85" t="str">
        <f>IF(AND(Tournament!I1090&lt;&gt;"",Tournament!K1090&lt;&gt;""),IF(Tournament!I1090=Tournament!K1090,Tournament!G1090,""),"")</f>
        <v/>
      </c>
      <c r="O1078" s="85" t="str">
        <f>IF(AND(Tournament!I1090&lt;&gt;"",Tournament!K1090&lt;&gt;""),IF(Tournament!I1090&gt;Tournament!K1090,Tournament!M1090,""),"")</f>
        <v/>
      </c>
      <c r="P1078" s="85">
        <f>IF(AND(Tournament!I1090&lt;&gt;"",Tournament!K1090&lt;&gt;""),Tournament!I1090,0)</f>
        <v>0</v>
      </c>
      <c r="Q1078" s="85" t="str">
        <f>IF(AND(Tournament!I1090&lt;&gt;"",Tournament!K1090&lt;&gt;""),IF(Tournament!I1090&lt;Tournament!K1090,Tournament!M1090,""),"")</f>
        <v/>
      </c>
      <c r="R1078" s="85" t="str">
        <f>IF(AND(Tournament!I1090&lt;&gt;"",Tournament!K1090&lt;&gt;""),IF(Tournament!I1090=Tournament!K1090,Tournament!M1090,""),"")</f>
        <v/>
      </c>
      <c r="S1078" s="85" t="str">
        <f>IF(AND(Tournament!I1090&lt;&gt;"",Tournament!K1090&lt;&gt;""),IF(Tournament!I1090&lt;Tournament!K1090,Tournament!G1090,""),"")</f>
        <v/>
      </c>
      <c r="T1078" s="85">
        <f>IF(AND(Tournament!I1090&lt;&gt;"",Tournament!K1090&lt;&gt;""),Tournament!K1090,0)</f>
        <v>0</v>
      </c>
      <c r="U1078" s="85">
        <v>1</v>
      </c>
      <c r="V1078" s="85">
        <v>1075</v>
      </c>
      <c r="W1078" s="85" t="str">
        <f>Tournament!G1090</f>
        <v>Utah Jazz</v>
      </c>
      <c r="X1078" s="85" t="str">
        <f>IF(Tournament!I1090&lt;&gt;"",Tournament!I1090,"")</f>
        <v/>
      </c>
      <c r="Y1078" s="85" t="str">
        <f>IF(Tournament!K1090&lt;&gt;"",Tournament!K1090,"")</f>
        <v/>
      </c>
      <c r="Z1078" s="85" t="str">
        <f>Tournament!M1090</f>
        <v>L.A. Clippers</v>
      </c>
    </row>
    <row r="1079" spans="12:26" ht="12.75">
      <c r="L1079" s="85">
        <v>1076</v>
      </c>
      <c r="M1079" s="85" t="str">
        <f>IF(AND(Tournament!I1091&lt;&gt;"",Tournament!K1091&lt;&gt;""),IF(Tournament!I1091&gt;Tournament!K1091,Tournament!G1091,""),"")</f>
        <v/>
      </c>
      <c r="N1079" s="85" t="str">
        <f>IF(AND(Tournament!I1091&lt;&gt;"",Tournament!K1091&lt;&gt;""),IF(Tournament!I1091=Tournament!K1091,Tournament!G1091,""),"")</f>
        <v/>
      </c>
      <c r="O1079" s="85" t="str">
        <f>IF(AND(Tournament!I1091&lt;&gt;"",Tournament!K1091&lt;&gt;""),IF(Tournament!I1091&gt;Tournament!K1091,Tournament!M1091,""),"")</f>
        <v/>
      </c>
      <c r="P1079" s="85">
        <f>IF(AND(Tournament!I1091&lt;&gt;"",Tournament!K1091&lt;&gt;""),Tournament!I1091,0)</f>
        <v>0</v>
      </c>
      <c r="Q1079" s="85" t="str">
        <f>IF(AND(Tournament!I1091&lt;&gt;"",Tournament!K1091&lt;&gt;""),IF(Tournament!I1091&lt;Tournament!K1091,Tournament!M1091,""),"")</f>
        <v/>
      </c>
      <c r="R1079" s="85" t="str">
        <f>IF(AND(Tournament!I1091&lt;&gt;"",Tournament!K1091&lt;&gt;""),IF(Tournament!I1091=Tournament!K1091,Tournament!M1091,""),"")</f>
        <v/>
      </c>
      <c r="S1079" s="85" t="str">
        <f>IF(AND(Tournament!I1091&lt;&gt;"",Tournament!K1091&lt;&gt;""),IF(Tournament!I1091&lt;Tournament!K1091,Tournament!G1091,""),"")</f>
        <v/>
      </c>
      <c r="T1079" s="85">
        <f>IF(AND(Tournament!I1091&lt;&gt;"",Tournament!K1091&lt;&gt;""),Tournament!K1091,0)</f>
        <v>0</v>
      </c>
      <c r="U1079" s="85">
        <v>1</v>
      </c>
      <c r="V1079" s="85">
        <v>1076</v>
      </c>
      <c r="W1079" s="85" t="str">
        <f>Tournament!G1091</f>
        <v>Washington Wizards</v>
      </c>
      <c r="X1079" s="85" t="str">
        <f>IF(Tournament!I1091&lt;&gt;"",Tournament!I1091,"")</f>
        <v/>
      </c>
      <c r="Y1079" s="85" t="str">
        <f>IF(Tournament!K1091&lt;&gt;"",Tournament!K1091,"")</f>
        <v/>
      </c>
      <c r="Z1079" s="85" t="str">
        <f>Tournament!M1091</f>
        <v>Cleveland Cavaliers</v>
      </c>
    </row>
    <row r="1080" spans="12:26" ht="12.75">
      <c r="L1080" s="85">
        <v>1077</v>
      </c>
      <c r="M1080" s="85" t="str">
        <f>IF(AND(Tournament!I1092&lt;&gt;"",Tournament!K1092&lt;&gt;""),IF(Tournament!I1092&gt;Tournament!K1092,Tournament!G1092,""),"")</f>
        <v/>
      </c>
      <c r="N1080" s="85" t="str">
        <f>IF(AND(Tournament!I1092&lt;&gt;"",Tournament!K1092&lt;&gt;""),IF(Tournament!I1092=Tournament!K1092,Tournament!G1092,""),"")</f>
        <v/>
      </c>
      <c r="O1080" s="85" t="str">
        <f>IF(AND(Tournament!I1092&lt;&gt;"",Tournament!K1092&lt;&gt;""),IF(Tournament!I1092&gt;Tournament!K1092,Tournament!M1092,""),"")</f>
        <v/>
      </c>
      <c r="P1080" s="85">
        <f>IF(AND(Tournament!I1092&lt;&gt;"",Tournament!K1092&lt;&gt;""),Tournament!I1092,0)</f>
        <v>0</v>
      </c>
      <c r="Q1080" s="85" t="str">
        <f>IF(AND(Tournament!I1092&lt;&gt;"",Tournament!K1092&lt;&gt;""),IF(Tournament!I1092&lt;Tournament!K1092,Tournament!M1092,""),"")</f>
        <v/>
      </c>
      <c r="R1080" s="85" t="str">
        <f>IF(AND(Tournament!I1092&lt;&gt;"",Tournament!K1092&lt;&gt;""),IF(Tournament!I1092=Tournament!K1092,Tournament!M1092,""),"")</f>
        <v/>
      </c>
      <c r="S1080" s="85" t="str">
        <f>IF(AND(Tournament!I1092&lt;&gt;"",Tournament!K1092&lt;&gt;""),IF(Tournament!I1092&lt;Tournament!K1092,Tournament!G1092,""),"")</f>
        <v/>
      </c>
      <c r="T1080" s="85">
        <f>IF(AND(Tournament!I1092&lt;&gt;"",Tournament!K1092&lt;&gt;""),Tournament!K1092,0)</f>
        <v>0</v>
      </c>
      <c r="U1080" s="85">
        <v>1</v>
      </c>
      <c r="V1080" s="85">
        <v>1077</v>
      </c>
      <c r="W1080" s="85" t="str">
        <f>Tournament!G1092</f>
        <v>Toronto Raptors</v>
      </c>
      <c r="X1080" s="85" t="str">
        <f>IF(Tournament!I1092&lt;&gt;"",Tournament!I1092,"")</f>
        <v/>
      </c>
      <c r="Y1080" s="85" t="str">
        <f>IF(Tournament!K1092&lt;&gt;"",Tournament!K1092,"")</f>
        <v/>
      </c>
      <c r="Z1080" s="85" t="str">
        <f>Tournament!M1092</f>
        <v>Dallas Mavericks</v>
      </c>
    </row>
    <row r="1081" spans="12:26" ht="12.75">
      <c r="L1081" s="85">
        <v>1078</v>
      </c>
      <c r="M1081" s="85" t="str">
        <f>IF(AND(Tournament!I1093&lt;&gt;"",Tournament!K1093&lt;&gt;""),IF(Tournament!I1093&gt;Tournament!K1093,Tournament!G1093,""),"")</f>
        <v/>
      </c>
      <c r="N1081" s="85" t="str">
        <f>IF(AND(Tournament!I1093&lt;&gt;"",Tournament!K1093&lt;&gt;""),IF(Tournament!I1093=Tournament!K1093,Tournament!G1093,""),"")</f>
        <v/>
      </c>
      <c r="O1081" s="85" t="str">
        <f>IF(AND(Tournament!I1093&lt;&gt;"",Tournament!K1093&lt;&gt;""),IF(Tournament!I1093&gt;Tournament!K1093,Tournament!M1093,""),"")</f>
        <v/>
      </c>
      <c r="P1081" s="85">
        <f>IF(AND(Tournament!I1093&lt;&gt;"",Tournament!K1093&lt;&gt;""),Tournament!I1093,0)</f>
        <v>0</v>
      </c>
      <c r="Q1081" s="85" t="str">
        <f>IF(AND(Tournament!I1093&lt;&gt;"",Tournament!K1093&lt;&gt;""),IF(Tournament!I1093&lt;Tournament!K1093,Tournament!M1093,""),"")</f>
        <v/>
      </c>
      <c r="R1081" s="85" t="str">
        <f>IF(AND(Tournament!I1093&lt;&gt;"",Tournament!K1093&lt;&gt;""),IF(Tournament!I1093=Tournament!K1093,Tournament!M1093,""),"")</f>
        <v/>
      </c>
      <c r="S1081" s="85" t="str">
        <f>IF(AND(Tournament!I1093&lt;&gt;"",Tournament!K1093&lt;&gt;""),IF(Tournament!I1093&lt;Tournament!K1093,Tournament!G1093,""),"")</f>
        <v/>
      </c>
      <c r="T1081" s="85">
        <f>IF(AND(Tournament!I1093&lt;&gt;"",Tournament!K1093&lt;&gt;""),Tournament!K1093,0)</f>
        <v>0</v>
      </c>
      <c r="U1081" s="85">
        <v>1</v>
      </c>
      <c r="V1081" s="85">
        <v>1078</v>
      </c>
      <c r="W1081" s="85" t="str">
        <f>Tournament!G1093</f>
        <v>New York Knicks</v>
      </c>
      <c r="X1081" s="85" t="str">
        <f>IF(Tournament!I1093&lt;&gt;"",Tournament!I1093,"")</f>
        <v/>
      </c>
      <c r="Y1081" s="85" t="str">
        <f>IF(Tournament!K1093&lt;&gt;"",Tournament!K1093,"")</f>
        <v/>
      </c>
      <c r="Z1081" s="85" t="str">
        <f>Tournament!M1093</f>
        <v>San Antonio Spurs</v>
      </c>
    </row>
    <row r="1082" spans="12:26" ht="12.75">
      <c r="L1082" s="85">
        <v>1079</v>
      </c>
      <c r="M1082" s="85" t="str">
        <f>IF(AND(Tournament!I1094&lt;&gt;"",Tournament!K1094&lt;&gt;""),IF(Tournament!I1094&gt;Tournament!K1094,Tournament!G1094,""),"")</f>
        <v/>
      </c>
      <c r="N1082" s="85" t="str">
        <f>IF(AND(Tournament!I1094&lt;&gt;"",Tournament!K1094&lt;&gt;""),IF(Tournament!I1094=Tournament!K1094,Tournament!G1094,""),"")</f>
        <v/>
      </c>
      <c r="O1082" s="85" t="str">
        <f>IF(AND(Tournament!I1094&lt;&gt;"",Tournament!K1094&lt;&gt;""),IF(Tournament!I1094&gt;Tournament!K1094,Tournament!M1094,""),"")</f>
        <v/>
      </c>
      <c r="P1082" s="85">
        <f>IF(AND(Tournament!I1094&lt;&gt;"",Tournament!K1094&lt;&gt;""),Tournament!I1094,0)</f>
        <v>0</v>
      </c>
      <c r="Q1082" s="85" t="str">
        <f>IF(AND(Tournament!I1094&lt;&gt;"",Tournament!K1094&lt;&gt;""),IF(Tournament!I1094&lt;Tournament!K1094,Tournament!M1094,""),"")</f>
        <v/>
      </c>
      <c r="R1082" s="85" t="str">
        <f>IF(AND(Tournament!I1094&lt;&gt;"",Tournament!K1094&lt;&gt;""),IF(Tournament!I1094=Tournament!K1094,Tournament!M1094,""),"")</f>
        <v/>
      </c>
      <c r="S1082" s="85" t="str">
        <f>IF(AND(Tournament!I1094&lt;&gt;"",Tournament!K1094&lt;&gt;""),IF(Tournament!I1094&lt;Tournament!K1094,Tournament!G1094,""),"")</f>
        <v/>
      </c>
      <c r="T1082" s="85">
        <f>IF(AND(Tournament!I1094&lt;&gt;"",Tournament!K1094&lt;&gt;""),Tournament!K1094,0)</f>
        <v>0</v>
      </c>
      <c r="U1082" s="85">
        <v>1</v>
      </c>
      <c r="V1082" s="85">
        <v>1079</v>
      </c>
      <c r="W1082" s="85" t="str">
        <f>Tournament!G1094</f>
        <v>Minnesota Timberwolves</v>
      </c>
      <c r="X1082" s="85" t="str">
        <f>IF(Tournament!I1094&lt;&gt;"",Tournament!I1094,"")</f>
        <v/>
      </c>
      <c r="Y1082" s="85" t="str">
        <f>IF(Tournament!K1094&lt;&gt;"",Tournament!K1094,"")</f>
        <v/>
      </c>
      <c r="Z1082" s="85" t="str">
        <f>Tournament!M1094</f>
        <v>Portland Trail Blazers</v>
      </c>
    </row>
    <row r="1083" spans="12:26" ht="12.75">
      <c r="L1083" s="85">
        <v>1080</v>
      </c>
      <c r="M1083" s="85" t="str">
        <f>IF(AND(Tournament!I1095&lt;&gt;"",Tournament!K1095&lt;&gt;""),IF(Tournament!I1095&gt;Tournament!K1095,Tournament!G1095,""),"")</f>
        <v/>
      </c>
      <c r="N1083" s="85" t="str">
        <f>IF(AND(Tournament!I1095&lt;&gt;"",Tournament!K1095&lt;&gt;""),IF(Tournament!I1095=Tournament!K1095,Tournament!G1095,""),"")</f>
        <v/>
      </c>
      <c r="O1083" s="85" t="str">
        <f>IF(AND(Tournament!I1095&lt;&gt;"",Tournament!K1095&lt;&gt;""),IF(Tournament!I1095&gt;Tournament!K1095,Tournament!M1095,""),"")</f>
        <v/>
      </c>
      <c r="P1083" s="85">
        <f>IF(AND(Tournament!I1095&lt;&gt;"",Tournament!K1095&lt;&gt;""),Tournament!I1095,0)</f>
        <v>0</v>
      </c>
      <c r="Q1083" s="85" t="str">
        <f>IF(AND(Tournament!I1095&lt;&gt;"",Tournament!K1095&lt;&gt;""),IF(Tournament!I1095&lt;Tournament!K1095,Tournament!M1095,""),"")</f>
        <v/>
      </c>
      <c r="R1083" s="85" t="str">
        <f>IF(AND(Tournament!I1095&lt;&gt;"",Tournament!K1095&lt;&gt;""),IF(Tournament!I1095=Tournament!K1095,Tournament!M1095,""),"")</f>
        <v/>
      </c>
      <c r="S1083" s="85" t="str">
        <f>IF(AND(Tournament!I1095&lt;&gt;"",Tournament!K1095&lt;&gt;""),IF(Tournament!I1095&lt;Tournament!K1095,Tournament!G1095,""),"")</f>
        <v/>
      </c>
      <c r="T1083" s="85">
        <f>IF(AND(Tournament!I1095&lt;&gt;"",Tournament!K1095&lt;&gt;""),Tournament!K1095,0)</f>
        <v>0</v>
      </c>
      <c r="U1083" s="85">
        <v>1</v>
      </c>
      <c r="V1083" s="85">
        <v>1080</v>
      </c>
      <c r="W1083" s="85" t="str">
        <f>Tournament!G1095</f>
        <v>Brooklyn Nets</v>
      </c>
      <c r="X1083" s="85" t="str">
        <f>IF(Tournament!I1095&lt;&gt;"",Tournament!I1095,"")</f>
        <v/>
      </c>
      <c r="Y1083" s="85" t="str">
        <f>IF(Tournament!K1095&lt;&gt;"",Tournament!K1095,"")</f>
        <v/>
      </c>
      <c r="Z1083" s="85" t="str">
        <f>Tournament!M1095</f>
        <v>Atlanta Hawks</v>
      </c>
    </row>
    <row r="1084" spans="12:26" ht="12.75">
      <c r="L1084" s="85">
        <v>1081</v>
      </c>
      <c r="M1084" s="85" t="str">
        <f>IF(AND(Tournament!I1096&lt;&gt;"",Tournament!K1096&lt;&gt;""),IF(Tournament!I1096&gt;Tournament!K1096,Tournament!G1096,""),"")</f>
        <v/>
      </c>
      <c r="N1084" s="85" t="str">
        <f>IF(AND(Tournament!I1096&lt;&gt;"",Tournament!K1096&lt;&gt;""),IF(Tournament!I1096=Tournament!K1096,Tournament!G1096,""),"")</f>
        <v/>
      </c>
      <c r="O1084" s="85" t="str">
        <f>IF(AND(Tournament!I1096&lt;&gt;"",Tournament!K1096&lt;&gt;""),IF(Tournament!I1096&gt;Tournament!K1096,Tournament!M1096,""),"")</f>
        <v/>
      </c>
      <c r="P1084" s="85">
        <f>IF(AND(Tournament!I1096&lt;&gt;"",Tournament!K1096&lt;&gt;""),Tournament!I1096,0)</f>
        <v>0</v>
      </c>
      <c r="Q1084" s="85" t="str">
        <f>IF(AND(Tournament!I1096&lt;&gt;"",Tournament!K1096&lt;&gt;""),IF(Tournament!I1096&lt;Tournament!K1096,Tournament!M1096,""),"")</f>
        <v/>
      </c>
      <c r="R1084" s="85" t="str">
        <f>IF(AND(Tournament!I1096&lt;&gt;"",Tournament!K1096&lt;&gt;""),IF(Tournament!I1096=Tournament!K1096,Tournament!M1096,""),"")</f>
        <v/>
      </c>
      <c r="S1084" s="85" t="str">
        <f>IF(AND(Tournament!I1096&lt;&gt;"",Tournament!K1096&lt;&gt;""),IF(Tournament!I1096&lt;Tournament!K1096,Tournament!G1096,""),"")</f>
        <v/>
      </c>
      <c r="T1084" s="85">
        <f>IF(AND(Tournament!I1096&lt;&gt;"",Tournament!K1096&lt;&gt;""),Tournament!K1096,0)</f>
        <v>0</v>
      </c>
      <c r="U1084" s="85">
        <v>1</v>
      </c>
      <c r="V1084" s="85">
        <v>1081</v>
      </c>
      <c r="W1084" s="85" t="str">
        <f>Tournament!G1096</f>
        <v>Phoenix Suns</v>
      </c>
      <c r="X1084" s="85" t="str">
        <f>IF(Tournament!I1096&lt;&gt;"",Tournament!I1096,"")</f>
        <v/>
      </c>
      <c r="Y1084" s="85" t="str">
        <f>IF(Tournament!K1096&lt;&gt;"",Tournament!K1096,"")</f>
        <v/>
      </c>
      <c r="Z1084" s="85" t="str">
        <f>Tournament!M1096</f>
        <v>Charlotte Hornets</v>
      </c>
    </row>
    <row r="1085" spans="12:26" ht="12.75">
      <c r="L1085" s="85">
        <v>1082</v>
      </c>
      <c r="M1085" s="85" t="str">
        <f>IF(AND(Tournament!I1097&lt;&gt;"",Tournament!K1097&lt;&gt;""),IF(Tournament!I1097&gt;Tournament!K1097,Tournament!G1097,""),"")</f>
        <v/>
      </c>
      <c r="N1085" s="85" t="str">
        <f>IF(AND(Tournament!I1097&lt;&gt;"",Tournament!K1097&lt;&gt;""),IF(Tournament!I1097=Tournament!K1097,Tournament!G1097,""),"")</f>
        <v/>
      </c>
      <c r="O1085" s="85" t="str">
        <f>IF(AND(Tournament!I1097&lt;&gt;"",Tournament!K1097&lt;&gt;""),IF(Tournament!I1097&gt;Tournament!K1097,Tournament!M1097,""),"")</f>
        <v/>
      </c>
      <c r="P1085" s="85">
        <f>IF(AND(Tournament!I1097&lt;&gt;"",Tournament!K1097&lt;&gt;""),Tournament!I1097,0)</f>
        <v>0</v>
      </c>
      <c r="Q1085" s="85" t="str">
        <f>IF(AND(Tournament!I1097&lt;&gt;"",Tournament!K1097&lt;&gt;""),IF(Tournament!I1097&lt;Tournament!K1097,Tournament!M1097,""),"")</f>
        <v/>
      </c>
      <c r="R1085" s="85" t="str">
        <f>IF(AND(Tournament!I1097&lt;&gt;"",Tournament!K1097&lt;&gt;""),IF(Tournament!I1097=Tournament!K1097,Tournament!M1097,""),"")</f>
        <v/>
      </c>
      <c r="S1085" s="85" t="str">
        <f>IF(AND(Tournament!I1097&lt;&gt;"",Tournament!K1097&lt;&gt;""),IF(Tournament!I1097&lt;Tournament!K1097,Tournament!G1097,""),"")</f>
        <v/>
      </c>
      <c r="T1085" s="85">
        <f>IF(AND(Tournament!I1097&lt;&gt;"",Tournament!K1097&lt;&gt;""),Tournament!K1097,0)</f>
        <v>0</v>
      </c>
      <c r="U1085" s="85">
        <v>1</v>
      </c>
      <c r="V1085" s="85">
        <v>1082</v>
      </c>
      <c r="W1085" s="85" t="str">
        <f>Tournament!G1097</f>
        <v>Oklahoma City Thunder</v>
      </c>
      <c r="X1085" s="85" t="str">
        <f>IF(Tournament!I1097&lt;&gt;"",Tournament!I1097,"")</f>
        <v/>
      </c>
      <c r="Y1085" s="85" t="str">
        <f>IF(Tournament!K1097&lt;&gt;"",Tournament!K1097,"")</f>
        <v/>
      </c>
      <c r="Z1085" s="85" t="str">
        <f>Tournament!M1097</f>
        <v>Houston Rockets</v>
      </c>
    </row>
    <row r="1086" spans="12:26" ht="12.75">
      <c r="L1086" s="85">
        <v>1083</v>
      </c>
      <c r="M1086" s="85" t="str">
        <f>IF(AND(Tournament!I1098&lt;&gt;"",Tournament!K1098&lt;&gt;""),IF(Tournament!I1098&gt;Tournament!K1098,Tournament!G1098,""),"")</f>
        <v/>
      </c>
      <c r="N1086" s="85" t="str">
        <f>IF(AND(Tournament!I1098&lt;&gt;"",Tournament!K1098&lt;&gt;""),IF(Tournament!I1098=Tournament!K1098,Tournament!G1098,""),"")</f>
        <v/>
      </c>
      <c r="O1086" s="85" t="str">
        <f>IF(AND(Tournament!I1098&lt;&gt;"",Tournament!K1098&lt;&gt;""),IF(Tournament!I1098&gt;Tournament!K1098,Tournament!M1098,""),"")</f>
        <v/>
      </c>
      <c r="P1086" s="85">
        <f>IF(AND(Tournament!I1098&lt;&gt;"",Tournament!K1098&lt;&gt;""),Tournament!I1098,0)</f>
        <v>0</v>
      </c>
      <c r="Q1086" s="85" t="str">
        <f>IF(AND(Tournament!I1098&lt;&gt;"",Tournament!K1098&lt;&gt;""),IF(Tournament!I1098&lt;Tournament!K1098,Tournament!M1098,""),"")</f>
        <v/>
      </c>
      <c r="R1086" s="85" t="str">
        <f>IF(AND(Tournament!I1098&lt;&gt;"",Tournament!K1098&lt;&gt;""),IF(Tournament!I1098=Tournament!K1098,Tournament!M1098,""),"")</f>
        <v/>
      </c>
      <c r="S1086" s="85" t="str">
        <f>IF(AND(Tournament!I1098&lt;&gt;"",Tournament!K1098&lt;&gt;""),IF(Tournament!I1098&lt;Tournament!K1098,Tournament!G1098,""),"")</f>
        <v/>
      </c>
      <c r="T1086" s="85">
        <f>IF(AND(Tournament!I1098&lt;&gt;"",Tournament!K1098&lt;&gt;""),Tournament!K1098,0)</f>
        <v>0</v>
      </c>
      <c r="U1086" s="85">
        <v>1</v>
      </c>
      <c r="V1086" s="85">
        <v>1083</v>
      </c>
      <c r="W1086" s="85" t="str">
        <f>Tournament!G1098</f>
        <v>Chicago Bulls</v>
      </c>
      <c r="X1086" s="85" t="str">
        <f>IF(Tournament!I1098&lt;&gt;"",Tournament!I1098,"")</f>
        <v/>
      </c>
      <c r="Y1086" s="85" t="str">
        <f>IF(Tournament!K1098&lt;&gt;"",Tournament!K1098,"")</f>
        <v/>
      </c>
      <c r="Z1086" s="85" t="str">
        <f>Tournament!M1098</f>
        <v>Milwaukee Bucks</v>
      </c>
    </row>
    <row r="1087" spans="12:26" ht="12.75">
      <c r="L1087" s="85">
        <v>1084</v>
      </c>
      <c r="M1087" s="85" t="str">
        <f>IF(AND(Tournament!I1099&lt;&gt;"",Tournament!K1099&lt;&gt;""),IF(Tournament!I1099&gt;Tournament!K1099,Tournament!G1099,""),"")</f>
        <v/>
      </c>
      <c r="N1087" s="85" t="str">
        <f>IF(AND(Tournament!I1099&lt;&gt;"",Tournament!K1099&lt;&gt;""),IF(Tournament!I1099=Tournament!K1099,Tournament!G1099,""),"")</f>
        <v/>
      </c>
      <c r="O1087" s="85" t="str">
        <f>IF(AND(Tournament!I1099&lt;&gt;"",Tournament!K1099&lt;&gt;""),IF(Tournament!I1099&gt;Tournament!K1099,Tournament!M1099,""),"")</f>
        <v/>
      </c>
      <c r="P1087" s="85">
        <f>IF(AND(Tournament!I1099&lt;&gt;"",Tournament!K1099&lt;&gt;""),Tournament!I1099,0)</f>
        <v>0</v>
      </c>
      <c r="Q1087" s="85" t="str">
        <f>IF(AND(Tournament!I1099&lt;&gt;"",Tournament!K1099&lt;&gt;""),IF(Tournament!I1099&lt;Tournament!K1099,Tournament!M1099,""),"")</f>
        <v/>
      </c>
      <c r="R1087" s="85" t="str">
        <f>IF(AND(Tournament!I1099&lt;&gt;"",Tournament!K1099&lt;&gt;""),IF(Tournament!I1099=Tournament!K1099,Tournament!M1099,""),"")</f>
        <v/>
      </c>
      <c r="S1087" s="85" t="str">
        <f>IF(AND(Tournament!I1099&lt;&gt;"",Tournament!K1099&lt;&gt;""),IF(Tournament!I1099&lt;Tournament!K1099,Tournament!G1099,""),"")</f>
        <v/>
      </c>
      <c r="T1087" s="85">
        <f>IF(AND(Tournament!I1099&lt;&gt;"",Tournament!K1099&lt;&gt;""),Tournament!K1099,0)</f>
        <v>0</v>
      </c>
      <c r="U1087" s="85">
        <v>1</v>
      </c>
      <c r="V1087" s="85">
        <v>1084</v>
      </c>
      <c r="W1087" s="85" t="str">
        <f>Tournament!G1099</f>
        <v>Sacramento Kings</v>
      </c>
      <c r="X1087" s="85" t="str">
        <f>IF(Tournament!I1099&lt;&gt;"",Tournament!I1099,"")</f>
        <v/>
      </c>
      <c r="Y1087" s="85" t="str">
        <f>IF(Tournament!K1099&lt;&gt;"",Tournament!K1099,"")</f>
        <v/>
      </c>
      <c r="Z1087" s="85" t="str">
        <f>Tournament!M1099</f>
        <v>L.A. Clippers</v>
      </c>
    </row>
    <row r="1088" spans="12:26" ht="12.75">
      <c r="L1088" s="85">
        <v>1085</v>
      </c>
      <c r="M1088" s="85" t="str">
        <f>IF(AND(Tournament!I1100&lt;&gt;"",Tournament!K1100&lt;&gt;""),IF(Tournament!I1100&gt;Tournament!K1100,Tournament!G1100,""),"")</f>
        <v/>
      </c>
      <c r="N1088" s="85" t="str">
        <f>IF(AND(Tournament!I1100&lt;&gt;"",Tournament!K1100&lt;&gt;""),IF(Tournament!I1100=Tournament!K1100,Tournament!G1100,""),"")</f>
        <v/>
      </c>
      <c r="O1088" s="85" t="str">
        <f>IF(AND(Tournament!I1100&lt;&gt;"",Tournament!K1100&lt;&gt;""),IF(Tournament!I1100&gt;Tournament!K1100,Tournament!M1100,""),"")</f>
        <v/>
      </c>
      <c r="P1088" s="85">
        <f>IF(AND(Tournament!I1100&lt;&gt;"",Tournament!K1100&lt;&gt;""),Tournament!I1100,0)</f>
        <v>0</v>
      </c>
      <c r="Q1088" s="85" t="str">
        <f>IF(AND(Tournament!I1100&lt;&gt;"",Tournament!K1100&lt;&gt;""),IF(Tournament!I1100&lt;Tournament!K1100,Tournament!M1100,""),"")</f>
        <v/>
      </c>
      <c r="R1088" s="85" t="str">
        <f>IF(AND(Tournament!I1100&lt;&gt;"",Tournament!K1100&lt;&gt;""),IF(Tournament!I1100=Tournament!K1100,Tournament!M1100,""),"")</f>
        <v/>
      </c>
      <c r="S1088" s="85" t="str">
        <f>IF(AND(Tournament!I1100&lt;&gt;"",Tournament!K1100&lt;&gt;""),IF(Tournament!I1100&lt;Tournament!K1100,Tournament!G1100,""),"")</f>
        <v/>
      </c>
      <c r="T1088" s="85">
        <f>IF(AND(Tournament!I1100&lt;&gt;"",Tournament!K1100&lt;&gt;""),Tournament!K1100,0)</f>
        <v>0</v>
      </c>
      <c r="U1088" s="85">
        <v>1</v>
      </c>
      <c r="V1088" s="85">
        <v>1085</v>
      </c>
      <c r="W1088" s="85" t="str">
        <f>Tournament!G1100</f>
        <v>Miami Heat</v>
      </c>
      <c r="X1088" s="85" t="str">
        <f>IF(Tournament!I1100&lt;&gt;"",Tournament!I1100,"")</f>
        <v/>
      </c>
      <c r="Y1088" s="85" t="str">
        <f>IF(Tournament!K1100&lt;&gt;"",Tournament!K1100,"")</f>
        <v/>
      </c>
      <c r="Z1088" s="85" t="str">
        <f>Tournament!M1100</f>
        <v>Boston Celtics</v>
      </c>
    </row>
    <row r="1089" spans="12:26" ht="12.75">
      <c r="L1089" s="85">
        <v>1086</v>
      </c>
      <c r="M1089" s="85" t="str">
        <f>IF(AND(Tournament!I1101&lt;&gt;"",Tournament!K1101&lt;&gt;""),IF(Tournament!I1101&gt;Tournament!K1101,Tournament!G1101,""),"")</f>
        <v/>
      </c>
      <c r="N1089" s="85" t="str">
        <f>IF(AND(Tournament!I1101&lt;&gt;"",Tournament!K1101&lt;&gt;""),IF(Tournament!I1101=Tournament!K1101,Tournament!G1101,""),"")</f>
        <v/>
      </c>
      <c r="O1089" s="85" t="str">
        <f>IF(AND(Tournament!I1101&lt;&gt;"",Tournament!K1101&lt;&gt;""),IF(Tournament!I1101&gt;Tournament!K1101,Tournament!M1101,""),"")</f>
        <v/>
      </c>
      <c r="P1089" s="85">
        <f>IF(AND(Tournament!I1101&lt;&gt;"",Tournament!K1101&lt;&gt;""),Tournament!I1101,0)</f>
        <v>0</v>
      </c>
      <c r="Q1089" s="85" t="str">
        <f>IF(AND(Tournament!I1101&lt;&gt;"",Tournament!K1101&lt;&gt;""),IF(Tournament!I1101&lt;Tournament!K1101,Tournament!M1101,""),"")</f>
        <v/>
      </c>
      <c r="R1089" s="85" t="str">
        <f>IF(AND(Tournament!I1101&lt;&gt;"",Tournament!K1101&lt;&gt;""),IF(Tournament!I1101=Tournament!K1101,Tournament!M1101,""),"")</f>
        <v/>
      </c>
      <c r="S1089" s="85" t="str">
        <f>IF(AND(Tournament!I1101&lt;&gt;"",Tournament!K1101&lt;&gt;""),IF(Tournament!I1101&lt;Tournament!K1101,Tournament!G1101,""),"")</f>
        <v/>
      </c>
      <c r="T1089" s="85">
        <f>IF(AND(Tournament!I1101&lt;&gt;"",Tournament!K1101&lt;&gt;""),Tournament!K1101,0)</f>
        <v>0</v>
      </c>
      <c r="U1089" s="85">
        <v>1</v>
      </c>
      <c r="V1089" s="85">
        <v>1086</v>
      </c>
      <c r="W1089" s="85" t="str">
        <f>Tournament!G1101</f>
        <v>Philadelphia 76ers</v>
      </c>
      <c r="X1089" s="85" t="str">
        <f>IF(Tournament!I1101&lt;&gt;"",Tournament!I1101,"")</f>
        <v/>
      </c>
      <c r="Y1089" s="85" t="str">
        <f>IF(Tournament!K1101&lt;&gt;"",Tournament!K1101,"")</f>
        <v/>
      </c>
      <c r="Z1089" s="85" t="str">
        <f>Tournament!M1101</f>
        <v>Indiana Pacers</v>
      </c>
    </row>
    <row r="1090" spans="12:26" ht="12.75">
      <c r="L1090" s="85">
        <v>1087</v>
      </c>
      <c r="M1090" s="85" t="str">
        <f>IF(AND(Tournament!I1102&lt;&gt;"",Tournament!K1102&lt;&gt;""),IF(Tournament!I1102&gt;Tournament!K1102,Tournament!G1102,""),"")</f>
        <v/>
      </c>
      <c r="N1090" s="85" t="str">
        <f>IF(AND(Tournament!I1102&lt;&gt;"",Tournament!K1102&lt;&gt;""),IF(Tournament!I1102=Tournament!K1102,Tournament!G1102,""),"")</f>
        <v/>
      </c>
      <c r="O1090" s="85" t="str">
        <f>IF(AND(Tournament!I1102&lt;&gt;"",Tournament!K1102&lt;&gt;""),IF(Tournament!I1102&gt;Tournament!K1102,Tournament!M1102,""),"")</f>
        <v/>
      </c>
      <c r="P1090" s="85">
        <f>IF(AND(Tournament!I1102&lt;&gt;"",Tournament!K1102&lt;&gt;""),Tournament!I1102,0)</f>
        <v>0</v>
      </c>
      <c r="Q1090" s="85" t="str">
        <f>IF(AND(Tournament!I1102&lt;&gt;"",Tournament!K1102&lt;&gt;""),IF(Tournament!I1102&lt;Tournament!K1102,Tournament!M1102,""),"")</f>
        <v/>
      </c>
      <c r="R1090" s="85" t="str">
        <f>IF(AND(Tournament!I1102&lt;&gt;"",Tournament!K1102&lt;&gt;""),IF(Tournament!I1102=Tournament!K1102,Tournament!M1102,""),"")</f>
        <v/>
      </c>
      <c r="S1090" s="85" t="str">
        <f>IF(AND(Tournament!I1102&lt;&gt;"",Tournament!K1102&lt;&gt;""),IF(Tournament!I1102&lt;Tournament!K1102,Tournament!G1102,""),"")</f>
        <v/>
      </c>
      <c r="T1090" s="85">
        <f>IF(AND(Tournament!I1102&lt;&gt;"",Tournament!K1102&lt;&gt;""),Tournament!K1102,0)</f>
        <v>0</v>
      </c>
      <c r="U1090" s="85">
        <v>1</v>
      </c>
      <c r="V1090" s="85">
        <v>1087</v>
      </c>
      <c r="W1090" s="85" t="str">
        <f>Tournament!G1102</f>
        <v>New Orleans Pelicans</v>
      </c>
      <c r="X1090" s="85" t="str">
        <f>IF(Tournament!I1102&lt;&gt;"",Tournament!I1102,"")</f>
        <v/>
      </c>
      <c r="Y1090" s="85" t="str">
        <f>IF(Tournament!K1102&lt;&gt;"",Tournament!K1102,"")</f>
        <v/>
      </c>
      <c r="Z1090" s="85" t="str">
        <f>Tournament!M1102</f>
        <v>Denver Nuggets</v>
      </c>
    </row>
    <row r="1091" spans="12:26" ht="12.75">
      <c r="L1091" s="85">
        <v>1088</v>
      </c>
      <c r="M1091" s="85" t="str">
        <f>IF(AND(Tournament!I1103&lt;&gt;"",Tournament!K1103&lt;&gt;""),IF(Tournament!I1103&gt;Tournament!K1103,Tournament!G1103,""),"")</f>
        <v/>
      </c>
      <c r="N1091" s="85" t="str">
        <f>IF(AND(Tournament!I1103&lt;&gt;"",Tournament!K1103&lt;&gt;""),IF(Tournament!I1103=Tournament!K1103,Tournament!G1103,""),"")</f>
        <v/>
      </c>
      <c r="O1091" s="85" t="str">
        <f>IF(AND(Tournament!I1103&lt;&gt;"",Tournament!K1103&lt;&gt;""),IF(Tournament!I1103&gt;Tournament!K1103,Tournament!M1103,""),"")</f>
        <v/>
      </c>
      <c r="P1091" s="85">
        <f>IF(AND(Tournament!I1103&lt;&gt;"",Tournament!K1103&lt;&gt;""),Tournament!I1103,0)</f>
        <v>0</v>
      </c>
      <c r="Q1091" s="85" t="str">
        <f>IF(AND(Tournament!I1103&lt;&gt;"",Tournament!K1103&lt;&gt;""),IF(Tournament!I1103&lt;Tournament!K1103,Tournament!M1103,""),"")</f>
        <v/>
      </c>
      <c r="R1091" s="85" t="str">
        <f>IF(AND(Tournament!I1103&lt;&gt;"",Tournament!K1103&lt;&gt;""),IF(Tournament!I1103=Tournament!K1103,Tournament!M1103,""),"")</f>
        <v/>
      </c>
      <c r="S1091" s="85" t="str">
        <f>IF(AND(Tournament!I1103&lt;&gt;"",Tournament!K1103&lt;&gt;""),IF(Tournament!I1103&lt;Tournament!K1103,Tournament!G1103,""),"")</f>
        <v/>
      </c>
      <c r="T1091" s="85">
        <f>IF(AND(Tournament!I1103&lt;&gt;"",Tournament!K1103&lt;&gt;""),Tournament!K1103,0)</f>
        <v>0</v>
      </c>
      <c r="U1091" s="85">
        <v>1</v>
      </c>
      <c r="V1091" s="85">
        <v>1088</v>
      </c>
      <c r="W1091" s="85" t="str">
        <f>Tournament!G1103</f>
        <v>Memphis Grizzlies</v>
      </c>
      <c r="X1091" s="85" t="str">
        <f>IF(Tournament!I1103&lt;&gt;"",Tournament!I1103,"")</f>
        <v/>
      </c>
      <c r="Y1091" s="85" t="str">
        <f>IF(Tournament!K1103&lt;&gt;"",Tournament!K1103,"")</f>
        <v/>
      </c>
      <c r="Z1091" s="85" t="str">
        <f>Tournament!M1103</f>
        <v>Golden State Warriors</v>
      </c>
    </row>
    <row r="1092" spans="12:26" ht="12.75">
      <c r="L1092" s="85">
        <v>1089</v>
      </c>
      <c r="M1092" s="85" t="str">
        <f>IF(AND(Tournament!I1104&lt;&gt;"",Tournament!K1104&lt;&gt;""),IF(Tournament!I1104&gt;Tournament!K1104,Tournament!G1104,""),"")</f>
        <v/>
      </c>
      <c r="N1092" s="85" t="str">
        <f>IF(AND(Tournament!I1104&lt;&gt;"",Tournament!K1104&lt;&gt;""),IF(Tournament!I1104=Tournament!K1104,Tournament!G1104,""),"")</f>
        <v/>
      </c>
      <c r="O1092" s="85" t="str">
        <f>IF(AND(Tournament!I1104&lt;&gt;"",Tournament!K1104&lt;&gt;""),IF(Tournament!I1104&gt;Tournament!K1104,Tournament!M1104,""),"")</f>
        <v/>
      </c>
      <c r="P1092" s="85">
        <f>IF(AND(Tournament!I1104&lt;&gt;"",Tournament!K1104&lt;&gt;""),Tournament!I1104,0)</f>
        <v>0</v>
      </c>
      <c r="Q1092" s="85" t="str">
        <f>IF(AND(Tournament!I1104&lt;&gt;"",Tournament!K1104&lt;&gt;""),IF(Tournament!I1104&lt;Tournament!K1104,Tournament!M1104,""),"")</f>
        <v/>
      </c>
      <c r="R1092" s="85" t="str">
        <f>IF(AND(Tournament!I1104&lt;&gt;"",Tournament!K1104&lt;&gt;""),IF(Tournament!I1104=Tournament!K1104,Tournament!M1104,""),"")</f>
        <v/>
      </c>
      <c r="S1092" s="85" t="str">
        <f>IF(AND(Tournament!I1104&lt;&gt;"",Tournament!K1104&lt;&gt;""),IF(Tournament!I1104&lt;Tournament!K1104,Tournament!G1104,""),"")</f>
        <v/>
      </c>
      <c r="T1092" s="85">
        <f>IF(AND(Tournament!I1104&lt;&gt;"",Tournament!K1104&lt;&gt;""),Tournament!K1104,0)</f>
        <v>0</v>
      </c>
      <c r="U1092" s="85">
        <v>1</v>
      </c>
      <c r="V1092" s="85">
        <v>1089</v>
      </c>
      <c r="W1092" s="85" t="str">
        <f>Tournament!G1104</f>
        <v>Portland Trail Blazers</v>
      </c>
      <c r="X1092" s="85" t="str">
        <f>IF(Tournament!I1104&lt;&gt;"",Tournament!I1104,"")</f>
        <v/>
      </c>
      <c r="Y1092" s="85" t="str">
        <f>IF(Tournament!K1104&lt;&gt;"",Tournament!K1104,"")</f>
        <v/>
      </c>
      <c r="Z1092" s="85" t="str">
        <f>Tournament!M1104</f>
        <v>L.A. Lakers</v>
      </c>
    </row>
    <row r="1093" spans="12:26" ht="12.75">
      <c r="L1093" s="85">
        <v>1090</v>
      </c>
      <c r="M1093" s="85" t="str">
        <f>IF(AND(Tournament!I1105&lt;&gt;"",Tournament!K1105&lt;&gt;""),IF(Tournament!I1105&gt;Tournament!K1105,Tournament!G1105,""),"")</f>
        <v/>
      </c>
      <c r="N1093" s="85" t="str">
        <f>IF(AND(Tournament!I1105&lt;&gt;"",Tournament!K1105&lt;&gt;""),IF(Tournament!I1105=Tournament!K1105,Tournament!G1105,""),"")</f>
        <v/>
      </c>
      <c r="O1093" s="85" t="str">
        <f>IF(AND(Tournament!I1105&lt;&gt;"",Tournament!K1105&lt;&gt;""),IF(Tournament!I1105&gt;Tournament!K1105,Tournament!M1105,""),"")</f>
        <v/>
      </c>
      <c r="P1093" s="85">
        <f>IF(AND(Tournament!I1105&lt;&gt;"",Tournament!K1105&lt;&gt;""),Tournament!I1105,0)</f>
        <v>0</v>
      </c>
      <c r="Q1093" s="85" t="str">
        <f>IF(AND(Tournament!I1105&lt;&gt;"",Tournament!K1105&lt;&gt;""),IF(Tournament!I1105&lt;Tournament!K1105,Tournament!M1105,""),"")</f>
        <v/>
      </c>
      <c r="R1093" s="85" t="str">
        <f>IF(AND(Tournament!I1105&lt;&gt;"",Tournament!K1105&lt;&gt;""),IF(Tournament!I1105=Tournament!K1105,Tournament!M1105,""),"")</f>
        <v/>
      </c>
      <c r="S1093" s="85" t="str">
        <f>IF(AND(Tournament!I1105&lt;&gt;"",Tournament!K1105&lt;&gt;""),IF(Tournament!I1105&lt;Tournament!K1105,Tournament!G1105,""),"")</f>
        <v/>
      </c>
      <c r="T1093" s="85">
        <f>IF(AND(Tournament!I1105&lt;&gt;"",Tournament!K1105&lt;&gt;""),Tournament!K1105,0)</f>
        <v>0</v>
      </c>
      <c r="U1093" s="85">
        <v>1</v>
      </c>
      <c r="V1093" s="85">
        <v>1090</v>
      </c>
      <c r="W1093" s="85" t="str">
        <f>Tournament!G1105</f>
        <v>Detroit Pistons</v>
      </c>
      <c r="X1093" s="85" t="str">
        <f>IF(Tournament!I1105&lt;&gt;"",Tournament!I1105,"")</f>
        <v/>
      </c>
      <c r="Y1093" s="85" t="str">
        <f>IF(Tournament!K1105&lt;&gt;"",Tournament!K1105,"")</f>
        <v/>
      </c>
      <c r="Z1093" s="85" t="str">
        <f>Tournament!M1105</f>
        <v>New York Knicks</v>
      </c>
    </row>
    <row r="1094" spans="12:26" ht="12.75">
      <c r="L1094" s="85">
        <v>1091</v>
      </c>
      <c r="M1094" s="85" t="str">
        <f>IF(AND(Tournament!I1106&lt;&gt;"",Tournament!K1106&lt;&gt;""),IF(Tournament!I1106&gt;Tournament!K1106,Tournament!G1106,""),"")</f>
        <v/>
      </c>
      <c r="N1094" s="85" t="str">
        <f>IF(AND(Tournament!I1106&lt;&gt;"",Tournament!K1106&lt;&gt;""),IF(Tournament!I1106=Tournament!K1106,Tournament!G1106,""),"")</f>
        <v/>
      </c>
      <c r="O1094" s="85" t="str">
        <f>IF(AND(Tournament!I1106&lt;&gt;"",Tournament!K1106&lt;&gt;""),IF(Tournament!I1106&gt;Tournament!K1106,Tournament!M1106,""),"")</f>
        <v/>
      </c>
      <c r="P1094" s="85">
        <f>IF(AND(Tournament!I1106&lt;&gt;"",Tournament!K1106&lt;&gt;""),Tournament!I1106,0)</f>
        <v>0</v>
      </c>
      <c r="Q1094" s="85" t="str">
        <f>IF(AND(Tournament!I1106&lt;&gt;"",Tournament!K1106&lt;&gt;""),IF(Tournament!I1106&lt;Tournament!K1106,Tournament!M1106,""),"")</f>
        <v/>
      </c>
      <c r="R1094" s="85" t="str">
        <f>IF(AND(Tournament!I1106&lt;&gt;"",Tournament!K1106&lt;&gt;""),IF(Tournament!I1106=Tournament!K1106,Tournament!M1106,""),"")</f>
        <v/>
      </c>
      <c r="S1094" s="85" t="str">
        <f>IF(AND(Tournament!I1106&lt;&gt;"",Tournament!K1106&lt;&gt;""),IF(Tournament!I1106&lt;Tournament!K1106,Tournament!G1106,""),"")</f>
        <v/>
      </c>
      <c r="T1094" s="85">
        <f>IF(AND(Tournament!I1106&lt;&gt;"",Tournament!K1106&lt;&gt;""),Tournament!K1106,0)</f>
        <v>0</v>
      </c>
      <c r="U1094" s="85">
        <v>1</v>
      </c>
      <c r="V1094" s="85">
        <v>1091</v>
      </c>
      <c r="W1094" s="85" t="str">
        <f>Tournament!G1106</f>
        <v>Orlando Magic</v>
      </c>
      <c r="X1094" s="85" t="str">
        <f>IF(Tournament!I1106&lt;&gt;"",Tournament!I1106,"")</f>
        <v/>
      </c>
      <c r="Y1094" s="85" t="str">
        <f>IF(Tournament!K1106&lt;&gt;"",Tournament!K1106,"")</f>
        <v/>
      </c>
      <c r="Z1094" s="85" t="str">
        <f>Tournament!M1106</f>
        <v>Toronto Raptors</v>
      </c>
    </row>
    <row r="1095" spans="12:26" ht="12.75">
      <c r="L1095" s="85">
        <v>1092</v>
      </c>
      <c r="M1095" s="85" t="str">
        <f>IF(AND(Tournament!I1107&lt;&gt;"",Tournament!K1107&lt;&gt;""),IF(Tournament!I1107&gt;Tournament!K1107,Tournament!G1107,""),"")</f>
        <v/>
      </c>
      <c r="N1095" s="85" t="str">
        <f>IF(AND(Tournament!I1107&lt;&gt;"",Tournament!K1107&lt;&gt;""),IF(Tournament!I1107=Tournament!K1107,Tournament!G1107,""),"")</f>
        <v/>
      </c>
      <c r="O1095" s="85" t="str">
        <f>IF(AND(Tournament!I1107&lt;&gt;"",Tournament!K1107&lt;&gt;""),IF(Tournament!I1107&gt;Tournament!K1107,Tournament!M1107,""),"")</f>
        <v/>
      </c>
      <c r="P1095" s="85">
        <f>IF(AND(Tournament!I1107&lt;&gt;"",Tournament!K1107&lt;&gt;""),Tournament!I1107,0)</f>
        <v>0</v>
      </c>
      <c r="Q1095" s="85" t="str">
        <f>IF(AND(Tournament!I1107&lt;&gt;"",Tournament!K1107&lt;&gt;""),IF(Tournament!I1107&lt;Tournament!K1107,Tournament!M1107,""),"")</f>
        <v/>
      </c>
      <c r="R1095" s="85" t="str">
        <f>IF(AND(Tournament!I1107&lt;&gt;"",Tournament!K1107&lt;&gt;""),IF(Tournament!I1107=Tournament!K1107,Tournament!M1107,""),"")</f>
        <v/>
      </c>
      <c r="S1095" s="85" t="str">
        <f>IF(AND(Tournament!I1107&lt;&gt;"",Tournament!K1107&lt;&gt;""),IF(Tournament!I1107&lt;Tournament!K1107,Tournament!G1107,""),"")</f>
        <v/>
      </c>
      <c r="T1095" s="85">
        <f>IF(AND(Tournament!I1107&lt;&gt;"",Tournament!K1107&lt;&gt;""),Tournament!K1107,0)</f>
        <v>0</v>
      </c>
      <c r="U1095" s="85">
        <v>1</v>
      </c>
      <c r="V1095" s="85">
        <v>1092</v>
      </c>
      <c r="W1095" s="85" t="str">
        <f>Tournament!G1107</f>
        <v>Cleveland Cavaliers</v>
      </c>
      <c r="X1095" s="85" t="str">
        <f>IF(Tournament!I1107&lt;&gt;"",Tournament!I1107,"")</f>
        <v/>
      </c>
      <c r="Y1095" s="85" t="str">
        <f>IF(Tournament!K1107&lt;&gt;"",Tournament!K1107,"")</f>
        <v/>
      </c>
      <c r="Z1095" s="85" t="str">
        <f>Tournament!M1107</f>
        <v>San Antonio Spurs</v>
      </c>
    </row>
    <row r="1096" spans="12:26" ht="12.75">
      <c r="L1096" s="85">
        <v>1093</v>
      </c>
      <c r="M1096" s="85" t="str">
        <f>IF(AND(Tournament!I1108&lt;&gt;"",Tournament!K1108&lt;&gt;""),IF(Tournament!I1108&gt;Tournament!K1108,Tournament!G1108,""),"")</f>
        <v/>
      </c>
      <c r="N1096" s="85" t="str">
        <f>IF(AND(Tournament!I1108&lt;&gt;"",Tournament!K1108&lt;&gt;""),IF(Tournament!I1108=Tournament!K1108,Tournament!G1108,""),"")</f>
        <v/>
      </c>
      <c r="O1096" s="85" t="str">
        <f>IF(AND(Tournament!I1108&lt;&gt;"",Tournament!K1108&lt;&gt;""),IF(Tournament!I1108&gt;Tournament!K1108,Tournament!M1108,""),"")</f>
        <v/>
      </c>
      <c r="P1096" s="85">
        <f>IF(AND(Tournament!I1108&lt;&gt;"",Tournament!K1108&lt;&gt;""),Tournament!I1108,0)</f>
        <v>0</v>
      </c>
      <c r="Q1096" s="85" t="str">
        <f>IF(AND(Tournament!I1108&lt;&gt;"",Tournament!K1108&lt;&gt;""),IF(Tournament!I1108&lt;Tournament!K1108,Tournament!M1108,""),"")</f>
        <v/>
      </c>
      <c r="R1096" s="85" t="str">
        <f>IF(AND(Tournament!I1108&lt;&gt;"",Tournament!K1108&lt;&gt;""),IF(Tournament!I1108=Tournament!K1108,Tournament!M1108,""),"")</f>
        <v/>
      </c>
      <c r="S1096" s="85" t="str">
        <f>IF(AND(Tournament!I1108&lt;&gt;"",Tournament!K1108&lt;&gt;""),IF(Tournament!I1108&lt;Tournament!K1108,Tournament!G1108,""),"")</f>
        <v/>
      </c>
      <c r="T1096" s="85">
        <f>IF(AND(Tournament!I1108&lt;&gt;"",Tournament!K1108&lt;&gt;""),Tournament!K1108,0)</f>
        <v>0</v>
      </c>
      <c r="U1096" s="85">
        <v>1</v>
      </c>
      <c r="V1096" s="85">
        <v>1093</v>
      </c>
      <c r="W1096" s="85" t="str">
        <f>Tournament!G1108</f>
        <v>Oklahoma City Thunder</v>
      </c>
      <c r="X1096" s="85" t="str">
        <f>IF(Tournament!I1108&lt;&gt;"",Tournament!I1108,"")</f>
        <v/>
      </c>
      <c r="Y1096" s="85" t="str">
        <f>IF(Tournament!K1108&lt;&gt;"",Tournament!K1108,"")</f>
        <v/>
      </c>
      <c r="Z1096" s="85" t="str">
        <f>Tournament!M1108</f>
        <v>Dallas Mavericks</v>
      </c>
    </row>
    <row r="1097" spans="12:26" ht="12.75">
      <c r="L1097" s="85">
        <v>1094</v>
      </c>
      <c r="M1097" s="85" t="str">
        <f>IF(AND(Tournament!I1109&lt;&gt;"",Tournament!K1109&lt;&gt;""),IF(Tournament!I1109&gt;Tournament!K1109,Tournament!G1109,""),"")</f>
        <v/>
      </c>
      <c r="N1097" s="85" t="str">
        <f>IF(AND(Tournament!I1109&lt;&gt;"",Tournament!K1109&lt;&gt;""),IF(Tournament!I1109=Tournament!K1109,Tournament!G1109,""),"")</f>
        <v/>
      </c>
      <c r="O1097" s="85" t="str">
        <f>IF(AND(Tournament!I1109&lt;&gt;"",Tournament!K1109&lt;&gt;""),IF(Tournament!I1109&gt;Tournament!K1109,Tournament!M1109,""),"")</f>
        <v/>
      </c>
      <c r="P1097" s="85">
        <f>IF(AND(Tournament!I1109&lt;&gt;"",Tournament!K1109&lt;&gt;""),Tournament!I1109,0)</f>
        <v>0</v>
      </c>
      <c r="Q1097" s="85" t="str">
        <f>IF(AND(Tournament!I1109&lt;&gt;"",Tournament!K1109&lt;&gt;""),IF(Tournament!I1109&lt;Tournament!K1109,Tournament!M1109,""),"")</f>
        <v/>
      </c>
      <c r="R1097" s="85" t="str">
        <f>IF(AND(Tournament!I1109&lt;&gt;"",Tournament!K1109&lt;&gt;""),IF(Tournament!I1109=Tournament!K1109,Tournament!M1109,""),"")</f>
        <v/>
      </c>
      <c r="S1097" s="85" t="str">
        <f>IF(AND(Tournament!I1109&lt;&gt;"",Tournament!K1109&lt;&gt;""),IF(Tournament!I1109&lt;Tournament!K1109,Tournament!G1109,""),"")</f>
        <v/>
      </c>
      <c r="T1097" s="85">
        <f>IF(AND(Tournament!I1109&lt;&gt;"",Tournament!K1109&lt;&gt;""),Tournament!K1109,0)</f>
        <v>0</v>
      </c>
      <c r="U1097" s="85">
        <v>1</v>
      </c>
      <c r="V1097" s="85">
        <v>1094</v>
      </c>
      <c r="W1097" s="85" t="str">
        <f>Tournament!G1109</f>
        <v>Memphis Grizzlies</v>
      </c>
      <c r="X1097" s="85" t="str">
        <f>IF(Tournament!I1109&lt;&gt;"",Tournament!I1109,"")</f>
        <v/>
      </c>
      <c r="Y1097" s="85" t="str">
        <f>IF(Tournament!K1109&lt;&gt;"",Tournament!K1109,"")</f>
        <v/>
      </c>
      <c r="Z1097" s="85" t="str">
        <f>Tournament!M1109</f>
        <v>Sacramento Kings</v>
      </c>
    </row>
    <row r="1098" spans="12:26" ht="12.75">
      <c r="L1098" s="85">
        <v>1095</v>
      </c>
      <c r="M1098" s="85" t="str">
        <f>IF(AND(Tournament!I1110&lt;&gt;"",Tournament!K1110&lt;&gt;""),IF(Tournament!I1110&gt;Tournament!K1110,Tournament!G1110,""),"")</f>
        <v/>
      </c>
      <c r="N1098" s="85" t="str">
        <f>IF(AND(Tournament!I1110&lt;&gt;"",Tournament!K1110&lt;&gt;""),IF(Tournament!I1110=Tournament!K1110,Tournament!G1110,""),"")</f>
        <v/>
      </c>
      <c r="O1098" s="85" t="str">
        <f>IF(AND(Tournament!I1110&lt;&gt;"",Tournament!K1110&lt;&gt;""),IF(Tournament!I1110&gt;Tournament!K1110,Tournament!M1110,""),"")</f>
        <v/>
      </c>
      <c r="P1098" s="85">
        <f>IF(AND(Tournament!I1110&lt;&gt;"",Tournament!K1110&lt;&gt;""),Tournament!I1110,0)</f>
        <v>0</v>
      </c>
      <c r="Q1098" s="85" t="str">
        <f>IF(AND(Tournament!I1110&lt;&gt;"",Tournament!K1110&lt;&gt;""),IF(Tournament!I1110&lt;Tournament!K1110,Tournament!M1110,""),"")</f>
        <v/>
      </c>
      <c r="R1098" s="85" t="str">
        <f>IF(AND(Tournament!I1110&lt;&gt;"",Tournament!K1110&lt;&gt;""),IF(Tournament!I1110=Tournament!K1110,Tournament!M1110,""),"")</f>
        <v/>
      </c>
      <c r="S1098" s="85" t="str">
        <f>IF(AND(Tournament!I1110&lt;&gt;"",Tournament!K1110&lt;&gt;""),IF(Tournament!I1110&lt;Tournament!K1110,Tournament!G1110,""),"")</f>
        <v/>
      </c>
      <c r="T1098" s="85">
        <f>IF(AND(Tournament!I1110&lt;&gt;"",Tournament!K1110&lt;&gt;""),Tournament!K1110,0)</f>
        <v>0</v>
      </c>
      <c r="U1098" s="85">
        <v>1</v>
      </c>
      <c r="V1098" s="85">
        <v>1095</v>
      </c>
      <c r="W1098" s="85" t="str">
        <f>Tournament!G1110</f>
        <v>New Orleans Pelicans</v>
      </c>
      <c r="X1098" s="85" t="str">
        <f>IF(Tournament!I1110&lt;&gt;"",Tournament!I1110,"")</f>
        <v/>
      </c>
      <c r="Y1098" s="85" t="str">
        <f>IF(Tournament!K1110&lt;&gt;"",Tournament!K1110,"")</f>
        <v/>
      </c>
      <c r="Z1098" s="85" t="str">
        <f>Tournament!M1110</f>
        <v>Utah Jazz</v>
      </c>
    </row>
    <row r="1099" spans="12:26" ht="12.75">
      <c r="L1099" s="85">
        <v>1096</v>
      </c>
      <c r="M1099" s="85" t="str">
        <f>IF(AND(Tournament!I1111&lt;&gt;"",Tournament!K1111&lt;&gt;""),IF(Tournament!I1111&gt;Tournament!K1111,Tournament!G1111,""),"")</f>
        <v/>
      </c>
      <c r="N1099" s="85" t="str">
        <f>IF(AND(Tournament!I1111&lt;&gt;"",Tournament!K1111&lt;&gt;""),IF(Tournament!I1111=Tournament!K1111,Tournament!G1111,""),"")</f>
        <v/>
      </c>
      <c r="O1099" s="85" t="str">
        <f>IF(AND(Tournament!I1111&lt;&gt;"",Tournament!K1111&lt;&gt;""),IF(Tournament!I1111&gt;Tournament!K1111,Tournament!M1111,""),"")</f>
        <v/>
      </c>
      <c r="P1099" s="85">
        <f>IF(AND(Tournament!I1111&lt;&gt;"",Tournament!K1111&lt;&gt;""),Tournament!I1111,0)</f>
        <v>0</v>
      </c>
      <c r="Q1099" s="85" t="str">
        <f>IF(AND(Tournament!I1111&lt;&gt;"",Tournament!K1111&lt;&gt;""),IF(Tournament!I1111&lt;Tournament!K1111,Tournament!M1111,""),"")</f>
        <v/>
      </c>
      <c r="R1099" s="85" t="str">
        <f>IF(AND(Tournament!I1111&lt;&gt;"",Tournament!K1111&lt;&gt;""),IF(Tournament!I1111=Tournament!K1111,Tournament!M1111,""),"")</f>
        <v/>
      </c>
      <c r="S1099" s="85" t="str">
        <f>IF(AND(Tournament!I1111&lt;&gt;"",Tournament!K1111&lt;&gt;""),IF(Tournament!I1111&lt;Tournament!K1111,Tournament!G1111,""),"")</f>
        <v/>
      </c>
      <c r="T1099" s="85">
        <f>IF(AND(Tournament!I1111&lt;&gt;"",Tournament!K1111&lt;&gt;""),Tournament!K1111,0)</f>
        <v>0</v>
      </c>
      <c r="U1099" s="85">
        <v>1</v>
      </c>
      <c r="V1099" s="85">
        <v>1096</v>
      </c>
      <c r="W1099" s="85" t="str">
        <f>Tournament!G1111</f>
        <v>Milwaukee Bucks</v>
      </c>
      <c r="X1099" s="85" t="str">
        <f>IF(Tournament!I1111&lt;&gt;"",Tournament!I1111,"")</f>
        <v/>
      </c>
      <c r="Y1099" s="85" t="str">
        <f>IF(Tournament!K1111&lt;&gt;"",Tournament!K1111,"")</f>
        <v/>
      </c>
      <c r="Z1099" s="85" t="str">
        <f>Tournament!M1111</f>
        <v>Charlotte Hornets</v>
      </c>
    </row>
    <row r="1100" spans="12:26" ht="12.75">
      <c r="L1100" s="85">
        <v>1097</v>
      </c>
      <c r="M1100" s="85" t="str">
        <f>IF(AND(Tournament!I1112&lt;&gt;"",Tournament!K1112&lt;&gt;""),IF(Tournament!I1112&gt;Tournament!K1112,Tournament!G1112,""),"")</f>
        <v/>
      </c>
      <c r="N1100" s="85" t="str">
        <f>IF(AND(Tournament!I1112&lt;&gt;"",Tournament!K1112&lt;&gt;""),IF(Tournament!I1112=Tournament!K1112,Tournament!G1112,""),"")</f>
        <v/>
      </c>
      <c r="O1100" s="85" t="str">
        <f>IF(AND(Tournament!I1112&lt;&gt;"",Tournament!K1112&lt;&gt;""),IF(Tournament!I1112&gt;Tournament!K1112,Tournament!M1112,""),"")</f>
        <v/>
      </c>
      <c r="P1100" s="85">
        <f>IF(AND(Tournament!I1112&lt;&gt;"",Tournament!K1112&lt;&gt;""),Tournament!I1112,0)</f>
        <v>0</v>
      </c>
      <c r="Q1100" s="85" t="str">
        <f>IF(AND(Tournament!I1112&lt;&gt;"",Tournament!K1112&lt;&gt;""),IF(Tournament!I1112&lt;Tournament!K1112,Tournament!M1112,""),"")</f>
        <v/>
      </c>
      <c r="R1100" s="85" t="str">
        <f>IF(AND(Tournament!I1112&lt;&gt;"",Tournament!K1112&lt;&gt;""),IF(Tournament!I1112=Tournament!K1112,Tournament!M1112,""),"")</f>
        <v/>
      </c>
      <c r="S1100" s="85" t="str">
        <f>IF(AND(Tournament!I1112&lt;&gt;"",Tournament!K1112&lt;&gt;""),IF(Tournament!I1112&lt;Tournament!K1112,Tournament!G1112,""),"")</f>
        <v/>
      </c>
      <c r="T1100" s="85">
        <f>IF(AND(Tournament!I1112&lt;&gt;"",Tournament!K1112&lt;&gt;""),Tournament!K1112,0)</f>
        <v>0</v>
      </c>
      <c r="U1100" s="85">
        <v>1</v>
      </c>
      <c r="V1100" s="85">
        <v>1097</v>
      </c>
      <c r="W1100" s="85" t="str">
        <f>Tournament!G1112</f>
        <v>Minnesota Timberwolves</v>
      </c>
      <c r="X1100" s="85" t="str">
        <f>IF(Tournament!I1112&lt;&gt;"",Tournament!I1112,"")</f>
        <v/>
      </c>
      <c r="Y1100" s="85" t="str">
        <f>IF(Tournament!K1112&lt;&gt;"",Tournament!K1112,"")</f>
        <v/>
      </c>
      <c r="Z1100" s="85" t="str">
        <f>Tournament!M1112</f>
        <v>Indiana Pacers</v>
      </c>
    </row>
    <row r="1101" spans="12:26" ht="12.75">
      <c r="L1101" s="85">
        <v>1098</v>
      </c>
      <c r="M1101" s="85" t="str">
        <f>IF(AND(Tournament!I1113&lt;&gt;"",Tournament!K1113&lt;&gt;""),IF(Tournament!I1113&gt;Tournament!K1113,Tournament!G1113,""),"")</f>
        <v/>
      </c>
      <c r="N1101" s="85" t="str">
        <f>IF(AND(Tournament!I1113&lt;&gt;"",Tournament!K1113&lt;&gt;""),IF(Tournament!I1113=Tournament!K1113,Tournament!G1113,""),"")</f>
        <v/>
      </c>
      <c r="O1101" s="85" t="str">
        <f>IF(AND(Tournament!I1113&lt;&gt;"",Tournament!K1113&lt;&gt;""),IF(Tournament!I1113&gt;Tournament!K1113,Tournament!M1113,""),"")</f>
        <v/>
      </c>
      <c r="P1101" s="85">
        <f>IF(AND(Tournament!I1113&lt;&gt;"",Tournament!K1113&lt;&gt;""),Tournament!I1113,0)</f>
        <v>0</v>
      </c>
      <c r="Q1101" s="85" t="str">
        <f>IF(AND(Tournament!I1113&lt;&gt;"",Tournament!K1113&lt;&gt;""),IF(Tournament!I1113&lt;Tournament!K1113,Tournament!M1113,""),"")</f>
        <v/>
      </c>
      <c r="R1101" s="85" t="str">
        <f>IF(AND(Tournament!I1113&lt;&gt;"",Tournament!K1113&lt;&gt;""),IF(Tournament!I1113=Tournament!K1113,Tournament!M1113,""),"")</f>
        <v/>
      </c>
      <c r="S1101" s="85" t="str">
        <f>IF(AND(Tournament!I1113&lt;&gt;"",Tournament!K1113&lt;&gt;""),IF(Tournament!I1113&lt;Tournament!K1113,Tournament!G1113,""),"")</f>
        <v/>
      </c>
      <c r="T1101" s="85">
        <f>IF(AND(Tournament!I1113&lt;&gt;"",Tournament!K1113&lt;&gt;""),Tournament!K1113,0)</f>
        <v>0</v>
      </c>
      <c r="U1101" s="85">
        <v>1</v>
      </c>
      <c r="V1101" s="85">
        <v>1098</v>
      </c>
      <c r="W1101" s="85" t="str">
        <f>Tournament!G1113</f>
        <v>Miami Heat</v>
      </c>
      <c r="X1101" s="85" t="str">
        <f>IF(Tournament!I1113&lt;&gt;"",Tournament!I1113,"")</f>
        <v/>
      </c>
      <c r="Y1101" s="85" t="str">
        <f>IF(Tournament!K1113&lt;&gt;"",Tournament!K1113,"")</f>
        <v/>
      </c>
      <c r="Z1101" s="85" t="str">
        <f>Tournament!M1113</f>
        <v>Detroit Pistons</v>
      </c>
    </row>
    <row r="1102" spans="12:26" ht="12.75">
      <c r="L1102" s="85">
        <v>1099</v>
      </c>
      <c r="M1102" s="85" t="str">
        <f>IF(AND(Tournament!I1114&lt;&gt;"",Tournament!K1114&lt;&gt;""),IF(Tournament!I1114&gt;Tournament!K1114,Tournament!G1114,""),"")</f>
        <v/>
      </c>
      <c r="N1102" s="85" t="str">
        <f>IF(AND(Tournament!I1114&lt;&gt;"",Tournament!K1114&lt;&gt;""),IF(Tournament!I1114=Tournament!K1114,Tournament!G1114,""),"")</f>
        <v/>
      </c>
      <c r="O1102" s="85" t="str">
        <f>IF(AND(Tournament!I1114&lt;&gt;"",Tournament!K1114&lt;&gt;""),IF(Tournament!I1114&gt;Tournament!K1114,Tournament!M1114,""),"")</f>
        <v/>
      </c>
      <c r="P1102" s="85">
        <f>IF(AND(Tournament!I1114&lt;&gt;"",Tournament!K1114&lt;&gt;""),Tournament!I1114,0)</f>
        <v>0</v>
      </c>
      <c r="Q1102" s="85" t="str">
        <f>IF(AND(Tournament!I1114&lt;&gt;"",Tournament!K1114&lt;&gt;""),IF(Tournament!I1114&lt;Tournament!K1114,Tournament!M1114,""),"")</f>
        <v/>
      </c>
      <c r="R1102" s="85" t="str">
        <f>IF(AND(Tournament!I1114&lt;&gt;"",Tournament!K1114&lt;&gt;""),IF(Tournament!I1114=Tournament!K1114,Tournament!M1114,""),"")</f>
        <v/>
      </c>
      <c r="S1102" s="85" t="str">
        <f>IF(AND(Tournament!I1114&lt;&gt;"",Tournament!K1114&lt;&gt;""),IF(Tournament!I1114&lt;Tournament!K1114,Tournament!G1114,""),"")</f>
        <v/>
      </c>
      <c r="T1102" s="85">
        <f>IF(AND(Tournament!I1114&lt;&gt;"",Tournament!K1114&lt;&gt;""),Tournament!K1114,0)</f>
        <v>0</v>
      </c>
      <c r="U1102" s="85">
        <v>1</v>
      </c>
      <c r="V1102" s="85">
        <v>1099</v>
      </c>
      <c r="W1102" s="85" t="str">
        <f>Tournament!G1114</f>
        <v>Philadelphia 76ers</v>
      </c>
      <c r="X1102" s="85" t="str">
        <f>IF(Tournament!I1114&lt;&gt;"",Tournament!I1114,"")</f>
        <v/>
      </c>
      <c r="Y1102" s="85" t="str">
        <f>IF(Tournament!K1114&lt;&gt;"",Tournament!K1114,"")</f>
        <v/>
      </c>
      <c r="Z1102" s="85" t="str">
        <f>Tournament!M1114</f>
        <v>Brooklyn Nets</v>
      </c>
    </row>
    <row r="1103" spans="12:26" ht="12.75">
      <c r="L1103" s="85">
        <v>1100</v>
      </c>
      <c r="M1103" s="85" t="str">
        <f>IF(AND(Tournament!I1115&lt;&gt;"",Tournament!K1115&lt;&gt;""),IF(Tournament!I1115&gt;Tournament!K1115,Tournament!G1115,""),"")</f>
        <v/>
      </c>
      <c r="N1103" s="85" t="str">
        <f>IF(AND(Tournament!I1115&lt;&gt;"",Tournament!K1115&lt;&gt;""),IF(Tournament!I1115=Tournament!K1115,Tournament!G1115,""),"")</f>
        <v/>
      </c>
      <c r="O1103" s="85" t="str">
        <f>IF(AND(Tournament!I1115&lt;&gt;"",Tournament!K1115&lt;&gt;""),IF(Tournament!I1115&gt;Tournament!K1115,Tournament!M1115,""),"")</f>
        <v/>
      </c>
      <c r="P1103" s="85">
        <f>IF(AND(Tournament!I1115&lt;&gt;"",Tournament!K1115&lt;&gt;""),Tournament!I1115,0)</f>
        <v>0</v>
      </c>
      <c r="Q1103" s="85" t="str">
        <f>IF(AND(Tournament!I1115&lt;&gt;"",Tournament!K1115&lt;&gt;""),IF(Tournament!I1115&lt;Tournament!K1115,Tournament!M1115,""),"")</f>
        <v/>
      </c>
      <c r="R1103" s="85" t="str">
        <f>IF(AND(Tournament!I1115&lt;&gt;"",Tournament!K1115&lt;&gt;""),IF(Tournament!I1115=Tournament!K1115,Tournament!M1115,""),"")</f>
        <v/>
      </c>
      <c r="S1103" s="85" t="str">
        <f>IF(AND(Tournament!I1115&lt;&gt;"",Tournament!K1115&lt;&gt;""),IF(Tournament!I1115&lt;Tournament!K1115,Tournament!G1115,""),"")</f>
        <v/>
      </c>
      <c r="T1103" s="85">
        <f>IF(AND(Tournament!I1115&lt;&gt;"",Tournament!K1115&lt;&gt;""),Tournament!K1115,0)</f>
        <v>0</v>
      </c>
      <c r="U1103" s="85">
        <v>1</v>
      </c>
      <c r="V1103" s="85">
        <v>1100</v>
      </c>
      <c r="W1103" s="85" t="str">
        <f>Tournament!G1115</f>
        <v>Phoenix Suns</v>
      </c>
      <c r="X1103" s="85" t="str">
        <f>IF(Tournament!I1115&lt;&gt;"",Tournament!I1115,"")</f>
        <v/>
      </c>
      <c r="Y1103" s="85" t="str">
        <f>IF(Tournament!K1115&lt;&gt;"",Tournament!K1115,"")</f>
        <v/>
      </c>
      <c r="Z1103" s="85" t="str">
        <f>Tournament!M1115</f>
        <v>Atlanta Hawks</v>
      </c>
    </row>
    <row r="1104" spans="12:26" ht="12.75">
      <c r="L1104" s="85">
        <v>1101</v>
      </c>
      <c r="M1104" s="85" t="str">
        <f>IF(AND(Tournament!I1116&lt;&gt;"",Tournament!K1116&lt;&gt;""),IF(Tournament!I1116&gt;Tournament!K1116,Tournament!G1116,""),"")</f>
        <v/>
      </c>
      <c r="N1104" s="85" t="str">
        <f>IF(AND(Tournament!I1116&lt;&gt;"",Tournament!K1116&lt;&gt;""),IF(Tournament!I1116=Tournament!K1116,Tournament!G1116,""),"")</f>
        <v/>
      </c>
      <c r="O1104" s="85" t="str">
        <f>IF(AND(Tournament!I1116&lt;&gt;"",Tournament!K1116&lt;&gt;""),IF(Tournament!I1116&gt;Tournament!K1116,Tournament!M1116,""),"")</f>
        <v/>
      </c>
      <c r="P1104" s="85">
        <f>IF(AND(Tournament!I1116&lt;&gt;"",Tournament!K1116&lt;&gt;""),Tournament!I1116,0)</f>
        <v>0</v>
      </c>
      <c r="Q1104" s="85" t="str">
        <f>IF(AND(Tournament!I1116&lt;&gt;"",Tournament!K1116&lt;&gt;""),IF(Tournament!I1116&lt;Tournament!K1116,Tournament!M1116,""),"")</f>
        <v/>
      </c>
      <c r="R1104" s="85" t="str">
        <f>IF(AND(Tournament!I1116&lt;&gt;"",Tournament!K1116&lt;&gt;""),IF(Tournament!I1116=Tournament!K1116,Tournament!M1116,""),"")</f>
        <v/>
      </c>
      <c r="S1104" s="85" t="str">
        <f>IF(AND(Tournament!I1116&lt;&gt;"",Tournament!K1116&lt;&gt;""),IF(Tournament!I1116&lt;Tournament!K1116,Tournament!G1116,""),"")</f>
        <v/>
      </c>
      <c r="T1104" s="85">
        <f>IF(AND(Tournament!I1116&lt;&gt;"",Tournament!K1116&lt;&gt;""),Tournament!K1116,0)</f>
        <v>0</v>
      </c>
      <c r="U1104" s="85">
        <v>1</v>
      </c>
      <c r="V1104" s="85">
        <v>1101</v>
      </c>
      <c r="W1104" s="85" t="str">
        <f>Tournament!G1116</f>
        <v>Golden State Warriors</v>
      </c>
      <c r="X1104" s="85" t="str">
        <f>IF(Tournament!I1116&lt;&gt;"",Tournament!I1116,"")</f>
        <v/>
      </c>
      <c r="Y1104" s="85" t="str">
        <f>IF(Tournament!K1116&lt;&gt;"",Tournament!K1116,"")</f>
        <v/>
      </c>
      <c r="Z1104" s="85" t="str">
        <f>Tournament!M1116</f>
        <v>Houston Rockets</v>
      </c>
    </row>
    <row r="1105" spans="12:26" ht="12.75">
      <c r="L1105" s="85">
        <v>1102</v>
      </c>
      <c r="M1105" s="85" t="str">
        <f>IF(AND(Tournament!I1117&lt;&gt;"",Tournament!K1117&lt;&gt;""),IF(Tournament!I1117&gt;Tournament!K1117,Tournament!G1117,""),"")</f>
        <v/>
      </c>
      <c r="N1105" s="85" t="str">
        <f>IF(AND(Tournament!I1117&lt;&gt;"",Tournament!K1117&lt;&gt;""),IF(Tournament!I1117=Tournament!K1117,Tournament!G1117,""),"")</f>
        <v/>
      </c>
      <c r="O1105" s="85" t="str">
        <f>IF(AND(Tournament!I1117&lt;&gt;"",Tournament!K1117&lt;&gt;""),IF(Tournament!I1117&gt;Tournament!K1117,Tournament!M1117,""),"")</f>
        <v/>
      </c>
      <c r="P1105" s="85">
        <f>IF(AND(Tournament!I1117&lt;&gt;"",Tournament!K1117&lt;&gt;""),Tournament!I1117,0)</f>
        <v>0</v>
      </c>
      <c r="Q1105" s="85" t="str">
        <f>IF(AND(Tournament!I1117&lt;&gt;"",Tournament!K1117&lt;&gt;""),IF(Tournament!I1117&lt;Tournament!K1117,Tournament!M1117,""),"")</f>
        <v/>
      </c>
      <c r="R1105" s="85" t="str">
        <f>IF(AND(Tournament!I1117&lt;&gt;"",Tournament!K1117&lt;&gt;""),IF(Tournament!I1117=Tournament!K1117,Tournament!M1117,""),"")</f>
        <v/>
      </c>
      <c r="S1105" s="85" t="str">
        <f>IF(AND(Tournament!I1117&lt;&gt;"",Tournament!K1117&lt;&gt;""),IF(Tournament!I1117&lt;Tournament!K1117,Tournament!G1117,""),"")</f>
        <v/>
      </c>
      <c r="T1105" s="85">
        <f>IF(AND(Tournament!I1117&lt;&gt;"",Tournament!K1117&lt;&gt;""),Tournament!K1117,0)</f>
        <v>0</v>
      </c>
      <c r="U1105" s="85">
        <v>1</v>
      </c>
      <c r="V1105" s="85">
        <v>1102</v>
      </c>
      <c r="W1105" s="85" t="str">
        <f>Tournament!G1117</f>
        <v>Denver Nuggets</v>
      </c>
      <c r="X1105" s="85" t="str">
        <f>IF(Tournament!I1117&lt;&gt;"",Tournament!I1117,"")</f>
        <v/>
      </c>
      <c r="Y1105" s="85" t="str">
        <f>IF(Tournament!K1117&lt;&gt;"",Tournament!K1117,"")</f>
        <v/>
      </c>
      <c r="Z1105" s="85" t="str">
        <f>Tournament!M1117</f>
        <v>Portland Trail Blazers</v>
      </c>
    </row>
    <row r="1106" spans="12:26" ht="12.75">
      <c r="L1106" s="85">
        <v>1103</v>
      </c>
      <c r="M1106" s="85" t="str">
        <f>IF(AND(Tournament!I1118&lt;&gt;"",Tournament!K1118&lt;&gt;""),IF(Tournament!I1118&gt;Tournament!K1118,Tournament!G1118,""),"")</f>
        <v/>
      </c>
      <c r="N1106" s="85" t="str">
        <f>IF(AND(Tournament!I1118&lt;&gt;"",Tournament!K1118&lt;&gt;""),IF(Tournament!I1118=Tournament!K1118,Tournament!G1118,""),"")</f>
        <v/>
      </c>
      <c r="O1106" s="85" t="str">
        <f>IF(AND(Tournament!I1118&lt;&gt;"",Tournament!K1118&lt;&gt;""),IF(Tournament!I1118&gt;Tournament!K1118,Tournament!M1118,""),"")</f>
        <v/>
      </c>
      <c r="P1106" s="85">
        <f>IF(AND(Tournament!I1118&lt;&gt;"",Tournament!K1118&lt;&gt;""),Tournament!I1118,0)</f>
        <v>0</v>
      </c>
      <c r="Q1106" s="85" t="str">
        <f>IF(AND(Tournament!I1118&lt;&gt;"",Tournament!K1118&lt;&gt;""),IF(Tournament!I1118&lt;Tournament!K1118,Tournament!M1118,""),"")</f>
        <v/>
      </c>
      <c r="R1106" s="85" t="str">
        <f>IF(AND(Tournament!I1118&lt;&gt;"",Tournament!K1118&lt;&gt;""),IF(Tournament!I1118=Tournament!K1118,Tournament!M1118,""),"")</f>
        <v/>
      </c>
      <c r="S1106" s="85" t="str">
        <f>IF(AND(Tournament!I1118&lt;&gt;"",Tournament!K1118&lt;&gt;""),IF(Tournament!I1118&lt;Tournament!K1118,Tournament!G1118,""),"")</f>
        <v/>
      </c>
      <c r="T1106" s="85">
        <f>IF(AND(Tournament!I1118&lt;&gt;"",Tournament!K1118&lt;&gt;""),Tournament!K1118,0)</f>
        <v>0</v>
      </c>
      <c r="U1106" s="85">
        <v>1</v>
      </c>
      <c r="V1106" s="85">
        <v>1103</v>
      </c>
      <c r="W1106" s="85" t="str">
        <f>Tournament!G1118</f>
        <v>Washington Wizards</v>
      </c>
      <c r="X1106" s="85" t="str">
        <f>IF(Tournament!I1118&lt;&gt;"",Tournament!I1118,"")</f>
        <v/>
      </c>
      <c r="Y1106" s="85" t="str">
        <f>IF(Tournament!K1118&lt;&gt;"",Tournament!K1118,"")</f>
        <v/>
      </c>
      <c r="Z1106" s="85" t="str">
        <f>Tournament!M1118</f>
        <v>L.A. Lakers</v>
      </c>
    </row>
    <row r="1107" spans="12:26" ht="12.75">
      <c r="L1107" s="85">
        <v>1104</v>
      </c>
      <c r="M1107" s="85" t="str">
        <f>IF(AND(Tournament!I1119&lt;&gt;"",Tournament!K1119&lt;&gt;""),IF(Tournament!I1119&gt;Tournament!K1119,Tournament!G1119,""),"")</f>
        <v/>
      </c>
      <c r="N1107" s="85" t="str">
        <f>IF(AND(Tournament!I1119&lt;&gt;"",Tournament!K1119&lt;&gt;""),IF(Tournament!I1119=Tournament!K1119,Tournament!G1119,""),"")</f>
        <v/>
      </c>
      <c r="O1107" s="85" t="str">
        <f>IF(AND(Tournament!I1119&lt;&gt;"",Tournament!K1119&lt;&gt;""),IF(Tournament!I1119&gt;Tournament!K1119,Tournament!M1119,""),"")</f>
        <v/>
      </c>
      <c r="P1107" s="85">
        <f>IF(AND(Tournament!I1119&lt;&gt;"",Tournament!K1119&lt;&gt;""),Tournament!I1119,0)</f>
        <v>0</v>
      </c>
      <c r="Q1107" s="85" t="str">
        <f>IF(AND(Tournament!I1119&lt;&gt;"",Tournament!K1119&lt;&gt;""),IF(Tournament!I1119&lt;Tournament!K1119,Tournament!M1119,""),"")</f>
        <v/>
      </c>
      <c r="R1107" s="85" t="str">
        <f>IF(AND(Tournament!I1119&lt;&gt;"",Tournament!K1119&lt;&gt;""),IF(Tournament!I1119=Tournament!K1119,Tournament!M1119,""),"")</f>
        <v/>
      </c>
      <c r="S1107" s="85" t="str">
        <f>IF(AND(Tournament!I1119&lt;&gt;"",Tournament!K1119&lt;&gt;""),IF(Tournament!I1119&lt;Tournament!K1119,Tournament!G1119,""),"")</f>
        <v/>
      </c>
      <c r="T1107" s="85">
        <f>IF(AND(Tournament!I1119&lt;&gt;"",Tournament!K1119&lt;&gt;""),Tournament!K1119,0)</f>
        <v>0</v>
      </c>
      <c r="U1107" s="85">
        <v>1</v>
      </c>
      <c r="V1107" s="85">
        <v>1104</v>
      </c>
      <c r="W1107" s="85" t="str">
        <f>Tournament!G1119</f>
        <v>Oklahoma City Thunder</v>
      </c>
      <c r="X1107" s="85" t="str">
        <f>IF(Tournament!I1119&lt;&gt;"",Tournament!I1119,"")</f>
        <v/>
      </c>
      <c r="Y1107" s="85" t="str">
        <f>IF(Tournament!K1119&lt;&gt;"",Tournament!K1119,"")</f>
        <v/>
      </c>
      <c r="Z1107" s="85" t="str">
        <f>Tournament!M1119</f>
        <v>Orlando Magic</v>
      </c>
    </row>
    <row r="1108" spans="12:26" ht="12.75">
      <c r="L1108" s="85">
        <v>1105</v>
      </c>
      <c r="M1108" s="85" t="str">
        <f>IF(AND(Tournament!I1120&lt;&gt;"",Tournament!K1120&lt;&gt;""),IF(Tournament!I1120&gt;Tournament!K1120,Tournament!G1120,""),"")</f>
        <v/>
      </c>
      <c r="N1108" s="85" t="str">
        <f>IF(AND(Tournament!I1120&lt;&gt;"",Tournament!K1120&lt;&gt;""),IF(Tournament!I1120=Tournament!K1120,Tournament!G1120,""),"")</f>
        <v/>
      </c>
      <c r="O1108" s="85" t="str">
        <f>IF(AND(Tournament!I1120&lt;&gt;"",Tournament!K1120&lt;&gt;""),IF(Tournament!I1120&gt;Tournament!K1120,Tournament!M1120,""),"")</f>
        <v/>
      </c>
      <c r="P1108" s="85">
        <f>IF(AND(Tournament!I1120&lt;&gt;"",Tournament!K1120&lt;&gt;""),Tournament!I1120,0)</f>
        <v>0</v>
      </c>
      <c r="Q1108" s="85" t="str">
        <f>IF(AND(Tournament!I1120&lt;&gt;"",Tournament!K1120&lt;&gt;""),IF(Tournament!I1120&lt;Tournament!K1120,Tournament!M1120,""),"")</f>
        <v/>
      </c>
      <c r="R1108" s="85" t="str">
        <f>IF(AND(Tournament!I1120&lt;&gt;"",Tournament!K1120&lt;&gt;""),IF(Tournament!I1120=Tournament!K1120,Tournament!M1120,""),"")</f>
        <v/>
      </c>
      <c r="S1108" s="85" t="str">
        <f>IF(AND(Tournament!I1120&lt;&gt;"",Tournament!K1120&lt;&gt;""),IF(Tournament!I1120&lt;Tournament!K1120,Tournament!G1120,""),"")</f>
        <v/>
      </c>
      <c r="T1108" s="85">
        <f>IF(AND(Tournament!I1120&lt;&gt;"",Tournament!K1120&lt;&gt;""),Tournament!K1120,0)</f>
        <v>0</v>
      </c>
      <c r="U1108" s="85">
        <v>1</v>
      </c>
      <c r="V1108" s="85">
        <v>1105</v>
      </c>
      <c r="W1108" s="85" t="str">
        <f>Tournament!G1120</f>
        <v>Atlanta Hawks</v>
      </c>
      <c r="X1108" s="85" t="str">
        <f>IF(Tournament!I1120&lt;&gt;"",Tournament!I1120,"")</f>
        <v/>
      </c>
      <c r="Y1108" s="85" t="str">
        <f>IF(Tournament!K1120&lt;&gt;"",Tournament!K1120,"")</f>
        <v/>
      </c>
      <c r="Z1108" s="85" t="str">
        <f>Tournament!M1120</f>
        <v>Philadelphia 76ers</v>
      </c>
    </row>
    <row r="1109" spans="12:26" ht="12.75">
      <c r="L1109" s="85">
        <v>1106</v>
      </c>
      <c r="M1109" s="85" t="str">
        <f>IF(AND(Tournament!I1121&lt;&gt;"",Tournament!K1121&lt;&gt;""),IF(Tournament!I1121&gt;Tournament!K1121,Tournament!G1121,""),"")</f>
        <v/>
      </c>
      <c r="N1109" s="85" t="str">
        <f>IF(AND(Tournament!I1121&lt;&gt;"",Tournament!K1121&lt;&gt;""),IF(Tournament!I1121=Tournament!K1121,Tournament!G1121,""),"")</f>
        <v/>
      </c>
      <c r="O1109" s="85" t="str">
        <f>IF(AND(Tournament!I1121&lt;&gt;"",Tournament!K1121&lt;&gt;""),IF(Tournament!I1121&gt;Tournament!K1121,Tournament!M1121,""),"")</f>
        <v/>
      </c>
      <c r="P1109" s="85">
        <f>IF(AND(Tournament!I1121&lt;&gt;"",Tournament!K1121&lt;&gt;""),Tournament!I1121,0)</f>
        <v>0</v>
      </c>
      <c r="Q1109" s="85" t="str">
        <f>IF(AND(Tournament!I1121&lt;&gt;"",Tournament!K1121&lt;&gt;""),IF(Tournament!I1121&lt;Tournament!K1121,Tournament!M1121,""),"")</f>
        <v/>
      </c>
      <c r="R1109" s="85" t="str">
        <f>IF(AND(Tournament!I1121&lt;&gt;"",Tournament!K1121&lt;&gt;""),IF(Tournament!I1121=Tournament!K1121,Tournament!M1121,""),"")</f>
        <v/>
      </c>
      <c r="S1109" s="85" t="str">
        <f>IF(AND(Tournament!I1121&lt;&gt;"",Tournament!K1121&lt;&gt;""),IF(Tournament!I1121&lt;Tournament!K1121,Tournament!G1121,""),"")</f>
        <v/>
      </c>
      <c r="T1109" s="85">
        <f>IF(AND(Tournament!I1121&lt;&gt;"",Tournament!K1121&lt;&gt;""),Tournament!K1121,0)</f>
        <v>0</v>
      </c>
      <c r="U1109" s="85">
        <v>1</v>
      </c>
      <c r="V1109" s="85">
        <v>1106</v>
      </c>
      <c r="W1109" s="85" t="str">
        <f>Tournament!G1121</f>
        <v>Charlotte Hornets</v>
      </c>
      <c r="X1109" s="85" t="str">
        <f>IF(Tournament!I1121&lt;&gt;"",Tournament!I1121,"")</f>
        <v/>
      </c>
      <c r="Y1109" s="85" t="str">
        <f>IF(Tournament!K1121&lt;&gt;"",Tournament!K1121,"")</f>
        <v/>
      </c>
      <c r="Z1109" s="85" t="str">
        <f>Tournament!M1121</f>
        <v>Toronto Raptors</v>
      </c>
    </row>
    <row r="1110" spans="12:26" ht="12.75">
      <c r="L1110" s="85">
        <v>1107</v>
      </c>
      <c r="M1110" s="85" t="str">
        <f>IF(AND(Tournament!I1122&lt;&gt;"",Tournament!K1122&lt;&gt;""),IF(Tournament!I1122&gt;Tournament!K1122,Tournament!G1122,""),"")</f>
        <v/>
      </c>
      <c r="N1110" s="85" t="str">
        <f>IF(AND(Tournament!I1122&lt;&gt;"",Tournament!K1122&lt;&gt;""),IF(Tournament!I1122=Tournament!K1122,Tournament!G1122,""),"")</f>
        <v/>
      </c>
      <c r="O1110" s="85" t="str">
        <f>IF(AND(Tournament!I1122&lt;&gt;"",Tournament!K1122&lt;&gt;""),IF(Tournament!I1122&gt;Tournament!K1122,Tournament!M1122,""),"")</f>
        <v/>
      </c>
      <c r="P1110" s="85">
        <f>IF(AND(Tournament!I1122&lt;&gt;"",Tournament!K1122&lt;&gt;""),Tournament!I1122,0)</f>
        <v>0</v>
      </c>
      <c r="Q1110" s="85" t="str">
        <f>IF(AND(Tournament!I1122&lt;&gt;"",Tournament!K1122&lt;&gt;""),IF(Tournament!I1122&lt;Tournament!K1122,Tournament!M1122,""),"")</f>
        <v/>
      </c>
      <c r="R1110" s="85" t="str">
        <f>IF(AND(Tournament!I1122&lt;&gt;"",Tournament!K1122&lt;&gt;""),IF(Tournament!I1122=Tournament!K1122,Tournament!M1122,""),"")</f>
        <v/>
      </c>
      <c r="S1110" s="85" t="str">
        <f>IF(AND(Tournament!I1122&lt;&gt;"",Tournament!K1122&lt;&gt;""),IF(Tournament!I1122&lt;Tournament!K1122,Tournament!G1122,""),"")</f>
        <v/>
      </c>
      <c r="T1110" s="85">
        <f>IF(AND(Tournament!I1122&lt;&gt;"",Tournament!K1122&lt;&gt;""),Tournament!K1122,0)</f>
        <v>0</v>
      </c>
      <c r="U1110" s="85">
        <v>1</v>
      </c>
      <c r="V1110" s="85">
        <v>1107</v>
      </c>
      <c r="W1110" s="85" t="str">
        <f>Tournament!G1122</f>
        <v>Miami Heat</v>
      </c>
      <c r="X1110" s="85" t="str">
        <f>IF(Tournament!I1122&lt;&gt;"",Tournament!I1122,"")</f>
        <v/>
      </c>
      <c r="Y1110" s="85" t="str">
        <f>IF(Tournament!K1122&lt;&gt;"",Tournament!K1122,"")</f>
        <v/>
      </c>
      <c r="Z1110" s="85" t="str">
        <f>Tournament!M1122</f>
        <v>New York Knicks</v>
      </c>
    </row>
    <row r="1111" spans="12:26" ht="12.75">
      <c r="L1111" s="85">
        <v>1108</v>
      </c>
      <c r="M1111" s="85" t="str">
        <f>IF(AND(Tournament!I1123&lt;&gt;"",Tournament!K1123&lt;&gt;""),IF(Tournament!I1123&gt;Tournament!K1123,Tournament!G1123,""),"")</f>
        <v/>
      </c>
      <c r="N1111" s="85" t="str">
        <f>IF(AND(Tournament!I1123&lt;&gt;"",Tournament!K1123&lt;&gt;""),IF(Tournament!I1123=Tournament!K1123,Tournament!G1123,""),"")</f>
        <v/>
      </c>
      <c r="O1111" s="85" t="str">
        <f>IF(AND(Tournament!I1123&lt;&gt;"",Tournament!K1123&lt;&gt;""),IF(Tournament!I1123&gt;Tournament!K1123,Tournament!M1123,""),"")</f>
        <v/>
      </c>
      <c r="P1111" s="85">
        <f>IF(AND(Tournament!I1123&lt;&gt;"",Tournament!K1123&lt;&gt;""),Tournament!I1123,0)</f>
        <v>0</v>
      </c>
      <c r="Q1111" s="85" t="str">
        <f>IF(AND(Tournament!I1123&lt;&gt;"",Tournament!K1123&lt;&gt;""),IF(Tournament!I1123&lt;Tournament!K1123,Tournament!M1123,""),"")</f>
        <v/>
      </c>
      <c r="R1111" s="85" t="str">
        <f>IF(AND(Tournament!I1123&lt;&gt;"",Tournament!K1123&lt;&gt;""),IF(Tournament!I1123=Tournament!K1123,Tournament!M1123,""),"")</f>
        <v/>
      </c>
      <c r="S1111" s="85" t="str">
        <f>IF(AND(Tournament!I1123&lt;&gt;"",Tournament!K1123&lt;&gt;""),IF(Tournament!I1123&lt;Tournament!K1123,Tournament!G1123,""),"")</f>
        <v/>
      </c>
      <c r="T1111" s="85">
        <f>IF(AND(Tournament!I1123&lt;&gt;"",Tournament!K1123&lt;&gt;""),Tournament!K1123,0)</f>
        <v>0</v>
      </c>
      <c r="U1111" s="85">
        <v>1</v>
      </c>
      <c r="V1111" s="85">
        <v>1108</v>
      </c>
      <c r="W1111" s="85" t="str">
        <f>Tournament!G1123</f>
        <v>Milwaukee Bucks</v>
      </c>
      <c r="X1111" s="85" t="str">
        <f>IF(Tournament!I1123&lt;&gt;"",Tournament!I1123,"")</f>
        <v/>
      </c>
      <c r="Y1111" s="85" t="str">
        <f>IF(Tournament!K1123&lt;&gt;"",Tournament!K1123,"")</f>
        <v/>
      </c>
      <c r="Z1111" s="85" t="str">
        <f>Tournament!M1123</f>
        <v>Boston Celtics</v>
      </c>
    </row>
    <row r="1112" spans="12:26" ht="12.75">
      <c r="L1112" s="85">
        <v>1109</v>
      </c>
      <c r="M1112" s="85" t="str">
        <f>IF(AND(Tournament!I1124&lt;&gt;"",Tournament!K1124&lt;&gt;""),IF(Tournament!I1124&gt;Tournament!K1124,Tournament!G1124,""),"")</f>
        <v/>
      </c>
      <c r="N1112" s="85" t="str">
        <f>IF(AND(Tournament!I1124&lt;&gt;"",Tournament!K1124&lt;&gt;""),IF(Tournament!I1124=Tournament!K1124,Tournament!G1124,""),"")</f>
        <v/>
      </c>
      <c r="O1112" s="85" t="str">
        <f>IF(AND(Tournament!I1124&lt;&gt;"",Tournament!K1124&lt;&gt;""),IF(Tournament!I1124&gt;Tournament!K1124,Tournament!M1124,""),"")</f>
        <v/>
      </c>
      <c r="P1112" s="85">
        <f>IF(AND(Tournament!I1124&lt;&gt;"",Tournament!K1124&lt;&gt;""),Tournament!I1124,0)</f>
        <v>0</v>
      </c>
      <c r="Q1112" s="85" t="str">
        <f>IF(AND(Tournament!I1124&lt;&gt;"",Tournament!K1124&lt;&gt;""),IF(Tournament!I1124&lt;Tournament!K1124,Tournament!M1124,""),"")</f>
        <v/>
      </c>
      <c r="R1112" s="85" t="str">
        <f>IF(AND(Tournament!I1124&lt;&gt;"",Tournament!K1124&lt;&gt;""),IF(Tournament!I1124=Tournament!K1124,Tournament!M1124,""),"")</f>
        <v/>
      </c>
      <c r="S1112" s="85" t="str">
        <f>IF(AND(Tournament!I1124&lt;&gt;"",Tournament!K1124&lt;&gt;""),IF(Tournament!I1124&lt;Tournament!K1124,Tournament!G1124,""),"")</f>
        <v/>
      </c>
      <c r="T1112" s="85">
        <f>IF(AND(Tournament!I1124&lt;&gt;"",Tournament!K1124&lt;&gt;""),Tournament!K1124,0)</f>
        <v>0</v>
      </c>
      <c r="U1112" s="85">
        <v>1</v>
      </c>
      <c r="V1112" s="85">
        <v>1109</v>
      </c>
      <c r="W1112" s="85" t="str">
        <f>Tournament!G1124</f>
        <v>Dallas Mavericks</v>
      </c>
      <c r="X1112" s="85" t="str">
        <f>IF(Tournament!I1124&lt;&gt;"",Tournament!I1124,"")</f>
        <v/>
      </c>
      <c r="Y1112" s="85" t="str">
        <f>IF(Tournament!K1124&lt;&gt;"",Tournament!K1124,"")</f>
        <v/>
      </c>
      <c r="Z1112" s="85" t="str">
        <f>Tournament!M1124</f>
        <v>New Orleans Pelicans</v>
      </c>
    </row>
    <row r="1113" spans="12:26" ht="12.75">
      <c r="L1113" s="85">
        <v>1110</v>
      </c>
      <c r="M1113" s="85" t="str">
        <f>IF(AND(Tournament!I1125&lt;&gt;"",Tournament!K1125&lt;&gt;""),IF(Tournament!I1125&gt;Tournament!K1125,Tournament!G1125,""),"")</f>
        <v/>
      </c>
      <c r="N1113" s="85" t="str">
        <f>IF(AND(Tournament!I1125&lt;&gt;"",Tournament!K1125&lt;&gt;""),IF(Tournament!I1125=Tournament!K1125,Tournament!G1125,""),"")</f>
        <v/>
      </c>
      <c r="O1113" s="85" t="str">
        <f>IF(AND(Tournament!I1125&lt;&gt;"",Tournament!K1125&lt;&gt;""),IF(Tournament!I1125&gt;Tournament!K1125,Tournament!M1125,""),"")</f>
        <v/>
      </c>
      <c r="P1113" s="85">
        <f>IF(AND(Tournament!I1125&lt;&gt;"",Tournament!K1125&lt;&gt;""),Tournament!I1125,0)</f>
        <v>0</v>
      </c>
      <c r="Q1113" s="85" t="str">
        <f>IF(AND(Tournament!I1125&lt;&gt;"",Tournament!K1125&lt;&gt;""),IF(Tournament!I1125&lt;Tournament!K1125,Tournament!M1125,""),"")</f>
        <v/>
      </c>
      <c r="R1113" s="85" t="str">
        <f>IF(AND(Tournament!I1125&lt;&gt;"",Tournament!K1125&lt;&gt;""),IF(Tournament!I1125=Tournament!K1125,Tournament!M1125,""),"")</f>
        <v/>
      </c>
      <c r="S1113" s="85" t="str">
        <f>IF(AND(Tournament!I1125&lt;&gt;"",Tournament!K1125&lt;&gt;""),IF(Tournament!I1125&lt;Tournament!K1125,Tournament!G1125,""),"")</f>
        <v/>
      </c>
      <c r="T1113" s="85">
        <f>IF(AND(Tournament!I1125&lt;&gt;"",Tournament!K1125&lt;&gt;""),Tournament!K1125,0)</f>
        <v>0</v>
      </c>
      <c r="U1113" s="85">
        <v>1</v>
      </c>
      <c r="V1113" s="85">
        <v>1110</v>
      </c>
      <c r="W1113" s="85" t="str">
        <f>Tournament!G1125</f>
        <v>Indiana Pacers</v>
      </c>
      <c r="X1113" s="85" t="str">
        <f>IF(Tournament!I1125&lt;&gt;"",Tournament!I1125,"")</f>
        <v/>
      </c>
      <c r="Y1113" s="85" t="str">
        <f>IF(Tournament!K1125&lt;&gt;"",Tournament!K1125,"")</f>
        <v/>
      </c>
      <c r="Z1113" s="85" t="str">
        <f>Tournament!M1125</f>
        <v>Memphis Grizzlies</v>
      </c>
    </row>
    <row r="1114" spans="12:26" ht="12.75">
      <c r="L1114" s="85">
        <v>1111</v>
      </c>
      <c r="M1114" s="85" t="str">
        <f>IF(AND(Tournament!I1126&lt;&gt;"",Tournament!K1126&lt;&gt;""),IF(Tournament!I1126&gt;Tournament!K1126,Tournament!G1126,""),"")</f>
        <v/>
      </c>
      <c r="N1114" s="85" t="str">
        <f>IF(AND(Tournament!I1126&lt;&gt;"",Tournament!K1126&lt;&gt;""),IF(Tournament!I1126=Tournament!K1126,Tournament!G1126,""),"")</f>
        <v/>
      </c>
      <c r="O1114" s="85" t="str">
        <f>IF(AND(Tournament!I1126&lt;&gt;"",Tournament!K1126&lt;&gt;""),IF(Tournament!I1126&gt;Tournament!K1126,Tournament!M1126,""),"")</f>
        <v/>
      </c>
      <c r="P1114" s="85">
        <f>IF(AND(Tournament!I1126&lt;&gt;"",Tournament!K1126&lt;&gt;""),Tournament!I1126,0)</f>
        <v>0</v>
      </c>
      <c r="Q1114" s="85" t="str">
        <f>IF(AND(Tournament!I1126&lt;&gt;"",Tournament!K1126&lt;&gt;""),IF(Tournament!I1126&lt;Tournament!K1126,Tournament!M1126,""),"")</f>
        <v/>
      </c>
      <c r="R1114" s="85" t="str">
        <f>IF(AND(Tournament!I1126&lt;&gt;"",Tournament!K1126&lt;&gt;""),IF(Tournament!I1126=Tournament!K1126,Tournament!M1126,""),"")</f>
        <v/>
      </c>
      <c r="S1114" s="85" t="str">
        <f>IF(AND(Tournament!I1126&lt;&gt;"",Tournament!K1126&lt;&gt;""),IF(Tournament!I1126&lt;Tournament!K1126,Tournament!G1126,""),"")</f>
        <v/>
      </c>
      <c r="T1114" s="85">
        <f>IF(AND(Tournament!I1126&lt;&gt;"",Tournament!K1126&lt;&gt;""),Tournament!K1126,0)</f>
        <v>0</v>
      </c>
      <c r="U1114" s="85">
        <v>1</v>
      </c>
      <c r="V1114" s="85">
        <v>1111</v>
      </c>
      <c r="W1114" s="85" t="str">
        <f>Tournament!G1126</f>
        <v>Golden State Warriors</v>
      </c>
      <c r="X1114" s="85" t="str">
        <f>IF(Tournament!I1126&lt;&gt;"",Tournament!I1126,"")</f>
        <v/>
      </c>
      <c r="Y1114" s="85" t="str">
        <f>IF(Tournament!K1126&lt;&gt;"",Tournament!K1126,"")</f>
        <v/>
      </c>
      <c r="Z1114" s="85" t="str">
        <f>Tournament!M1126</f>
        <v>San Antonio Spurs</v>
      </c>
    </row>
    <row r="1115" spans="12:26" ht="12.75">
      <c r="L1115" s="85">
        <v>1112</v>
      </c>
      <c r="M1115" s="85" t="str">
        <f>IF(AND(Tournament!I1127&lt;&gt;"",Tournament!K1127&lt;&gt;""),IF(Tournament!I1127&gt;Tournament!K1127,Tournament!G1127,""),"")</f>
        <v/>
      </c>
      <c r="N1115" s="85" t="str">
        <f>IF(AND(Tournament!I1127&lt;&gt;"",Tournament!K1127&lt;&gt;""),IF(Tournament!I1127=Tournament!K1127,Tournament!G1127,""),"")</f>
        <v/>
      </c>
      <c r="O1115" s="85" t="str">
        <f>IF(AND(Tournament!I1127&lt;&gt;"",Tournament!K1127&lt;&gt;""),IF(Tournament!I1127&gt;Tournament!K1127,Tournament!M1127,""),"")</f>
        <v/>
      </c>
      <c r="P1115" s="85">
        <f>IF(AND(Tournament!I1127&lt;&gt;"",Tournament!K1127&lt;&gt;""),Tournament!I1127,0)</f>
        <v>0</v>
      </c>
      <c r="Q1115" s="85" t="str">
        <f>IF(AND(Tournament!I1127&lt;&gt;"",Tournament!K1127&lt;&gt;""),IF(Tournament!I1127&lt;Tournament!K1127,Tournament!M1127,""),"")</f>
        <v/>
      </c>
      <c r="R1115" s="85" t="str">
        <f>IF(AND(Tournament!I1127&lt;&gt;"",Tournament!K1127&lt;&gt;""),IF(Tournament!I1127=Tournament!K1127,Tournament!M1127,""),"")</f>
        <v/>
      </c>
      <c r="S1115" s="85" t="str">
        <f>IF(AND(Tournament!I1127&lt;&gt;"",Tournament!K1127&lt;&gt;""),IF(Tournament!I1127&lt;Tournament!K1127,Tournament!G1127,""),"")</f>
        <v/>
      </c>
      <c r="T1115" s="85">
        <f>IF(AND(Tournament!I1127&lt;&gt;"",Tournament!K1127&lt;&gt;""),Tournament!K1127,0)</f>
        <v>0</v>
      </c>
      <c r="U1115" s="85">
        <v>1</v>
      </c>
      <c r="V1115" s="85">
        <v>1112</v>
      </c>
      <c r="W1115" s="85" t="str">
        <f>Tournament!G1127</f>
        <v>Utah Jazz</v>
      </c>
      <c r="X1115" s="85" t="str">
        <f>IF(Tournament!I1127&lt;&gt;"",Tournament!I1127,"")</f>
        <v/>
      </c>
      <c r="Y1115" s="85" t="str">
        <f>IF(Tournament!K1127&lt;&gt;"",Tournament!K1127,"")</f>
        <v/>
      </c>
      <c r="Z1115" s="85" t="str">
        <f>Tournament!M1127</f>
        <v>Sacramento Kings</v>
      </c>
    </row>
    <row r="1116" spans="12:26" ht="12.75">
      <c r="L1116" s="85">
        <v>1113</v>
      </c>
      <c r="M1116" s="85" t="str">
        <f>IF(AND(Tournament!I1128&lt;&gt;"",Tournament!K1128&lt;&gt;""),IF(Tournament!I1128&gt;Tournament!K1128,Tournament!G1128,""),"")</f>
        <v/>
      </c>
      <c r="N1116" s="85" t="str">
        <f>IF(AND(Tournament!I1128&lt;&gt;"",Tournament!K1128&lt;&gt;""),IF(Tournament!I1128=Tournament!K1128,Tournament!G1128,""),"")</f>
        <v/>
      </c>
      <c r="O1116" s="85" t="str">
        <f>IF(AND(Tournament!I1128&lt;&gt;"",Tournament!K1128&lt;&gt;""),IF(Tournament!I1128&gt;Tournament!K1128,Tournament!M1128,""),"")</f>
        <v/>
      </c>
      <c r="P1116" s="85">
        <f>IF(AND(Tournament!I1128&lt;&gt;"",Tournament!K1128&lt;&gt;""),Tournament!I1128,0)</f>
        <v>0</v>
      </c>
      <c r="Q1116" s="85" t="str">
        <f>IF(AND(Tournament!I1128&lt;&gt;"",Tournament!K1128&lt;&gt;""),IF(Tournament!I1128&lt;Tournament!K1128,Tournament!M1128,""),"")</f>
        <v/>
      </c>
      <c r="R1116" s="85" t="str">
        <f>IF(AND(Tournament!I1128&lt;&gt;"",Tournament!K1128&lt;&gt;""),IF(Tournament!I1128=Tournament!K1128,Tournament!M1128,""),"")</f>
        <v/>
      </c>
      <c r="S1116" s="85" t="str">
        <f>IF(AND(Tournament!I1128&lt;&gt;"",Tournament!K1128&lt;&gt;""),IF(Tournament!I1128&lt;Tournament!K1128,Tournament!G1128,""),"")</f>
        <v/>
      </c>
      <c r="T1116" s="85">
        <f>IF(AND(Tournament!I1128&lt;&gt;"",Tournament!K1128&lt;&gt;""),Tournament!K1128,0)</f>
        <v>0</v>
      </c>
      <c r="U1116" s="85">
        <v>1</v>
      </c>
      <c r="V1116" s="85">
        <v>1113</v>
      </c>
      <c r="W1116" s="85" t="str">
        <f>Tournament!G1128</f>
        <v>Washington Wizards</v>
      </c>
      <c r="X1116" s="85" t="str">
        <f>IF(Tournament!I1128&lt;&gt;"",Tournament!I1128,"")</f>
        <v/>
      </c>
      <c r="Y1116" s="85" t="str">
        <f>IF(Tournament!K1128&lt;&gt;"",Tournament!K1128,"")</f>
        <v/>
      </c>
      <c r="Z1116" s="85" t="str">
        <f>Tournament!M1128</f>
        <v>L.A. Clippers</v>
      </c>
    </row>
    <row r="1117" spans="12:26" ht="12.75">
      <c r="L1117" s="85">
        <v>1114</v>
      </c>
      <c r="M1117" s="85" t="str">
        <f>IF(AND(Tournament!I1129&lt;&gt;"",Tournament!K1129&lt;&gt;""),IF(Tournament!I1129&gt;Tournament!K1129,Tournament!G1129,""),"")</f>
        <v/>
      </c>
      <c r="N1117" s="85" t="str">
        <f>IF(AND(Tournament!I1129&lt;&gt;"",Tournament!K1129&lt;&gt;""),IF(Tournament!I1129=Tournament!K1129,Tournament!G1129,""),"")</f>
        <v/>
      </c>
      <c r="O1117" s="85" t="str">
        <f>IF(AND(Tournament!I1129&lt;&gt;"",Tournament!K1129&lt;&gt;""),IF(Tournament!I1129&gt;Tournament!K1129,Tournament!M1129,""),"")</f>
        <v/>
      </c>
      <c r="P1117" s="85">
        <f>IF(AND(Tournament!I1129&lt;&gt;"",Tournament!K1129&lt;&gt;""),Tournament!I1129,0)</f>
        <v>0</v>
      </c>
      <c r="Q1117" s="85" t="str">
        <f>IF(AND(Tournament!I1129&lt;&gt;"",Tournament!K1129&lt;&gt;""),IF(Tournament!I1129&lt;Tournament!K1129,Tournament!M1129,""),"")</f>
        <v/>
      </c>
      <c r="R1117" s="85" t="str">
        <f>IF(AND(Tournament!I1129&lt;&gt;"",Tournament!K1129&lt;&gt;""),IF(Tournament!I1129=Tournament!K1129,Tournament!M1129,""),"")</f>
        <v/>
      </c>
      <c r="S1117" s="85" t="str">
        <f>IF(AND(Tournament!I1129&lt;&gt;"",Tournament!K1129&lt;&gt;""),IF(Tournament!I1129&lt;Tournament!K1129,Tournament!G1129,""),"")</f>
        <v/>
      </c>
      <c r="T1117" s="85">
        <f>IF(AND(Tournament!I1129&lt;&gt;"",Tournament!K1129&lt;&gt;""),Tournament!K1129,0)</f>
        <v>0</v>
      </c>
      <c r="U1117" s="85">
        <v>1</v>
      </c>
      <c r="V1117" s="85">
        <v>1114</v>
      </c>
      <c r="W1117" s="85" t="str">
        <f>Tournament!G1129</f>
        <v>Brooklyn Nets</v>
      </c>
      <c r="X1117" s="85" t="str">
        <f>IF(Tournament!I1129&lt;&gt;"",Tournament!I1129,"")</f>
        <v/>
      </c>
      <c r="Y1117" s="85" t="str">
        <f>IF(Tournament!K1129&lt;&gt;"",Tournament!K1129,"")</f>
        <v/>
      </c>
      <c r="Z1117" s="85" t="str">
        <f>Tournament!M1129</f>
        <v>Detroit Pistons</v>
      </c>
    </row>
    <row r="1118" spans="12:26" ht="12.75">
      <c r="L1118" s="85">
        <v>1115</v>
      </c>
      <c r="M1118" s="85" t="str">
        <f>IF(AND(Tournament!I1130&lt;&gt;"",Tournament!K1130&lt;&gt;""),IF(Tournament!I1130&gt;Tournament!K1130,Tournament!G1130,""),"")</f>
        <v/>
      </c>
      <c r="N1118" s="85" t="str">
        <f>IF(AND(Tournament!I1130&lt;&gt;"",Tournament!K1130&lt;&gt;""),IF(Tournament!I1130=Tournament!K1130,Tournament!G1130,""),"")</f>
        <v/>
      </c>
      <c r="O1118" s="85" t="str">
        <f>IF(AND(Tournament!I1130&lt;&gt;"",Tournament!K1130&lt;&gt;""),IF(Tournament!I1130&gt;Tournament!K1130,Tournament!M1130,""),"")</f>
        <v/>
      </c>
      <c r="P1118" s="85">
        <f>IF(AND(Tournament!I1130&lt;&gt;"",Tournament!K1130&lt;&gt;""),Tournament!I1130,0)</f>
        <v>0</v>
      </c>
      <c r="Q1118" s="85" t="str">
        <f>IF(AND(Tournament!I1130&lt;&gt;"",Tournament!K1130&lt;&gt;""),IF(Tournament!I1130&lt;Tournament!K1130,Tournament!M1130,""),"")</f>
        <v/>
      </c>
      <c r="R1118" s="85" t="str">
        <f>IF(AND(Tournament!I1130&lt;&gt;"",Tournament!K1130&lt;&gt;""),IF(Tournament!I1130=Tournament!K1130,Tournament!M1130,""),"")</f>
        <v/>
      </c>
      <c r="S1118" s="85" t="str">
        <f>IF(AND(Tournament!I1130&lt;&gt;"",Tournament!K1130&lt;&gt;""),IF(Tournament!I1130&lt;Tournament!K1130,Tournament!G1130,""),"")</f>
        <v/>
      </c>
      <c r="T1118" s="85">
        <f>IF(AND(Tournament!I1130&lt;&gt;"",Tournament!K1130&lt;&gt;""),Tournament!K1130,0)</f>
        <v>0</v>
      </c>
      <c r="U1118" s="85">
        <v>1</v>
      </c>
      <c r="V1118" s="85">
        <v>1115</v>
      </c>
      <c r="W1118" s="85" t="str">
        <f>Tournament!G1130</f>
        <v>L.A. Lakers</v>
      </c>
      <c r="X1118" s="85" t="str">
        <f>IF(Tournament!I1130&lt;&gt;"",Tournament!I1130,"")</f>
        <v/>
      </c>
      <c r="Y1118" s="85" t="str">
        <f>IF(Tournament!K1130&lt;&gt;"",Tournament!K1130,"")</f>
        <v/>
      </c>
      <c r="Z1118" s="85" t="str">
        <f>Tournament!M1130</f>
        <v>Minnesota Timberwolves</v>
      </c>
    </row>
    <row r="1119" spans="12:26" ht="12.75">
      <c r="L1119" s="85">
        <v>1116</v>
      </c>
      <c r="M1119" s="85" t="str">
        <f>IF(AND(Tournament!I1131&lt;&gt;"",Tournament!K1131&lt;&gt;""),IF(Tournament!I1131&gt;Tournament!K1131,Tournament!G1131,""),"")</f>
        <v/>
      </c>
      <c r="N1119" s="85" t="str">
        <f>IF(AND(Tournament!I1131&lt;&gt;"",Tournament!K1131&lt;&gt;""),IF(Tournament!I1131=Tournament!K1131,Tournament!G1131,""),"")</f>
        <v/>
      </c>
      <c r="O1119" s="85" t="str">
        <f>IF(AND(Tournament!I1131&lt;&gt;"",Tournament!K1131&lt;&gt;""),IF(Tournament!I1131&gt;Tournament!K1131,Tournament!M1131,""),"")</f>
        <v/>
      </c>
      <c r="P1119" s="85">
        <f>IF(AND(Tournament!I1131&lt;&gt;"",Tournament!K1131&lt;&gt;""),Tournament!I1131,0)</f>
        <v>0</v>
      </c>
      <c r="Q1119" s="85" t="str">
        <f>IF(AND(Tournament!I1131&lt;&gt;"",Tournament!K1131&lt;&gt;""),IF(Tournament!I1131&lt;Tournament!K1131,Tournament!M1131,""),"")</f>
        <v/>
      </c>
      <c r="R1119" s="85" t="str">
        <f>IF(AND(Tournament!I1131&lt;&gt;"",Tournament!K1131&lt;&gt;""),IF(Tournament!I1131=Tournament!K1131,Tournament!M1131,""),"")</f>
        <v/>
      </c>
      <c r="S1119" s="85" t="str">
        <f>IF(AND(Tournament!I1131&lt;&gt;"",Tournament!K1131&lt;&gt;""),IF(Tournament!I1131&lt;Tournament!K1131,Tournament!G1131,""),"")</f>
        <v/>
      </c>
      <c r="T1119" s="85">
        <f>IF(AND(Tournament!I1131&lt;&gt;"",Tournament!K1131&lt;&gt;""),Tournament!K1131,0)</f>
        <v>0</v>
      </c>
      <c r="U1119" s="85">
        <v>1</v>
      </c>
      <c r="V1119" s="85">
        <v>1116</v>
      </c>
      <c r="W1119" s="85" t="str">
        <f>Tournament!G1131</f>
        <v>Cleveland Cavaliers</v>
      </c>
      <c r="X1119" s="85" t="str">
        <f>IF(Tournament!I1131&lt;&gt;"",Tournament!I1131,"")</f>
        <v/>
      </c>
      <c r="Y1119" s="85" t="str">
        <f>IF(Tournament!K1131&lt;&gt;"",Tournament!K1131,"")</f>
        <v/>
      </c>
      <c r="Z1119" s="85" t="str">
        <f>Tournament!M1131</f>
        <v>Chicago Bulls</v>
      </c>
    </row>
    <row r="1120" spans="12:26" ht="12.75">
      <c r="L1120" s="85">
        <v>1117</v>
      </c>
      <c r="M1120" s="85" t="str">
        <f>IF(AND(Tournament!I1132&lt;&gt;"",Tournament!K1132&lt;&gt;""),IF(Tournament!I1132&gt;Tournament!K1132,Tournament!G1132,""),"")</f>
        <v/>
      </c>
      <c r="N1120" s="85" t="str">
        <f>IF(AND(Tournament!I1132&lt;&gt;"",Tournament!K1132&lt;&gt;""),IF(Tournament!I1132=Tournament!K1132,Tournament!G1132,""),"")</f>
        <v/>
      </c>
      <c r="O1120" s="85" t="str">
        <f>IF(AND(Tournament!I1132&lt;&gt;"",Tournament!K1132&lt;&gt;""),IF(Tournament!I1132&gt;Tournament!K1132,Tournament!M1132,""),"")</f>
        <v/>
      </c>
      <c r="P1120" s="85">
        <f>IF(AND(Tournament!I1132&lt;&gt;"",Tournament!K1132&lt;&gt;""),Tournament!I1132,0)</f>
        <v>0</v>
      </c>
      <c r="Q1120" s="85" t="str">
        <f>IF(AND(Tournament!I1132&lt;&gt;"",Tournament!K1132&lt;&gt;""),IF(Tournament!I1132&lt;Tournament!K1132,Tournament!M1132,""),"")</f>
        <v/>
      </c>
      <c r="R1120" s="85" t="str">
        <f>IF(AND(Tournament!I1132&lt;&gt;"",Tournament!K1132&lt;&gt;""),IF(Tournament!I1132=Tournament!K1132,Tournament!M1132,""),"")</f>
        <v/>
      </c>
      <c r="S1120" s="85" t="str">
        <f>IF(AND(Tournament!I1132&lt;&gt;"",Tournament!K1132&lt;&gt;""),IF(Tournament!I1132&lt;Tournament!K1132,Tournament!G1132,""),"")</f>
        <v/>
      </c>
      <c r="T1120" s="85">
        <f>IF(AND(Tournament!I1132&lt;&gt;"",Tournament!K1132&lt;&gt;""),Tournament!K1132,0)</f>
        <v>0</v>
      </c>
      <c r="U1120" s="85">
        <v>1</v>
      </c>
      <c r="V1120" s="85">
        <v>1117</v>
      </c>
      <c r="W1120" s="85" t="str">
        <f>Tournament!G1132</f>
        <v>L.A. Clippers</v>
      </c>
      <c r="X1120" s="85" t="str">
        <f>IF(Tournament!I1132&lt;&gt;"",Tournament!I1132,"")</f>
        <v/>
      </c>
      <c r="Y1120" s="85" t="str">
        <f>IF(Tournament!K1132&lt;&gt;"",Tournament!K1132,"")</f>
        <v/>
      </c>
      <c r="Z1120" s="85" t="str">
        <f>Tournament!M1132</f>
        <v>Phoenix Suns</v>
      </c>
    </row>
    <row r="1121" spans="12:26" ht="12.75">
      <c r="L1121" s="85">
        <v>1118</v>
      </c>
      <c r="M1121" s="85" t="str">
        <f>IF(AND(Tournament!I1133&lt;&gt;"",Tournament!K1133&lt;&gt;""),IF(Tournament!I1133&gt;Tournament!K1133,Tournament!G1133,""),"")</f>
        <v/>
      </c>
      <c r="N1121" s="85" t="str">
        <f>IF(AND(Tournament!I1133&lt;&gt;"",Tournament!K1133&lt;&gt;""),IF(Tournament!I1133=Tournament!K1133,Tournament!G1133,""),"")</f>
        <v/>
      </c>
      <c r="O1121" s="85" t="str">
        <f>IF(AND(Tournament!I1133&lt;&gt;"",Tournament!K1133&lt;&gt;""),IF(Tournament!I1133&gt;Tournament!K1133,Tournament!M1133,""),"")</f>
        <v/>
      </c>
      <c r="P1121" s="85">
        <f>IF(AND(Tournament!I1133&lt;&gt;"",Tournament!K1133&lt;&gt;""),Tournament!I1133,0)</f>
        <v>0</v>
      </c>
      <c r="Q1121" s="85" t="str">
        <f>IF(AND(Tournament!I1133&lt;&gt;"",Tournament!K1133&lt;&gt;""),IF(Tournament!I1133&lt;Tournament!K1133,Tournament!M1133,""),"")</f>
        <v/>
      </c>
      <c r="R1121" s="85" t="str">
        <f>IF(AND(Tournament!I1133&lt;&gt;"",Tournament!K1133&lt;&gt;""),IF(Tournament!I1133=Tournament!K1133,Tournament!M1133,""),"")</f>
        <v/>
      </c>
      <c r="S1121" s="85" t="str">
        <f>IF(AND(Tournament!I1133&lt;&gt;"",Tournament!K1133&lt;&gt;""),IF(Tournament!I1133&lt;Tournament!K1133,Tournament!G1133,""),"")</f>
        <v/>
      </c>
      <c r="T1121" s="85">
        <f>IF(AND(Tournament!I1133&lt;&gt;"",Tournament!K1133&lt;&gt;""),Tournament!K1133,0)</f>
        <v>0</v>
      </c>
      <c r="U1121" s="85">
        <v>1</v>
      </c>
      <c r="V1121" s="85">
        <v>1118</v>
      </c>
      <c r="W1121" s="85" t="str">
        <f>Tournament!G1133</f>
        <v>Houston Rockets</v>
      </c>
      <c r="X1121" s="85" t="str">
        <f>IF(Tournament!I1133&lt;&gt;"",Tournament!I1133,"")</f>
        <v/>
      </c>
      <c r="Y1121" s="85" t="str">
        <f>IF(Tournament!K1133&lt;&gt;"",Tournament!K1133,"")</f>
        <v/>
      </c>
      <c r="Z1121" s="85" t="str">
        <f>Tournament!M1133</f>
        <v>Portland Trail Blazers</v>
      </c>
    </row>
    <row r="1122" spans="12:26" ht="12.75">
      <c r="L1122" s="85">
        <v>1119</v>
      </c>
      <c r="M1122" s="85" t="str">
        <f>IF(AND(Tournament!I1134&lt;&gt;"",Tournament!K1134&lt;&gt;""),IF(Tournament!I1134&gt;Tournament!K1134,Tournament!G1134,""),"")</f>
        <v/>
      </c>
      <c r="N1122" s="85" t="str">
        <f>IF(AND(Tournament!I1134&lt;&gt;"",Tournament!K1134&lt;&gt;""),IF(Tournament!I1134=Tournament!K1134,Tournament!G1134,""),"")</f>
        <v/>
      </c>
      <c r="O1122" s="85" t="str">
        <f>IF(AND(Tournament!I1134&lt;&gt;"",Tournament!K1134&lt;&gt;""),IF(Tournament!I1134&gt;Tournament!K1134,Tournament!M1134,""),"")</f>
        <v/>
      </c>
      <c r="P1122" s="85">
        <f>IF(AND(Tournament!I1134&lt;&gt;"",Tournament!K1134&lt;&gt;""),Tournament!I1134,0)</f>
        <v>0</v>
      </c>
      <c r="Q1122" s="85" t="str">
        <f>IF(AND(Tournament!I1134&lt;&gt;"",Tournament!K1134&lt;&gt;""),IF(Tournament!I1134&lt;Tournament!K1134,Tournament!M1134,""),"")</f>
        <v/>
      </c>
      <c r="R1122" s="85" t="str">
        <f>IF(AND(Tournament!I1134&lt;&gt;"",Tournament!K1134&lt;&gt;""),IF(Tournament!I1134=Tournament!K1134,Tournament!M1134,""),"")</f>
        <v/>
      </c>
      <c r="S1122" s="85" t="str">
        <f>IF(AND(Tournament!I1134&lt;&gt;"",Tournament!K1134&lt;&gt;""),IF(Tournament!I1134&lt;Tournament!K1134,Tournament!G1134,""),"")</f>
        <v/>
      </c>
      <c r="T1122" s="85">
        <f>IF(AND(Tournament!I1134&lt;&gt;"",Tournament!K1134&lt;&gt;""),Tournament!K1134,0)</f>
        <v>0</v>
      </c>
      <c r="U1122" s="85">
        <v>1</v>
      </c>
      <c r="V1122" s="85">
        <v>1119</v>
      </c>
      <c r="W1122" s="85" t="str">
        <f>Tournament!G1134</f>
        <v>Denver Nuggets</v>
      </c>
      <c r="X1122" s="85" t="str">
        <f>IF(Tournament!I1134&lt;&gt;"",Tournament!I1134,"")</f>
        <v/>
      </c>
      <c r="Y1122" s="85" t="str">
        <f>IF(Tournament!K1134&lt;&gt;"",Tournament!K1134,"")</f>
        <v/>
      </c>
      <c r="Z1122" s="85" t="str">
        <f>Tournament!M1134</f>
        <v>Charlotte Hornets</v>
      </c>
    </row>
    <row r="1123" spans="12:26" ht="12.75">
      <c r="L1123" s="85">
        <v>1120</v>
      </c>
      <c r="M1123" s="85" t="str">
        <f>IF(AND(Tournament!I1135&lt;&gt;"",Tournament!K1135&lt;&gt;""),IF(Tournament!I1135&gt;Tournament!K1135,Tournament!G1135,""),"")</f>
        <v/>
      </c>
      <c r="N1123" s="85" t="str">
        <f>IF(AND(Tournament!I1135&lt;&gt;"",Tournament!K1135&lt;&gt;""),IF(Tournament!I1135=Tournament!K1135,Tournament!G1135,""),"")</f>
        <v/>
      </c>
      <c r="O1123" s="85" t="str">
        <f>IF(AND(Tournament!I1135&lt;&gt;"",Tournament!K1135&lt;&gt;""),IF(Tournament!I1135&gt;Tournament!K1135,Tournament!M1135,""),"")</f>
        <v/>
      </c>
      <c r="P1123" s="85">
        <f>IF(AND(Tournament!I1135&lt;&gt;"",Tournament!K1135&lt;&gt;""),Tournament!I1135,0)</f>
        <v>0</v>
      </c>
      <c r="Q1123" s="85" t="str">
        <f>IF(AND(Tournament!I1135&lt;&gt;"",Tournament!K1135&lt;&gt;""),IF(Tournament!I1135&lt;Tournament!K1135,Tournament!M1135,""),"")</f>
        <v/>
      </c>
      <c r="R1123" s="85" t="str">
        <f>IF(AND(Tournament!I1135&lt;&gt;"",Tournament!K1135&lt;&gt;""),IF(Tournament!I1135=Tournament!K1135,Tournament!M1135,""),"")</f>
        <v/>
      </c>
      <c r="S1123" s="85" t="str">
        <f>IF(AND(Tournament!I1135&lt;&gt;"",Tournament!K1135&lt;&gt;""),IF(Tournament!I1135&lt;Tournament!K1135,Tournament!G1135,""),"")</f>
        <v/>
      </c>
      <c r="T1123" s="85">
        <f>IF(AND(Tournament!I1135&lt;&gt;"",Tournament!K1135&lt;&gt;""),Tournament!K1135,0)</f>
        <v>0</v>
      </c>
      <c r="U1123" s="85">
        <v>1</v>
      </c>
      <c r="V1123" s="85">
        <v>1120</v>
      </c>
      <c r="W1123" s="85" t="str">
        <f>Tournament!G1135</f>
        <v>Indiana Pacers</v>
      </c>
      <c r="X1123" s="85" t="str">
        <f>IF(Tournament!I1135&lt;&gt;"",Tournament!I1135,"")</f>
        <v/>
      </c>
      <c r="Y1123" s="85" t="str">
        <f>IF(Tournament!K1135&lt;&gt;"",Tournament!K1135,"")</f>
        <v/>
      </c>
      <c r="Z1123" s="85" t="str">
        <f>Tournament!M1135</f>
        <v>Toronto Raptors</v>
      </c>
    </row>
    <row r="1124" spans="12:26" ht="12.75">
      <c r="L1124" s="85">
        <v>1121</v>
      </c>
      <c r="M1124" s="85" t="str">
        <f>IF(AND(Tournament!I1136&lt;&gt;"",Tournament!K1136&lt;&gt;""),IF(Tournament!I1136&gt;Tournament!K1136,Tournament!G1136,""),"")</f>
        <v/>
      </c>
      <c r="N1124" s="85" t="str">
        <f>IF(AND(Tournament!I1136&lt;&gt;"",Tournament!K1136&lt;&gt;""),IF(Tournament!I1136=Tournament!K1136,Tournament!G1136,""),"")</f>
        <v/>
      </c>
      <c r="O1124" s="85" t="str">
        <f>IF(AND(Tournament!I1136&lt;&gt;"",Tournament!K1136&lt;&gt;""),IF(Tournament!I1136&gt;Tournament!K1136,Tournament!M1136,""),"")</f>
        <v/>
      </c>
      <c r="P1124" s="85">
        <f>IF(AND(Tournament!I1136&lt;&gt;"",Tournament!K1136&lt;&gt;""),Tournament!I1136,0)</f>
        <v>0</v>
      </c>
      <c r="Q1124" s="85" t="str">
        <f>IF(AND(Tournament!I1136&lt;&gt;"",Tournament!K1136&lt;&gt;""),IF(Tournament!I1136&lt;Tournament!K1136,Tournament!M1136,""),"")</f>
        <v/>
      </c>
      <c r="R1124" s="85" t="str">
        <f>IF(AND(Tournament!I1136&lt;&gt;"",Tournament!K1136&lt;&gt;""),IF(Tournament!I1136=Tournament!K1136,Tournament!M1136,""),"")</f>
        <v/>
      </c>
      <c r="S1124" s="85" t="str">
        <f>IF(AND(Tournament!I1136&lt;&gt;"",Tournament!K1136&lt;&gt;""),IF(Tournament!I1136&lt;Tournament!K1136,Tournament!G1136,""),"")</f>
        <v/>
      </c>
      <c r="T1124" s="85">
        <f>IF(AND(Tournament!I1136&lt;&gt;"",Tournament!K1136&lt;&gt;""),Tournament!K1136,0)</f>
        <v>0</v>
      </c>
      <c r="U1124" s="85">
        <v>1</v>
      </c>
      <c r="V1124" s="85">
        <v>1121</v>
      </c>
      <c r="W1124" s="85" t="str">
        <f>Tournament!G1136</f>
        <v>Orlando Magic</v>
      </c>
      <c r="X1124" s="85" t="str">
        <f>IF(Tournament!I1136&lt;&gt;"",Tournament!I1136,"")</f>
        <v/>
      </c>
      <c r="Y1124" s="85" t="str">
        <f>IF(Tournament!K1136&lt;&gt;"",Tournament!K1136,"")</f>
        <v/>
      </c>
      <c r="Z1124" s="85" t="str">
        <f>Tournament!M1136</f>
        <v>Boston Celtics</v>
      </c>
    </row>
    <row r="1125" spans="12:26" ht="12.75">
      <c r="L1125" s="85">
        <v>1122</v>
      </c>
      <c r="M1125" s="85" t="str">
        <f>IF(AND(Tournament!I1137&lt;&gt;"",Tournament!K1137&lt;&gt;""),IF(Tournament!I1137&gt;Tournament!K1137,Tournament!G1137,""),"")</f>
        <v/>
      </c>
      <c r="N1125" s="85" t="str">
        <f>IF(AND(Tournament!I1137&lt;&gt;"",Tournament!K1137&lt;&gt;""),IF(Tournament!I1137=Tournament!K1137,Tournament!G1137,""),"")</f>
        <v/>
      </c>
      <c r="O1125" s="85" t="str">
        <f>IF(AND(Tournament!I1137&lt;&gt;"",Tournament!K1137&lt;&gt;""),IF(Tournament!I1137&gt;Tournament!K1137,Tournament!M1137,""),"")</f>
        <v/>
      </c>
      <c r="P1125" s="85">
        <f>IF(AND(Tournament!I1137&lt;&gt;"",Tournament!K1137&lt;&gt;""),Tournament!I1137,0)</f>
        <v>0</v>
      </c>
      <c r="Q1125" s="85" t="str">
        <f>IF(AND(Tournament!I1137&lt;&gt;"",Tournament!K1137&lt;&gt;""),IF(Tournament!I1137&lt;Tournament!K1137,Tournament!M1137,""),"")</f>
        <v/>
      </c>
      <c r="R1125" s="85" t="str">
        <f>IF(AND(Tournament!I1137&lt;&gt;"",Tournament!K1137&lt;&gt;""),IF(Tournament!I1137=Tournament!K1137,Tournament!M1137,""),"")</f>
        <v/>
      </c>
      <c r="S1125" s="85" t="str">
        <f>IF(AND(Tournament!I1137&lt;&gt;"",Tournament!K1137&lt;&gt;""),IF(Tournament!I1137&lt;Tournament!K1137,Tournament!G1137,""),"")</f>
        <v/>
      </c>
      <c r="T1125" s="85">
        <f>IF(AND(Tournament!I1137&lt;&gt;"",Tournament!K1137&lt;&gt;""),Tournament!K1137,0)</f>
        <v>0</v>
      </c>
      <c r="U1125" s="85">
        <v>1</v>
      </c>
      <c r="V1125" s="85">
        <v>1122</v>
      </c>
      <c r="W1125" s="85" t="str">
        <f>Tournament!G1137</f>
        <v>Philadelphia 76ers</v>
      </c>
      <c r="X1125" s="85" t="str">
        <f>IF(Tournament!I1137&lt;&gt;"",Tournament!I1137,"")</f>
        <v/>
      </c>
      <c r="Y1125" s="85" t="str">
        <f>IF(Tournament!K1137&lt;&gt;"",Tournament!K1137,"")</f>
        <v/>
      </c>
      <c r="Z1125" s="85" t="str">
        <f>Tournament!M1137</f>
        <v>Cleveland Cavaliers</v>
      </c>
    </row>
    <row r="1126" spans="12:26" ht="12.75">
      <c r="L1126" s="85">
        <v>1123</v>
      </c>
      <c r="M1126" s="85" t="str">
        <f>IF(AND(Tournament!I1138&lt;&gt;"",Tournament!K1138&lt;&gt;""),IF(Tournament!I1138&gt;Tournament!K1138,Tournament!G1138,""),"")</f>
        <v/>
      </c>
      <c r="N1126" s="85" t="str">
        <f>IF(AND(Tournament!I1138&lt;&gt;"",Tournament!K1138&lt;&gt;""),IF(Tournament!I1138=Tournament!K1138,Tournament!G1138,""),"")</f>
        <v/>
      </c>
      <c r="O1126" s="85" t="str">
        <f>IF(AND(Tournament!I1138&lt;&gt;"",Tournament!K1138&lt;&gt;""),IF(Tournament!I1138&gt;Tournament!K1138,Tournament!M1138,""),"")</f>
        <v/>
      </c>
      <c r="P1126" s="85">
        <f>IF(AND(Tournament!I1138&lt;&gt;"",Tournament!K1138&lt;&gt;""),Tournament!I1138,0)</f>
        <v>0</v>
      </c>
      <c r="Q1126" s="85" t="str">
        <f>IF(AND(Tournament!I1138&lt;&gt;"",Tournament!K1138&lt;&gt;""),IF(Tournament!I1138&lt;Tournament!K1138,Tournament!M1138,""),"")</f>
        <v/>
      </c>
      <c r="R1126" s="85" t="str">
        <f>IF(AND(Tournament!I1138&lt;&gt;"",Tournament!K1138&lt;&gt;""),IF(Tournament!I1138=Tournament!K1138,Tournament!M1138,""),"")</f>
        <v/>
      </c>
      <c r="S1126" s="85" t="str">
        <f>IF(AND(Tournament!I1138&lt;&gt;"",Tournament!K1138&lt;&gt;""),IF(Tournament!I1138&lt;Tournament!K1138,Tournament!G1138,""),"")</f>
        <v/>
      </c>
      <c r="T1126" s="85">
        <f>IF(AND(Tournament!I1138&lt;&gt;"",Tournament!K1138&lt;&gt;""),Tournament!K1138,0)</f>
        <v>0</v>
      </c>
      <c r="U1126" s="85">
        <v>1</v>
      </c>
      <c r="V1126" s="85">
        <v>1123</v>
      </c>
      <c r="W1126" s="85" t="str">
        <f>Tournament!G1138</f>
        <v>Dallas Mavericks</v>
      </c>
      <c r="X1126" s="85" t="str">
        <f>IF(Tournament!I1138&lt;&gt;"",Tournament!I1138,"")</f>
        <v/>
      </c>
      <c r="Y1126" s="85" t="str">
        <f>IF(Tournament!K1138&lt;&gt;"",Tournament!K1138,"")</f>
        <v/>
      </c>
      <c r="Z1126" s="85" t="str">
        <f>Tournament!M1138</f>
        <v>Memphis Grizzlies</v>
      </c>
    </row>
    <row r="1127" spans="12:26" ht="12.75">
      <c r="L1127" s="85">
        <v>1124</v>
      </c>
      <c r="M1127" s="85" t="str">
        <f>IF(AND(Tournament!I1139&lt;&gt;"",Tournament!K1139&lt;&gt;""),IF(Tournament!I1139&gt;Tournament!K1139,Tournament!G1139,""),"")</f>
        <v/>
      </c>
      <c r="N1127" s="85" t="str">
        <f>IF(AND(Tournament!I1139&lt;&gt;"",Tournament!K1139&lt;&gt;""),IF(Tournament!I1139=Tournament!K1139,Tournament!G1139,""),"")</f>
        <v/>
      </c>
      <c r="O1127" s="85" t="str">
        <f>IF(AND(Tournament!I1139&lt;&gt;"",Tournament!K1139&lt;&gt;""),IF(Tournament!I1139&gt;Tournament!K1139,Tournament!M1139,""),"")</f>
        <v/>
      </c>
      <c r="P1127" s="85">
        <f>IF(AND(Tournament!I1139&lt;&gt;"",Tournament!K1139&lt;&gt;""),Tournament!I1139,0)</f>
        <v>0</v>
      </c>
      <c r="Q1127" s="85" t="str">
        <f>IF(AND(Tournament!I1139&lt;&gt;"",Tournament!K1139&lt;&gt;""),IF(Tournament!I1139&lt;Tournament!K1139,Tournament!M1139,""),"")</f>
        <v/>
      </c>
      <c r="R1127" s="85" t="str">
        <f>IF(AND(Tournament!I1139&lt;&gt;"",Tournament!K1139&lt;&gt;""),IF(Tournament!I1139=Tournament!K1139,Tournament!M1139,""),"")</f>
        <v/>
      </c>
      <c r="S1127" s="85" t="str">
        <f>IF(AND(Tournament!I1139&lt;&gt;"",Tournament!K1139&lt;&gt;""),IF(Tournament!I1139&lt;Tournament!K1139,Tournament!G1139,""),"")</f>
        <v/>
      </c>
      <c r="T1127" s="85">
        <f>IF(AND(Tournament!I1139&lt;&gt;"",Tournament!K1139&lt;&gt;""),Tournament!K1139,0)</f>
        <v>0</v>
      </c>
      <c r="U1127" s="85">
        <v>1</v>
      </c>
      <c r="V1127" s="85">
        <v>1124</v>
      </c>
      <c r="W1127" s="85" t="str">
        <f>Tournament!G1139</f>
        <v>New York Knicks</v>
      </c>
      <c r="X1127" s="85" t="str">
        <f>IF(Tournament!I1139&lt;&gt;"",Tournament!I1139,"")</f>
        <v/>
      </c>
      <c r="Y1127" s="85" t="str">
        <f>IF(Tournament!K1139&lt;&gt;"",Tournament!K1139,"")</f>
        <v/>
      </c>
      <c r="Z1127" s="85" t="str">
        <f>Tournament!M1139</f>
        <v>Miami Heat</v>
      </c>
    </row>
    <row r="1128" spans="12:26" ht="12.75">
      <c r="L1128" s="85">
        <v>1125</v>
      </c>
      <c r="M1128" s="85" t="str">
        <f>IF(AND(Tournament!I1140&lt;&gt;"",Tournament!K1140&lt;&gt;""),IF(Tournament!I1140&gt;Tournament!K1140,Tournament!G1140,""),"")</f>
        <v/>
      </c>
      <c r="N1128" s="85" t="str">
        <f>IF(AND(Tournament!I1140&lt;&gt;"",Tournament!K1140&lt;&gt;""),IF(Tournament!I1140=Tournament!K1140,Tournament!G1140,""),"")</f>
        <v/>
      </c>
      <c r="O1128" s="85" t="str">
        <f>IF(AND(Tournament!I1140&lt;&gt;"",Tournament!K1140&lt;&gt;""),IF(Tournament!I1140&gt;Tournament!K1140,Tournament!M1140,""),"")</f>
        <v/>
      </c>
      <c r="P1128" s="85">
        <f>IF(AND(Tournament!I1140&lt;&gt;"",Tournament!K1140&lt;&gt;""),Tournament!I1140,0)</f>
        <v>0</v>
      </c>
      <c r="Q1128" s="85" t="str">
        <f>IF(AND(Tournament!I1140&lt;&gt;"",Tournament!K1140&lt;&gt;""),IF(Tournament!I1140&lt;Tournament!K1140,Tournament!M1140,""),"")</f>
        <v/>
      </c>
      <c r="R1128" s="85" t="str">
        <f>IF(AND(Tournament!I1140&lt;&gt;"",Tournament!K1140&lt;&gt;""),IF(Tournament!I1140=Tournament!K1140,Tournament!M1140,""),"")</f>
        <v/>
      </c>
      <c r="S1128" s="85" t="str">
        <f>IF(AND(Tournament!I1140&lt;&gt;"",Tournament!K1140&lt;&gt;""),IF(Tournament!I1140&lt;Tournament!K1140,Tournament!G1140,""),"")</f>
        <v/>
      </c>
      <c r="T1128" s="85">
        <f>IF(AND(Tournament!I1140&lt;&gt;"",Tournament!K1140&lt;&gt;""),Tournament!K1140,0)</f>
        <v>0</v>
      </c>
      <c r="U1128" s="85">
        <v>1</v>
      </c>
      <c r="V1128" s="85">
        <v>1125</v>
      </c>
      <c r="W1128" s="85" t="str">
        <f>Tournament!G1140</f>
        <v>Sacramento Kings</v>
      </c>
      <c r="X1128" s="85" t="str">
        <f>IF(Tournament!I1140&lt;&gt;"",Tournament!I1140,"")</f>
        <v/>
      </c>
      <c r="Y1128" s="85" t="str">
        <f>IF(Tournament!K1140&lt;&gt;"",Tournament!K1140,"")</f>
        <v/>
      </c>
      <c r="Z1128" s="85" t="str">
        <f>Tournament!M1140</f>
        <v>New Orleans Pelicans</v>
      </c>
    </row>
    <row r="1129" spans="12:26" ht="12.75">
      <c r="L1129" s="85">
        <v>1126</v>
      </c>
      <c r="M1129" s="85" t="str">
        <f>IF(AND(Tournament!I1141&lt;&gt;"",Tournament!K1141&lt;&gt;""),IF(Tournament!I1141&gt;Tournament!K1141,Tournament!G1141,""),"")</f>
        <v/>
      </c>
      <c r="N1129" s="85" t="str">
        <f>IF(AND(Tournament!I1141&lt;&gt;"",Tournament!K1141&lt;&gt;""),IF(Tournament!I1141=Tournament!K1141,Tournament!G1141,""),"")</f>
        <v/>
      </c>
      <c r="O1129" s="85" t="str">
        <f>IF(AND(Tournament!I1141&lt;&gt;"",Tournament!K1141&lt;&gt;""),IF(Tournament!I1141&gt;Tournament!K1141,Tournament!M1141,""),"")</f>
        <v/>
      </c>
      <c r="P1129" s="85">
        <f>IF(AND(Tournament!I1141&lt;&gt;"",Tournament!K1141&lt;&gt;""),Tournament!I1141,0)</f>
        <v>0</v>
      </c>
      <c r="Q1129" s="85" t="str">
        <f>IF(AND(Tournament!I1141&lt;&gt;"",Tournament!K1141&lt;&gt;""),IF(Tournament!I1141&lt;Tournament!K1141,Tournament!M1141,""),"")</f>
        <v/>
      </c>
      <c r="R1129" s="85" t="str">
        <f>IF(AND(Tournament!I1141&lt;&gt;"",Tournament!K1141&lt;&gt;""),IF(Tournament!I1141=Tournament!K1141,Tournament!M1141,""),"")</f>
        <v/>
      </c>
      <c r="S1129" s="85" t="str">
        <f>IF(AND(Tournament!I1141&lt;&gt;"",Tournament!K1141&lt;&gt;""),IF(Tournament!I1141&lt;Tournament!K1141,Tournament!G1141,""),"")</f>
        <v/>
      </c>
      <c r="T1129" s="85">
        <f>IF(AND(Tournament!I1141&lt;&gt;"",Tournament!K1141&lt;&gt;""),Tournament!K1141,0)</f>
        <v>0</v>
      </c>
      <c r="U1129" s="85">
        <v>1</v>
      </c>
      <c r="V1129" s="85">
        <v>1126</v>
      </c>
      <c r="W1129" s="85" t="str">
        <f>Tournament!G1141</f>
        <v>Detroit Pistons</v>
      </c>
      <c r="X1129" s="85" t="str">
        <f>IF(Tournament!I1141&lt;&gt;"",Tournament!I1141,"")</f>
        <v/>
      </c>
      <c r="Y1129" s="85" t="str">
        <f>IF(Tournament!K1141&lt;&gt;"",Tournament!K1141,"")</f>
        <v/>
      </c>
      <c r="Z1129" s="85" t="str">
        <f>Tournament!M1141</f>
        <v>Milwaukee Bucks</v>
      </c>
    </row>
    <row r="1130" spans="12:26" ht="12.75">
      <c r="L1130" s="85">
        <v>1127</v>
      </c>
      <c r="M1130" s="85" t="str">
        <f>IF(AND(Tournament!I1142&lt;&gt;"",Tournament!K1142&lt;&gt;""),IF(Tournament!I1142&gt;Tournament!K1142,Tournament!G1142,""),"")</f>
        <v/>
      </c>
      <c r="N1130" s="85" t="str">
        <f>IF(AND(Tournament!I1142&lt;&gt;"",Tournament!K1142&lt;&gt;""),IF(Tournament!I1142=Tournament!K1142,Tournament!G1142,""),"")</f>
        <v/>
      </c>
      <c r="O1130" s="85" t="str">
        <f>IF(AND(Tournament!I1142&lt;&gt;"",Tournament!K1142&lt;&gt;""),IF(Tournament!I1142&gt;Tournament!K1142,Tournament!M1142,""),"")</f>
        <v/>
      </c>
      <c r="P1130" s="85">
        <f>IF(AND(Tournament!I1142&lt;&gt;"",Tournament!K1142&lt;&gt;""),Tournament!I1142,0)</f>
        <v>0</v>
      </c>
      <c r="Q1130" s="85" t="str">
        <f>IF(AND(Tournament!I1142&lt;&gt;"",Tournament!K1142&lt;&gt;""),IF(Tournament!I1142&lt;Tournament!K1142,Tournament!M1142,""),"")</f>
        <v/>
      </c>
      <c r="R1130" s="85" t="str">
        <f>IF(AND(Tournament!I1142&lt;&gt;"",Tournament!K1142&lt;&gt;""),IF(Tournament!I1142=Tournament!K1142,Tournament!M1142,""),"")</f>
        <v/>
      </c>
      <c r="S1130" s="85" t="str">
        <f>IF(AND(Tournament!I1142&lt;&gt;"",Tournament!K1142&lt;&gt;""),IF(Tournament!I1142&lt;Tournament!K1142,Tournament!G1142,""),"")</f>
        <v/>
      </c>
      <c r="T1130" s="85">
        <f>IF(AND(Tournament!I1142&lt;&gt;"",Tournament!K1142&lt;&gt;""),Tournament!K1142,0)</f>
        <v>0</v>
      </c>
      <c r="U1130" s="85">
        <v>1</v>
      </c>
      <c r="V1130" s="85">
        <v>1127</v>
      </c>
      <c r="W1130" s="85" t="str">
        <f>Tournament!G1142</f>
        <v>Washington Wizards</v>
      </c>
      <c r="X1130" s="85" t="str">
        <f>IF(Tournament!I1142&lt;&gt;"",Tournament!I1142,"")</f>
        <v/>
      </c>
      <c r="Y1130" s="85" t="str">
        <f>IF(Tournament!K1142&lt;&gt;"",Tournament!K1142,"")</f>
        <v/>
      </c>
      <c r="Z1130" s="85" t="str">
        <f>Tournament!M1142</f>
        <v>Utah Jazz</v>
      </c>
    </row>
    <row r="1131" spans="12:26" ht="12.75">
      <c r="L1131" s="85">
        <v>1128</v>
      </c>
      <c r="M1131" s="85" t="str">
        <f>IF(AND(Tournament!I1143&lt;&gt;"",Tournament!K1143&lt;&gt;""),IF(Tournament!I1143&gt;Tournament!K1143,Tournament!G1143,""),"")</f>
        <v/>
      </c>
      <c r="N1131" s="85" t="str">
        <f>IF(AND(Tournament!I1143&lt;&gt;"",Tournament!K1143&lt;&gt;""),IF(Tournament!I1143=Tournament!K1143,Tournament!G1143,""),"")</f>
        <v/>
      </c>
      <c r="O1131" s="85" t="str">
        <f>IF(AND(Tournament!I1143&lt;&gt;"",Tournament!K1143&lt;&gt;""),IF(Tournament!I1143&gt;Tournament!K1143,Tournament!M1143,""),"")</f>
        <v/>
      </c>
      <c r="P1131" s="85">
        <f>IF(AND(Tournament!I1143&lt;&gt;"",Tournament!K1143&lt;&gt;""),Tournament!I1143,0)</f>
        <v>0</v>
      </c>
      <c r="Q1131" s="85" t="str">
        <f>IF(AND(Tournament!I1143&lt;&gt;"",Tournament!K1143&lt;&gt;""),IF(Tournament!I1143&lt;Tournament!K1143,Tournament!M1143,""),"")</f>
        <v/>
      </c>
      <c r="R1131" s="85" t="str">
        <f>IF(AND(Tournament!I1143&lt;&gt;"",Tournament!K1143&lt;&gt;""),IF(Tournament!I1143=Tournament!K1143,Tournament!M1143,""),"")</f>
        <v/>
      </c>
      <c r="S1131" s="85" t="str">
        <f>IF(AND(Tournament!I1143&lt;&gt;"",Tournament!K1143&lt;&gt;""),IF(Tournament!I1143&lt;Tournament!K1143,Tournament!G1143,""),"")</f>
        <v/>
      </c>
      <c r="T1131" s="85">
        <f>IF(AND(Tournament!I1143&lt;&gt;"",Tournament!K1143&lt;&gt;""),Tournament!K1143,0)</f>
        <v>0</v>
      </c>
      <c r="U1131" s="85">
        <v>1</v>
      </c>
      <c r="V1131" s="85">
        <v>1128</v>
      </c>
      <c r="W1131" s="85" t="str">
        <f>Tournament!G1143</f>
        <v>San Antonio Spurs</v>
      </c>
      <c r="X1131" s="85" t="str">
        <f>IF(Tournament!I1143&lt;&gt;"",Tournament!I1143,"")</f>
        <v/>
      </c>
      <c r="Y1131" s="85" t="str">
        <f>IF(Tournament!K1143&lt;&gt;"",Tournament!K1143,"")</f>
        <v/>
      </c>
      <c r="Z1131" s="85" t="str">
        <f>Tournament!M1143</f>
        <v>Oklahoma City Thunder</v>
      </c>
    </row>
    <row r="1132" spans="12:26" ht="12.75">
      <c r="L1132" s="85">
        <v>1129</v>
      </c>
      <c r="M1132" s="85" t="str">
        <f>IF(AND(Tournament!I1144&lt;&gt;"",Tournament!K1144&lt;&gt;""),IF(Tournament!I1144&gt;Tournament!K1144,Tournament!G1144,""),"")</f>
        <v/>
      </c>
      <c r="N1132" s="85" t="str">
        <f>IF(AND(Tournament!I1144&lt;&gt;"",Tournament!K1144&lt;&gt;""),IF(Tournament!I1144=Tournament!K1144,Tournament!G1144,""),"")</f>
        <v/>
      </c>
      <c r="O1132" s="85" t="str">
        <f>IF(AND(Tournament!I1144&lt;&gt;"",Tournament!K1144&lt;&gt;""),IF(Tournament!I1144&gt;Tournament!K1144,Tournament!M1144,""),"")</f>
        <v/>
      </c>
      <c r="P1132" s="85">
        <f>IF(AND(Tournament!I1144&lt;&gt;"",Tournament!K1144&lt;&gt;""),Tournament!I1144,0)</f>
        <v>0</v>
      </c>
      <c r="Q1132" s="85" t="str">
        <f>IF(AND(Tournament!I1144&lt;&gt;"",Tournament!K1144&lt;&gt;""),IF(Tournament!I1144&lt;Tournament!K1144,Tournament!M1144,""),"")</f>
        <v/>
      </c>
      <c r="R1132" s="85" t="str">
        <f>IF(AND(Tournament!I1144&lt;&gt;"",Tournament!K1144&lt;&gt;""),IF(Tournament!I1144=Tournament!K1144,Tournament!M1144,""),"")</f>
        <v/>
      </c>
      <c r="S1132" s="85" t="str">
        <f>IF(AND(Tournament!I1144&lt;&gt;"",Tournament!K1144&lt;&gt;""),IF(Tournament!I1144&lt;Tournament!K1144,Tournament!G1144,""),"")</f>
        <v/>
      </c>
      <c r="T1132" s="85">
        <f>IF(AND(Tournament!I1144&lt;&gt;"",Tournament!K1144&lt;&gt;""),Tournament!K1144,0)</f>
        <v>0</v>
      </c>
      <c r="U1132" s="85">
        <v>1</v>
      </c>
      <c r="V1132" s="85">
        <v>1129</v>
      </c>
      <c r="W1132" s="85" t="str">
        <f>Tournament!G1144</f>
        <v>Houston Rockets</v>
      </c>
      <c r="X1132" s="85" t="str">
        <f>IF(Tournament!I1144&lt;&gt;"",Tournament!I1144,"")</f>
        <v/>
      </c>
      <c r="Y1132" s="85" t="str">
        <f>IF(Tournament!K1144&lt;&gt;"",Tournament!K1144,"")</f>
        <v/>
      </c>
      <c r="Z1132" s="85" t="str">
        <f>Tournament!M1144</f>
        <v>Golden State Warriors</v>
      </c>
    </row>
    <row r="1133" spans="12:26" ht="12.75">
      <c r="L1133" s="85">
        <v>1130</v>
      </c>
      <c r="M1133" s="85" t="str">
        <f>IF(AND(Tournament!I1145&lt;&gt;"",Tournament!K1145&lt;&gt;""),IF(Tournament!I1145&gt;Tournament!K1145,Tournament!G1145,""),"")</f>
        <v/>
      </c>
      <c r="N1133" s="85" t="str">
        <f>IF(AND(Tournament!I1145&lt;&gt;"",Tournament!K1145&lt;&gt;""),IF(Tournament!I1145=Tournament!K1145,Tournament!G1145,""),"")</f>
        <v/>
      </c>
      <c r="O1133" s="85" t="str">
        <f>IF(AND(Tournament!I1145&lt;&gt;"",Tournament!K1145&lt;&gt;""),IF(Tournament!I1145&gt;Tournament!K1145,Tournament!M1145,""),"")</f>
        <v/>
      </c>
      <c r="P1133" s="85">
        <f>IF(AND(Tournament!I1145&lt;&gt;"",Tournament!K1145&lt;&gt;""),Tournament!I1145,0)</f>
        <v>0</v>
      </c>
      <c r="Q1133" s="85" t="str">
        <f>IF(AND(Tournament!I1145&lt;&gt;"",Tournament!K1145&lt;&gt;""),IF(Tournament!I1145&lt;Tournament!K1145,Tournament!M1145,""),"")</f>
        <v/>
      </c>
      <c r="R1133" s="85" t="str">
        <f>IF(AND(Tournament!I1145&lt;&gt;"",Tournament!K1145&lt;&gt;""),IF(Tournament!I1145=Tournament!K1145,Tournament!M1145,""),"")</f>
        <v/>
      </c>
      <c r="S1133" s="85" t="str">
        <f>IF(AND(Tournament!I1145&lt;&gt;"",Tournament!K1145&lt;&gt;""),IF(Tournament!I1145&lt;Tournament!K1145,Tournament!G1145,""),"")</f>
        <v/>
      </c>
      <c r="T1133" s="85">
        <f>IF(AND(Tournament!I1145&lt;&gt;"",Tournament!K1145&lt;&gt;""),Tournament!K1145,0)</f>
        <v>0</v>
      </c>
      <c r="U1133" s="85">
        <v>1</v>
      </c>
      <c r="V1133" s="85">
        <v>1130</v>
      </c>
      <c r="W1133" s="85" t="str">
        <f>Tournament!G1145</f>
        <v>L.A. Lakers</v>
      </c>
      <c r="X1133" s="85" t="str">
        <f>IF(Tournament!I1145&lt;&gt;"",Tournament!I1145,"")</f>
        <v/>
      </c>
      <c r="Y1133" s="85" t="str">
        <f>IF(Tournament!K1145&lt;&gt;"",Tournament!K1145,"")</f>
        <v/>
      </c>
      <c r="Z1133" s="85" t="str">
        <f>Tournament!M1145</f>
        <v>L.A. Clippers</v>
      </c>
    </row>
    <row r="1134" spans="12:26" ht="12.75">
      <c r="L1134" s="85">
        <v>1131</v>
      </c>
      <c r="M1134" s="85" t="str">
        <f>IF(AND(Tournament!I1146&lt;&gt;"",Tournament!K1146&lt;&gt;""),IF(Tournament!I1146&gt;Tournament!K1146,Tournament!G1146,""),"")</f>
        <v/>
      </c>
      <c r="N1134" s="85" t="str">
        <f>IF(AND(Tournament!I1146&lt;&gt;"",Tournament!K1146&lt;&gt;""),IF(Tournament!I1146=Tournament!K1146,Tournament!G1146,""),"")</f>
        <v/>
      </c>
      <c r="O1134" s="85" t="str">
        <f>IF(AND(Tournament!I1146&lt;&gt;"",Tournament!K1146&lt;&gt;""),IF(Tournament!I1146&gt;Tournament!K1146,Tournament!M1146,""),"")</f>
        <v/>
      </c>
      <c r="P1134" s="85">
        <f>IF(AND(Tournament!I1146&lt;&gt;"",Tournament!K1146&lt;&gt;""),Tournament!I1146,0)</f>
        <v>0</v>
      </c>
      <c r="Q1134" s="85" t="str">
        <f>IF(AND(Tournament!I1146&lt;&gt;"",Tournament!K1146&lt;&gt;""),IF(Tournament!I1146&lt;Tournament!K1146,Tournament!M1146,""),"")</f>
        <v/>
      </c>
      <c r="R1134" s="85" t="str">
        <f>IF(AND(Tournament!I1146&lt;&gt;"",Tournament!K1146&lt;&gt;""),IF(Tournament!I1146=Tournament!K1146,Tournament!M1146,""),"")</f>
        <v/>
      </c>
      <c r="S1134" s="85" t="str">
        <f>IF(AND(Tournament!I1146&lt;&gt;"",Tournament!K1146&lt;&gt;""),IF(Tournament!I1146&lt;Tournament!K1146,Tournament!G1146,""),"")</f>
        <v/>
      </c>
      <c r="T1134" s="85">
        <f>IF(AND(Tournament!I1146&lt;&gt;"",Tournament!K1146&lt;&gt;""),Tournament!K1146,0)</f>
        <v>0</v>
      </c>
      <c r="U1134" s="85">
        <v>1</v>
      </c>
      <c r="V1134" s="85">
        <v>1131</v>
      </c>
      <c r="W1134" s="85" t="str">
        <f>Tournament!G1146</f>
        <v>Atlanta Hawks</v>
      </c>
      <c r="X1134" s="85" t="str">
        <f>IF(Tournament!I1146&lt;&gt;"",Tournament!I1146,"")</f>
        <v/>
      </c>
      <c r="Y1134" s="85" t="str">
        <f>IF(Tournament!K1146&lt;&gt;"",Tournament!K1146,"")</f>
        <v/>
      </c>
      <c r="Z1134" s="85" t="str">
        <f>Tournament!M1146</f>
        <v>Chicago Bulls</v>
      </c>
    </row>
    <row r="1135" spans="12:26" ht="12.75">
      <c r="L1135" s="85">
        <v>1132</v>
      </c>
      <c r="M1135" s="85" t="str">
        <f>IF(AND(Tournament!I1147&lt;&gt;"",Tournament!K1147&lt;&gt;""),IF(Tournament!I1147&gt;Tournament!K1147,Tournament!G1147,""),"")</f>
        <v/>
      </c>
      <c r="N1135" s="85" t="str">
        <f>IF(AND(Tournament!I1147&lt;&gt;"",Tournament!K1147&lt;&gt;""),IF(Tournament!I1147=Tournament!K1147,Tournament!G1147,""),"")</f>
        <v/>
      </c>
      <c r="O1135" s="85" t="str">
        <f>IF(AND(Tournament!I1147&lt;&gt;"",Tournament!K1147&lt;&gt;""),IF(Tournament!I1147&gt;Tournament!K1147,Tournament!M1147,""),"")</f>
        <v/>
      </c>
      <c r="P1135" s="85">
        <f>IF(AND(Tournament!I1147&lt;&gt;"",Tournament!K1147&lt;&gt;""),Tournament!I1147,0)</f>
        <v>0</v>
      </c>
      <c r="Q1135" s="85" t="str">
        <f>IF(AND(Tournament!I1147&lt;&gt;"",Tournament!K1147&lt;&gt;""),IF(Tournament!I1147&lt;Tournament!K1147,Tournament!M1147,""),"")</f>
        <v/>
      </c>
      <c r="R1135" s="85" t="str">
        <f>IF(AND(Tournament!I1147&lt;&gt;"",Tournament!K1147&lt;&gt;""),IF(Tournament!I1147=Tournament!K1147,Tournament!M1147,""),"")</f>
        <v/>
      </c>
      <c r="S1135" s="85" t="str">
        <f>IF(AND(Tournament!I1147&lt;&gt;"",Tournament!K1147&lt;&gt;""),IF(Tournament!I1147&lt;Tournament!K1147,Tournament!G1147,""),"")</f>
        <v/>
      </c>
      <c r="T1135" s="85">
        <f>IF(AND(Tournament!I1147&lt;&gt;"",Tournament!K1147&lt;&gt;""),Tournament!K1147,0)</f>
        <v>0</v>
      </c>
      <c r="U1135" s="85">
        <v>1</v>
      </c>
      <c r="V1135" s="85">
        <v>1132</v>
      </c>
      <c r="W1135" s="85" t="str">
        <f>Tournament!G1147</f>
        <v>Orlando Magic</v>
      </c>
      <c r="X1135" s="85" t="str">
        <f>IF(Tournament!I1147&lt;&gt;"",Tournament!I1147,"")</f>
        <v/>
      </c>
      <c r="Y1135" s="85" t="str">
        <f>IF(Tournament!K1147&lt;&gt;"",Tournament!K1147,"")</f>
        <v/>
      </c>
      <c r="Z1135" s="85" t="str">
        <f>Tournament!M1147</f>
        <v>Brooklyn Nets</v>
      </c>
    </row>
    <row r="1136" spans="12:26" ht="12.75">
      <c r="L1136" s="85">
        <v>1133</v>
      </c>
      <c r="M1136" s="85" t="str">
        <f>IF(AND(Tournament!I1148&lt;&gt;"",Tournament!K1148&lt;&gt;""),IF(Tournament!I1148&gt;Tournament!K1148,Tournament!G1148,""),"")</f>
        <v/>
      </c>
      <c r="N1136" s="85" t="str">
        <f>IF(AND(Tournament!I1148&lt;&gt;"",Tournament!K1148&lt;&gt;""),IF(Tournament!I1148=Tournament!K1148,Tournament!G1148,""),"")</f>
        <v/>
      </c>
      <c r="O1136" s="85" t="str">
        <f>IF(AND(Tournament!I1148&lt;&gt;"",Tournament!K1148&lt;&gt;""),IF(Tournament!I1148&gt;Tournament!K1148,Tournament!M1148,""),"")</f>
        <v/>
      </c>
      <c r="P1136" s="85">
        <f>IF(AND(Tournament!I1148&lt;&gt;"",Tournament!K1148&lt;&gt;""),Tournament!I1148,0)</f>
        <v>0</v>
      </c>
      <c r="Q1136" s="85" t="str">
        <f>IF(AND(Tournament!I1148&lt;&gt;"",Tournament!K1148&lt;&gt;""),IF(Tournament!I1148&lt;Tournament!K1148,Tournament!M1148,""),"")</f>
        <v/>
      </c>
      <c r="R1136" s="85" t="str">
        <f>IF(AND(Tournament!I1148&lt;&gt;"",Tournament!K1148&lt;&gt;""),IF(Tournament!I1148=Tournament!K1148,Tournament!M1148,""),"")</f>
        <v/>
      </c>
      <c r="S1136" s="85" t="str">
        <f>IF(AND(Tournament!I1148&lt;&gt;"",Tournament!K1148&lt;&gt;""),IF(Tournament!I1148&lt;Tournament!K1148,Tournament!G1148,""),"")</f>
        <v/>
      </c>
      <c r="T1136" s="85">
        <f>IF(AND(Tournament!I1148&lt;&gt;"",Tournament!K1148&lt;&gt;""),Tournament!K1148,0)</f>
        <v>0</v>
      </c>
      <c r="U1136" s="85">
        <v>1</v>
      </c>
      <c r="V1136" s="85">
        <v>1133</v>
      </c>
      <c r="W1136" s="85" t="str">
        <f>Tournament!G1148</f>
        <v>Sacramento Kings</v>
      </c>
      <c r="X1136" s="85" t="str">
        <f>IF(Tournament!I1148&lt;&gt;"",Tournament!I1148,"")</f>
        <v/>
      </c>
      <c r="Y1136" s="85" t="str">
        <f>IF(Tournament!K1148&lt;&gt;"",Tournament!K1148,"")</f>
        <v/>
      </c>
      <c r="Z1136" s="85" t="str">
        <f>Tournament!M1148</f>
        <v>Minnesota Timberwolves</v>
      </c>
    </row>
    <row r="1137" spans="12:26" ht="12.75">
      <c r="L1137" s="85">
        <v>1134</v>
      </c>
      <c r="M1137" s="85" t="str">
        <f>IF(AND(Tournament!I1149&lt;&gt;"",Tournament!K1149&lt;&gt;""),IF(Tournament!I1149&gt;Tournament!K1149,Tournament!G1149,""),"")</f>
        <v/>
      </c>
      <c r="N1137" s="85" t="str">
        <f>IF(AND(Tournament!I1149&lt;&gt;"",Tournament!K1149&lt;&gt;""),IF(Tournament!I1149=Tournament!K1149,Tournament!G1149,""),"")</f>
        <v/>
      </c>
      <c r="O1137" s="85" t="str">
        <f>IF(AND(Tournament!I1149&lt;&gt;"",Tournament!K1149&lt;&gt;""),IF(Tournament!I1149&gt;Tournament!K1149,Tournament!M1149,""),"")</f>
        <v/>
      </c>
      <c r="P1137" s="85">
        <f>IF(AND(Tournament!I1149&lt;&gt;"",Tournament!K1149&lt;&gt;""),Tournament!I1149,0)</f>
        <v>0</v>
      </c>
      <c r="Q1137" s="85" t="str">
        <f>IF(AND(Tournament!I1149&lt;&gt;"",Tournament!K1149&lt;&gt;""),IF(Tournament!I1149&lt;Tournament!K1149,Tournament!M1149,""),"")</f>
        <v/>
      </c>
      <c r="R1137" s="85" t="str">
        <f>IF(AND(Tournament!I1149&lt;&gt;"",Tournament!K1149&lt;&gt;""),IF(Tournament!I1149=Tournament!K1149,Tournament!M1149,""),"")</f>
        <v/>
      </c>
      <c r="S1137" s="85" t="str">
        <f>IF(AND(Tournament!I1149&lt;&gt;"",Tournament!K1149&lt;&gt;""),IF(Tournament!I1149&lt;Tournament!K1149,Tournament!G1149,""),"")</f>
        <v/>
      </c>
      <c r="T1137" s="85">
        <f>IF(AND(Tournament!I1149&lt;&gt;"",Tournament!K1149&lt;&gt;""),Tournament!K1149,0)</f>
        <v>0</v>
      </c>
      <c r="U1137" s="85">
        <v>1</v>
      </c>
      <c r="V1137" s="85">
        <v>1134</v>
      </c>
      <c r="W1137" s="85" t="str">
        <f>Tournament!G1149</f>
        <v>Phoenix Suns</v>
      </c>
      <c r="X1137" s="85" t="str">
        <f>IF(Tournament!I1149&lt;&gt;"",Tournament!I1149,"")</f>
        <v/>
      </c>
      <c r="Y1137" s="85" t="str">
        <f>IF(Tournament!K1149&lt;&gt;"",Tournament!K1149,"")</f>
        <v/>
      </c>
      <c r="Z1137" s="85" t="str">
        <f>Tournament!M1149</f>
        <v>Portland Trail Blazers</v>
      </c>
    </row>
    <row r="1138" spans="12:26" ht="12.75">
      <c r="L1138" s="85">
        <v>1135</v>
      </c>
      <c r="M1138" s="85" t="str">
        <f>IF(AND(Tournament!I1150&lt;&gt;"",Tournament!K1150&lt;&gt;""),IF(Tournament!I1150&gt;Tournament!K1150,Tournament!G1150,""),"")</f>
        <v/>
      </c>
      <c r="N1138" s="85" t="str">
        <f>IF(AND(Tournament!I1150&lt;&gt;"",Tournament!K1150&lt;&gt;""),IF(Tournament!I1150=Tournament!K1150,Tournament!G1150,""),"")</f>
        <v/>
      </c>
      <c r="O1138" s="85" t="str">
        <f>IF(AND(Tournament!I1150&lt;&gt;"",Tournament!K1150&lt;&gt;""),IF(Tournament!I1150&gt;Tournament!K1150,Tournament!M1150,""),"")</f>
        <v/>
      </c>
      <c r="P1138" s="85">
        <f>IF(AND(Tournament!I1150&lt;&gt;"",Tournament!K1150&lt;&gt;""),Tournament!I1150,0)</f>
        <v>0</v>
      </c>
      <c r="Q1138" s="85" t="str">
        <f>IF(AND(Tournament!I1150&lt;&gt;"",Tournament!K1150&lt;&gt;""),IF(Tournament!I1150&lt;Tournament!K1150,Tournament!M1150,""),"")</f>
        <v/>
      </c>
      <c r="R1138" s="85" t="str">
        <f>IF(AND(Tournament!I1150&lt;&gt;"",Tournament!K1150&lt;&gt;""),IF(Tournament!I1150=Tournament!K1150,Tournament!M1150,""),"")</f>
        <v/>
      </c>
      <c r="S1138" s="85" t="str">
        <f>IF(AND(Tournament!I1150&lt;&gt;"",Tournament!K1150&lt;&gt;""),IF(Tournament!I1150&lt;Tournament!K1150,Tournament!G1150,""),"")</f>
        <v/>
      </c>
      <c r="T1138" s="85">
        <f>IF(AND(Tournament!I1150&lt;&gt;"",Tournament!K1150&lt;&gt;""),Tournament!K1150,0)</f>
        <v>0</v>
      </c>
      <c r="U1138" s="85">
        <v>1</v>
      </c>
      <c r="V1138" s="85">
        <v>1135</v>
      </c>
      <c r="W1138" s="85" t="str">
        <f>Tournament!G1150</f>
        <v>Boston Celtics</v>
      </c>
      <c r="X1138" s="85" t="str">
        <f>IF(Tournament!I1150&lt;&gt;"",Tournament!I1150,"")</f>
        <v/>
      </c>
      <c r="Y1138" s="85" t="str">
        <f>IF(Tournament!K1150&lt;&gt;"",Tournament!K1150,"")</f>
        <v/>
      </c>
      <c r="Z1138" s="85" t="str">
        <f>Tournament!M1150</f>
        <v>New York Knicks</v>
      </c>
    </row>
    <row r="1139" spans="12:26" ht="12.75">
      <c r="L1139" s="85">
        <v>1136</v>
      </c>
      <c r="M1139" s="85" t="str">
        <f>IF(AND(Tournament!I1151&lt;&gt;"",Tournament!K1151&lt;&gt;""),IF(Tournament!I1151&gt;Tournament!K1151,Tournament!G1151,""),"")</f>
        <v/>
      </c>
      <c r="N1139" s="85" t="str">
        <f>IF(AND(Tournament!I1151&lt;&gt;"",Tournament!K1151&lt;&gt;""),IF(Tournament!I1151=Tournament!K1151,Tournament!G1151,""),"")</f>
        <v/>
      </c>
      <c r="O1139" s="85" t="str">
        <f>IF(AND(Tournament!I1151&lt;&gt;"",Tournament!K1151&lt;&gt;""),IF(Tournament!I1151&gt;Tournament!K1151,Tournament!M1151,""),"")</f>
        <v/>
      </c>
      <c r="P1139" s="85">
        <f>IF(AND(Tournament!I1151&lt;&gt;"",Tournament!K1151&lt;&gt;""),Tournament!I1151,0)</f>
        <v>0</v>
      </c>
      <c r="Q1139" s="85" t="str">
        <f>IF(AND(Tournament!I1151&lt;&gt;"",Tournament!K1151&lt;&gt;""),IF(Tournament!I1151&lt;Tournament!K1151,Tournament!M1151,""),"")</f>
        <v/>
      </c>
      <c r="R1139" s="85" t="str">
        <f>IF(AND(Tournament!I1151&lt;&gt;"",Tournament!K1151&lt;&gt;""),IF(Tournament!I1151=Tournament!K1151,Tournament!M1151,""),"")</f>
        <v/>
      </c>
      <c r="S1139" s="85" t="str">
        <f>IF(AND(Tournament!I1151&lt;&gt;"",Tournament!K1151&lt;&gt;""),IF(Tournament!I1151&lt;Tournament!K1151,Tournament!G1151,""),"")</f>
        <v/>
      </c>
      <c r="T1139" s="85">
        <f>IF(AND(Tournament!I1151&lt;&gt;"",Tournament!K1151&lt;&gt;""),Tournament!K1151,0)</f>
        <v>0</v>
      </c>
      <c r="U1139" s="85">
        <v>1</v>
      </c>
      <c r="V1139" s="85">
        <v>1136</v>
      </c>
      <c r="W1139" s="85" t="str">
        <f>Tournament!G1151</f>
        <v>Charlotte Hornets</v>
      </c>
      <c r="X1139" s="85" t="str">
        <f>IF(Tournament!I1151&lt;&gt;"",Tournament!I1151,"")</f>
        <v/>
      </c>
      <c r="Y1139" s="85" t="str">
        <f>IF(Tournament!K1151&lt;&gt;"",Tournament!K1151,"")</f>
        <v/>
      </c>
      <c r="Z1139" s="85" t="str">
        <f>Tournament!M1151</f>
        <v>Oklahoma City Thunder</v>
      </c>
    </row>
    <row r="1140" spans="12:26" ht="12.75">
      <c r="L1140" s="85">
        <v>1137</v>
      </c>
      <c r="M1140" s="85" t="str">
        <f>IF(AND(Tournament!I1152&lt;&gt;"",Tournament!K1152&lt;&gt;""),IF(Tournament!I1152&gt;Tournament!K1152,Tournament!G1152,""),"")</f>
        <v/>
      </c>
      <c r="N1140" s="85" t="str">
        <f>IF(AND(Tournament!I1152&lt;&gt;"",Tournament!K1152&lt;&gt;""),IF(Tournament!I1152=Tournament!K1152,Tournament!G1152,""),"")</f>
        <v/>
      </c>
      <c r="O1140" s="85" t="str">
        <f>IF(AND(Tournament!I1152&lt;&gt;"",Tournament!K1152&lt;&gt;""),IF(Tournament!I1152&gt;Tournament!K1152,Tournament!M1152,""),"")</f>
        <v/>
      </c>
      <c r="P1140" s="85">
        <f>IF(AND(Tournament!I1152&lt;&gt;"",Tournament!K1152&lt;&gt;""),Tournament!I1152,0)</f>
        <v>0</v>
      </c>
      <c r="Q1140" s="85" t="str">
        <f>IF(AND(Tournament!I1152&lt;&gt;"",Tournament!K1152&lt;&gt;""),IF(Tournament!I1152&lt;Tournament!K1152,Tournament!M1152,""),"")</f>
        <v/>
      </c>
      <c r="R1140" s="85" t="str">
        <f>IF(AND(Tournament!I1152&lt;&gt;"",Tournament!K1152&lt;&gt;""),IF(Tournament!I1152=Tournament!K1152,Tournament!M1152,""),"")</f>
        <v/>
      </c>
      <c r="S1140" s="85" t="str">
        <f>IF(AND(Tournament!I1152&lt;&gt;"",Tournament!K1152&lt;&gt;""),IF(Tournament!I1152&lt;Tournament!K1152,Tournament!G1152,""),"")</f>
        <v/>
      </c>
      <c r="T1140" s="85">
        <f>IF(AND(Tournament!I1152&lt;&gt;"",Tournament!K1152&lt;&gt;""),Tournament!K1152,0)</f>
        <v>0</v>
      </c>
      <c r="U1140" s="85">
        <v>1</v>
      </c>
      <c r="V1140" s="85">
        <v>1137</v>
      </c>
      <c r="W1140" s="85" t="str">
        <f>Tournament!G1152</f>
        <v>Dallas Mavericks</v>
      </c>
      <c r="X1140" s="85" t="str">
        <f>IF(Tournament!I1152&lt;&gt;"",Tournament!I1152,"")</f>
        <v/>
      </c>
      <c r="Y1140" s="85" t="str">
        <f>IF(Tournament!K1152&lt;&gt;"",Tournament!K1152,"")</f>
        <v/>
      </c>
      <c r="Z1140" s="85" t="str">
        <f>Tournament!M1152</f>
        <v>Milwaukee Bucks</v>
      </c>
    </row>
    <row r="1141" spans="12:26" ht="12.75">
      <c r="L1141" s="85">
        <v>1138</v>
      </c>
      <c r="M1141" s="85" t="str">
        <f>IF(AND(Tournament!I1153&lt;&gt;"",Tournament!K1153&lt;&gt;""),IF(Tournament!I1153&gt;Tournament!K1153,Tournament!G1153,""),"")</f>
        <v/>
      </c>
      <c r="N1141" s="85" t="str">
        <f>IF(AND(Tournament!I1153&lt;&gt;"",Tournament!K1153&lt;&gt;""),IF(Tournament!I1153=Tournament!K1153,Tournament!G1153,""),"")</f>
        <v/>
      </c>
      <c r="O1141" s="85" t="str">
        <f>IF(AND(Tournament!I1153&lt;&gt;"",Tournament!K1153&lt;&gt;""),IF(Tournament!I1153&gt;Tournament!K1153,Tournament!M1153,""),"")</f>
        <v/>
      </c>
      <c r="P1141" s="85">
        <f>IF(AND(Tournament!I1153&lt;&gt;"",Tournament!K1153&lt;&gt;""),Tournament!I1153,0)</f>
        <v>0</v>
      </c>
      <c r="Q1141" s="85" t="str">
        <f>IF(AND(Tournament!I1153&lt;&gt;"",Tournament!K1153&lt;&gt;""),IF(Tournament!I1153&lt;Tournament!K1153,Tournament!M1153,""),"")</f>
        <v/>
      </c>
      <c r="R1141" s="85" t="str">
        <f>IF(AND(Tournament!I1153&lt;&gt;"",Tournament!K1153&lt;&gt;""),IF(Tournament!I1153=Tournament!K1153,Tournament!M1153,""),"")</f>
        <v/>
      </c>
      <c r="S1141" s="85" t="str">
        <f>IF(AND(Tournament!I1153&lt;&gt;"",Tournament!K1153&lt;&gt;""),IF(Tournament!I1153&lt;Tournament!K1153,Tournament!G1153,""),"")</f>
        <v/>
      </c>
      <c r="T1141" s="85">
        <f>IF(AND(Tournament!I1153&lt;&gt;"",Tournament!K1153&lt;&gt;""),Tournament!K1153,0)</f>
        <v>0</v>
      </c>
      <c r="U1141" s="85">
        <v>1</v>
      </c>
      <c r="V1141" s="85">
        <v>1138</v>
      </c>
      <c r="W1141" s="85" t="str">
        <f>Tournament!G1153</f>
        <v>Memphis Grizzlies</v>
      </c>
      <c r="X1141" s="85" t="str">
        <f>IF(Tournament!I1153&lt;&gt;"",Tournament!I1153,"")</f>
        <v/>
      </c>
      <c r="Y1141" s="85" t="str">
        <f>IF(Tournament!K1153&lt;&gt;"",Tournament!K1153,"")</f>
        <v/>
      </c>
      <c r="Z1141" s="85" t="str">
        <f>Tournament!M1153</f>
        <v>L.A. Lakers</v>
      </c>
    </row>
    <row r="1142" spans="12:26" ht="12.75">
      <c r="L1142" s="85">
        <v>1139</v>
      </c>
      <c r="M1142" s="85" t="str">
        <f>IF(AND(Tournament!I1154&lt;&gt;"",Tournament!K1154&lt;&gt;""),IF(Tournament!I1154&gt;Tournament!K1154,Tournament!G1154,""),"")</f>
        <v/>
      </c>
      <c r="N1142" s="85" t="str">
        <f>IF(AND(Tournament!I1154&lt;&gt;"",Tournament!K1154&lt;&gt;""),IF(Tournament!I1154=Tournament!K1154,Tournament!G1154,""),"")</f>
        <v/>
      </c>
      <c r="O1142" s="85" t="str">
        <f>IF(AND(Tournament!I1154&lt;&gt;"",Tournament!K1154&lt;&gt;""),IF(Tournament!I1154&gt;Tournament!K1154,Tournament!M1154,""),"")</f>
        <v/>
      </c>
      <c r="P1142" s="85">
        <f>IF(AND(Tournament!I1154&lt;&gt;"",Tournament!K1154&lt;&gt;""),Tournament!I1154,0)</f>
        <v>0</v>
      </c>
      <c r="Q1142" s="85" t="str">
        <f>IF(AND(Tournament!I1154&lt;&gt;"",Tournament!K1154&lt;&gt;""),IF(Tournament!I1154&lt;Tournament!K1154,Tournament!M1154,""),"")</f>
        <v/>
      </c>
      <c r="R1142" s="85" t="str">
        <f>IF(AND(Tournament!I1154&lt;&gt;"",Tournament!K1154&lt;&gt;""),IF(Tournament!I1154=Tournament!K1154,Tournament!M1154,""),"")</f>
        <v/>
      </c>
      <c r="S1142" s="85" t="str">
        <f>IF(AND(Tournament!I1154&lt;&gt;"",Tournament!K1154&lt;&gt;""),IF(Tournament!I1154&lt;Tournament!K1154,Tournament!G1154,""),"")</f>
        <v/>
      </c>
      <c r="T1142" s="85">
        <f>IF(AND(Tournament!I1154&lt;&gt;"",Tournament!K1154&lt;&gt;""),Tournament!K1154,0)</f>
        <v>0</v>
      </c>
      <c r="U1142" s="85">
        <v>1</v>
      </c>
      <c r="V1142" s="85">
        <v>1139</v>
      </c>
      <c r="W1142" s="85" t="str">
        <f>Tournament!G1154</f>
        <v>Utah Jazz</v>
      </c>
      <c r="X1142" s="85" t="str">
        <f>IF(Tournament!I1154&lt;&gt;"",Tournament!I1154,"")</f>
        <v/>
      </c>
      <c r="Y1142" s="85" t="str">
        <f>IF(Tournament!K1154&lt;&gt;"",Tournament!K1154,"")</f>
        <v/>
      </c>
      <c r="Z1142" s="85" t="str">
        <f>Tournament!M1154</f>
        <v>San Antonio Spurs</v>
      </c>
    </row>
    <row r="1143" spans="12:26" ht="12.75">
      <c r="L1143" s="85">
        <v>1140</v>
      </c>
      <c r="M1143" s="85" t="str">
        <f>IF(AND(Tournament!I1155&lt;&gt;"",Tournament!K1155&lt;&gt;""),IF(Tournament!I1155&gt;Tournament!K1155,Tournament!G1155,""),"")</f>
        <v/>
      </c>
      <c r="N1143" s="85" t="str">
        <f>IF(AND(Tournament!I1155&lt;&gt;"",Tournament!K1155&lt;&gt;""),IF(Tournament!I1155=Tournament!K1155,Tournament!G1155,""),"")</f>
        <v/>
      </c>
      <c r="O1143" s="85" t="str">
        <f>IF(AND(Tournament!I1155&lt;&gt;"",Tournament!K1155&lt;&gt;""),IF(Tournament!I1155&gt;Tournament!K1155,Tournament!M1155,""),"")</f>
        <v/>
      </c>
      <c r="P1143" s="85">
        <f>IF(AND(Tournament!I1155&lt;&gt;"",Tournament!K1155&lt;&gt;""),Tournament!I1155,0)</f>
        <v>0</v>
      </c>
      <c r="Q1143" s="85" t="str">
        <f>IF(AND(Tournament!I1155&lt;&gt;"",Tournament!K1155&lt;&gt;""),IF(Tournament!I1155&lt;Tournament!K1155,Tournament!M1155,""),"")</f>
        <v/>
      </c>
      <c r="R1143" s="85" t="str">
        <f>IF(AND(Tournament!I1155&lt;&gt;"",Tournament!K1155&lt;&gt;""),IF(Tournament!I1155=Tournament!K1155,Tournament!M1155,""),"")</f>
        <v/>
      </c>
      <c r="S1143" s="85" t="str">
        <f>IF(AND(Tournament!I1155&lt;&gt;"",Tournament!K1155&lt;&gt;""),IF(Tournament!I1155&lt;Tournament!K1155,Tournament!G1155,""),"")</f>
        <v/>
      </c>
      <c r="T1143" s="85">
        <f>IF(AND(Tournament!I1155&lt;&gt;"",Tournament!K1155&lt;&gt;""),Tournament!K1155,0)</f>
        <v>0</v>
      </c>
      <c r="U1143" s="85">
        <v>1</v>
      </c>
      <c r="V1143" s="85">
        <v>1140</v>
      </c>
      <c r="W1143" s="85" t="str">
        <f>Tournament!G1155</f>
        <v>Denver Nuggets</v>
      </c>
      <c r="X1143" s="85" t="str">
        <f>IF(Tournament!I1155&lt;&gt;"",Tournament!I1155,"")</f>
        <v/>
      </c>
      <c r="Y1143" s="85" t="str">
        <f>IF(Tournament!K1155&lt;&gt;"",Tournament!K1155,"")</f>
        <v/>
      </c>
      <c r="Z1143" s="85" t="str">
        <f>Tournament!M1155</f>
        <v>Miami Heat</v>
      </c>
    </row>
    <row r="1144" spans="12:26" ht="12.75">
      <c r="L1144" s="85">
        <v>1141</v>
      </c>
      <c r="M1144" s="85" t="str">
        <f>IF(AND(Tournament!I1156&lt;&gt;"",Tournament!K1156&lt;&gt;""),IF(Tournament!I1156&gt;Tournament!K1156,Tournament!G1156,""),"")</f>
        <v/>
      </c>
      <c r="N1144" s="85" t="str">
        <f>IF(AND(Tournament!I1156&lt;&gt;"",Tournament!K1156&lt;&gt;""),IF(Tournament!I1156=Tournament!K1156,Tournament!G1156,""),"")</f>
        <v/>
      </c>
      <c r="O1144" s="85" t="str">
        <f>IF(AND(Tournament!I1156&lt;&gt;"",Tournament!K1156&lt;&gt;""),IF(Tournament!I1156&gt;Tournament!K1156,Tournament!M1156,""),"")</f>
        <v/>
      </c>
      <c r="P1144" s="85">
        <f>IF(AND(Tournament!I1156&lt;&gt;"",Tournament!K1156&lt;&gt;""),Tournament!I1156,0)</f>
        <v>0</v>
      </c>
      <c r="Q1144" s="85" t="str">
        <f>IF(AND(Tournament!I1156&lt;&gt;"",Tournament!K1156&lt;&gt;""),IF(Tournament!I1156&lt;Tournament!K1156,Tournament!M1156,""),"")</f>
        <v/>
      </c>
      <c r="R1144" s="85" t="str">
        <f>IF(AND(Tournament!I1156&lt;&gt;"",Tournament!K1156&lt;&gt;""),IF(Tournament!I1156=Tournament!K1156,Tournament!M1156,""),"")</f>
        <v/>
      </c>
      <c r="S1144" s="85" t="str">
        <f>IF(AND(Tournament!I1156&lt;&gt;"",Tournament!K1156&lt;&gt;""),IF(Tournament!I1156&lt;Tournament!K1156,Tournament!G1156,""),"")</f>
        <v/>
      </c>
      <c r="T1144" s="85">
        <f>IF(AND(Tournament!I1156&lt;&gt;"",Tournament!K1156&lt;&gt;""),Tournament!K1156,0)</f>
        <v>0</v>
      </c>
      <c r="U1144" s="85">
        <v>1</v>
      </c>
      <c r="V1144" s="85">
        <v>1141</v>
      </c>
      <c r="W1144" s="85" t="str">
        <f>Tournament!G1156</f>
        <v>Philadelphia 76ers</v>
      </c>
      <c r="X1144" s="85" t="str">
        <f>IF(Tournament!I1156&lt;&gt;"",Tournament!I1156,"")</f>
        <v/>
      </c>
      <c r="Y1144" s="85" t="str">
        <f>IF(Tournament!K1156&lt;&gt;"",Tournament!K1156,"")</f>
        <v/>
      </c>
      <c r="Z1144" s="85" t="str">
        <f>Tournament!M1156</f>
        <v>Toronto Raptors</v>
      </c>
    </row>
    <row r="1145" spans="12:26" ht="12.75">
      <c r="L1145" s="85">
        <v>1142</v>
      </c>
      <c r="M1145" s="85" t="str">
        <f>IF(AND(Tournament!I1157&lt;&gt;"",Tournament!K1157&lt;&gt;""),IF(Tournament!I1157&gt;Tournament!K1157,Tournament!G1157,""),"")</f>
        <v/>
      </c>
      <c r="N1145" s="85" t="str">
        <f>IF(AND(Tournament!I1157&lt;&gt;"",Tournament!K1157&lt;&gt;""),IF(Tournament!I1157=Tournament!K1157,Tournament!G1157,""),"")</f>
        <v/>
      </c>
      <c r="O1145" s="85" t="str">
        <f>IF(AND(Tournament!I1157&lt;&gt;"",Tournament!K1157&lt;&gt;""),IF(Tournament!I1157&gt;Tournament!K1157,Tournament!M1157,""),"")</f>
        <v/>
      </c>
      <c r="P1145" s="85">
        <f>IF(AND(Tournament!I1157&lt;&gt;"",Tournament!K1157&lt;&gt;""),Tournament!I1157,0)</f>
        <v>0</v>
      </c>
      <c r="Q1145" s="85" t="str">
        <f>IF(AND(Tournament!I1157&lt;&gt;"",Tournament!K1157&lt;&gt;""),IF(Tournament!I1157&lt;Tournament!K1157,Tournament!M1157,""),"")</f>
        <v/>
      </c>
      <c r="R1145" s="85" t="str">
        <f>IF(AND(Tournament!I1157&lt;&gt;"",Tournament!K1157&lt;&gt;""),IF(Tournament!I1157=Tournament!K1157,Tournament!M1157,""),"")</f>
        <v/>
      </c>
      <c r="S1145" s="85" t="str">
        <f>IF(AND(Tournament!I1157&lt;&gt;"",Tournament!K1157&lt;&gt;""),IF(Tournament!I1157&lt;Tournament!K1157,Tournament!G1157,""),"")</f>
        <v/>
      </c>
      <c r="T1145" s="85">
        <f>IF(AND(Tournament!I1157&lt;&gt;"",Tournament!K1157&lt;&gt;""),Tournament!K1157,0)</f>
        <v>0</v>
      </c>
      <c r="U1145" s="85">
        <v>1</v>
      </c>
      <c r="V1145" s="85">
        <v>1142</v>
      </c>
      <c r="W1145" s="85" t="str">
        <f>Tournament!G1157</f>
        <v>Indiana Pacers</v>
      </c>
      <c r="X1145" s="85" t="str">
        <f>IF(Tournament!I1157&lt;&gt;"",Tournament!I1157,"")</f>
        <v/>
      </c>
      <c r="Y1145" s="85" t="str">
        <f>IF(Tournament!K1157&lt;&gt;"",Tournament!K1157,"")</f>
        <v/>
      </c>
      <c r="Z1145" s="85" t="str">
        <f>Tournament!M1157</f>
        <v>Cleveland Cavaliers</v>
      </c>
    </row>
    <row r="1146" spans="12:26" ht="12.75">
      <c r="L1146" s="85">
        <v>1143</v>
      </c>
      <c r="M1146" s="85" t="str">
        <f>IF(AND(Tournament!I1158&lt;&gt;"",Tournament!K1158&lt;&gt;""),IF(Tournament!I1158&gt;Tournament!K1158,Tournament!G1158,""),"")</f>
        <v/>
      </c>
      <c r="N1146" s="85" t="str">
        <f>IF(AND(Tournament!I1158&lt;&gt;"",Tournament!K1158&lt;&gt;""),IF(Tournament!I1158=Tournament!K1158,Tournament!G1158,""),"")</f>
        <v/>
      </c>
      <c r="O1146" s="85" t="str">
        <f>IF(AND(Tournament!I1158&lt;&gt;"",Tournament!K1158&lt;&gt;""),IF(Tournament!I1158&gt;Tournament!K1158,Tournament!M1158,""),"")</f>
        <v/>
      </c>
      <c r="P1146" s="85">
        <f>IF(AND(Tournament!I1158&lt;&gt;"",Tournament!K1158&lt;&gt;""),Tournament!I1158,0)</f>
        <v>0</v>
      </c>
      <c r="Q1146" s="85" t="str">
        <f>IF(AND(Tournament!I1158&lt;&gt;"",Tournament!K1158&lt;&gt;""),IF(Tournament!I1158&lt;Tournament!K1158,Tournament!M1158,""),"")</f>
        <v/>
      </c>
      <c r="R1146" s="85" t="str">
        <f>IF(AND(Tournament!I1158&lt;&gt;"",Tournament!K1158&lt;&gt;""),IF(Tournament!I1158=Tournament!K1158,Tournament!M1158,""),"")</f>
        <v/>
      </c>
      <c r="S1146" s="85" t="str">
        <f>IF(AND(Tournament!I1158&lt;&gt;"",Tournament!K1158&lt;&gt;""),IF(Tournament!I1158&lt;Tournament!K1158,Tournament!G1158,""),"")</f>
        <v/>
      </c>
      <c r="T1146" s="85">
        <f>IF(AND(Tournament!I1158&lt;&gt;"",Tournament!K1158&lt;&gt;""),Tournament!K1158,0)</f>
        <v>0</v>
      </c>
      <c r="U1146" s="85">
        <v>1</v>
      </c>
      <c r="V1146" s="85">
        <v>1143</v>
      </c>
      <c r="W1146" s="85" t="str">
        <f>Tournament!G1158</f>
        <v>Chicago Bulls</v>
      </c>
      <c r="X1146" s="85" t="str">
        <f>IF(Tournament!I1158&lt;&gt;"",Tournament!I1158,"")</f>
        <v/>
      </c>
      <c r="Y1146" s="85" t="str">
        <f>IF(Tournament!K1158&lt;&gt;"",Tournament!K1158,"")</f>
        <v/>
      </c>
      <c r="Z1146" s="85" t="str">
        <f>Tournament!M1158</f>
        <v>New Orleans Pelicans</v>
      </c>
    </row>
    <row r="1147" spans="12:26" ht="12.75">
      <c r="L1147" s="85">
        <v>1144</v>
      </c>
      <c r="M1147" s="85" t="str">
        <f>IF(AND(Tournament!I1159&lt;&gt;"",Tournament!K1159&lt;&gt;""),IF(Tournament!I1159&gt;Tournament!K1159,Tournament!G1159,""),"")</f>
        <v/>
      </c>
      <c r="N1147" s="85" t="str">
        <f>IF(AND(Tournament!I1159&lt;&gt;"",Tournament!K1159&lt;&gt;""),IF(Tournament!I1159=Tournament!K1159,Tournament!G1159,""),"")</f>
        <v/>
      </c>
      <c r="O1147" s="85" t="str">
        <f>IF(AND(Tournament!I1159&lt;&gt;"",Tournament!K1159&lt;&gt;""),IF(Tournament!I1159&gt;Tournament!K1159,Tournament!M1159,""),"")</f>
        <v/>
      </c>
      <c r="P1147" s="85">
        <f>IF(AND(Tournament!I1159&lt;&gt;"",Tournament!K1159&lt;&gt;""),Tournament!I1159,0)</f>
        <v>0</v>
      </c>
      <c r="Q1147" s="85" t="str">
        <f>IF(AND(Tournament!I1159&lt;&gt;"",Tournament!K1159&lt;&gt;""),IF(Tournament!I1159&lt;Tournament!K1159,Tournament!M1159,""),"")</f>
        <v/>
      </c>
      <c r="R1147" s="85" t="str">
        <f>IF(AND(Tournament!I1159&lt;&gt;"",Tournament!K1159&lt;&gt;""),IF(Tournament!I1159=Tournament!K1159,Tournament!M1159,""),"")</f>
        <v/>
      </c>
      <c r="S1147" s="85" t="str">
        <f>IF(AND(Tournament!I1159&lt;&gt;"",Tournament!K1159&lt;&gt;""),IF(Tournament!I1159&lt;Tournament!K1159,Tournament!G1159,""),"")</f>
        <v/>
      </c>
      <c r="T1147" s="85">
        <f>IF(AND(Tournament!I1159&lt;&gt;"",Tournament!K1159&lt;&gt;""),Tournament!K1159,0)</f>
        <v>0</v>
      </c>
      <c r="U1147" s="85">
        <v>1</v>
      </c>
      <c r="V1147" s="85">
        <v>1144</v>
      </c>
      <c r="W1147" s="85" t="str">
        <f>Tournament!G1159</f>
        <v>Atlanta Hawks</v>
      </c>
      <c r="X1147" s="85" t="str">
        <f>IF(Tournament!I1159&lt;&gt;"",Tournament!I1159,"")</f>
        <v/>
      </c>
      <c r="Y1147" s="85" t="str">
        <f>IF(Tournament!K1159&lt;&gt;"",Tournament!K1159,"")</f>
        <v/>
      </c>
      <c r="Z1147" s="85" t="str">
        <f>Tournament!M1159</f>
        <v>Brooklyn Nets</v>
      </c>
    </row>
    <row r="1148" spans="12:26" ht="12.75">
      <c r="L1148" s="85">
        <v>1145</v>
      </c>
      <c r="M1148" s="85" t="str">
        <f>IF(AND(Tournament!I1160&lt;&gt;"",Tournament!K1160&lt;&gt;""),IF(Tournament!I1160&gt;Tournament!K1160,Tournament!G1160,""),"")</f>
        <v/>
      </c>
      <c r="N1148" s="85" t="str">
        <f>IF(AND(Tournament!I1160&lt;&gt;"",Tournament!K1160&lt;&gt;""),IF(Tournament!I1160=Tournament!K1160,Tournament!G1160,""),"")</f>
        <v/>
      </c>
      <c r="O1148" s="85" t="str">
        <f>IF(AND(Tournament!I1160&lt;&gt;"",Tournament!K1160&lt;&gt;""),IF(Tournament!I1160&gt;Tournament!K1160,Tournament!M1160,""),"")</f>
        <v/>
      </c>
      <c r="P1148" s="85">
        <f>IF(AND(Tournament!I1160&lt;&gt;"",Tournament!K1160&lt;&gt;""),Tournament!I1160,0)</f>
        <v>0</v>
      </c>
      <c r="Q1148" s="85" t="str">
        <f>IF(AND(Tournament!I1160&lt;&gt;"",Tournament!K1160&lt;&gt;""),IF(Tournament!I1160&lt;Tournament!K1160,Tournament!M1160,""),"")</f>
        <v/>
      </c>
      <c r="R1148" s="85" t="str">
        <f>IF(AND(Tournament!I1160&lt;&gt;"",Tournament!K1160&lt;&gt;""),IF(Tournament!I1160=Tournament!K1160,Tournament!M1160,""),"")</f>
        <v/>
      </c>
      <c r="S1148" s="85" t="str">
        <f>IF(AND(Tournament!I1160&lt;&gt;"",Tournament!K1160&lt;&gt;""),IF(Tournament!I1160&lt;Tournament!K1160,Tournament!G1160,""),"")</f>
        <v/>
      </c>
      <c r="T1148" s="85">
        <f>IF(AND(Tournament!I1160&lt;&gt;"",Tournament!K1160&lt;&gt;""),Tournament!K1160,0)</f>
        <v>0</v>
      </c>
      <c r="U1148" s="85">
        <v>1</v>
      </c>
      <c r="V1148" s="85">
        <v>1145</v>
      </c>
      <c r="W1148" s="85" t="str">
        <f>Tournament!G1160</f>
        <v>Washington Wizards</v>
      </c>
      <c r="X1148" s="85" t="str">
        <f>IF(Tournament!I1160&lt;&gt;"",Tournament!I1160,"")</f>
        <v/>
      </c>
      <c r="Y1148" s="85" t="str">
        <f>IF(Tournament!K1160&lt;&gt;"",Tournament!K1160,"")</f>
        <v/>
      </c>
      <c r="Z1148" s="85" t="str">
        <f>Tournament!M1160</f>
        <v>Golden State Warriors</v>
      </c>
    </row>
    <row r="1149" spans="12:26" ht="12.75">
      <c r="L1149" s="85">
        <v>1146</v>
      </c>
      <c r="M1149" s="85" t="str">
        <f>IF(AND(Tournament!I1161&lt;&gt;"",Tournament!K1161&lt;&gt;""),IF(Tournament!I1161&gt;Tournament!K1161,Tournament!G1161,""),"")</f>
        <v/>
      </c>
      <c r="N1149" s="85" t="str">
        <f>IF(AND(Tournament!I1161&lt;&gt;"",Tournament!K1161&lt;&gt;""),IF(Tournament!I1161=Tournament!K1161,Tournament!G1161,""),"")</f>
        <v/>
      </c>
      <c r="O1149" s="85" t="str">
        <f>IF(AND(Tournament!I1161&lt;&gt;"",Tournament!K1161&lt;&gt;""),IF(Tournament!I1161&gt;Tournament!K1161,Tournament!M1161,""),"")</f>
        <v/>
      </c>
      <c r="P1149" s="85">
        <f>IF(AND(Tournament!I1161&lt;&gt;"",Tournament!K1161&lt;&gt;""),Tournament!I1161,0)</f>
        <v>0</v>
      </c>
      <c r="Q1149" s="85" t="str">
        <f>IF(AND(Tournament!I1161&lt;&gt;"",Tournament!K1161&lt;&gt;""),IF(Tournament!I1161&lt;Tournament!K1161,Tournament!M1161,""),"")</f>
        <v/>
      </c>
      <c r="R1149" s="85" t="str">
        <f>IF(AND(Tournament!I1161&lt;&gt;"",Tournament!K1161&lt;&gt;""),IF(Tournament!I1161=Tournament!K1161,Tournament!M1161,""),"")</f>
        <v/>
      </c>
      <c r="S1149" s="85" t="str">
        <f>IF(AND(Tournament!I1161&lt;&gt;"",Tournament!K1161&lt;&gt;""),IF(Tournament!I1161&lt;Tournament!K1161,Tournament!G1161,""),"")</f>
        <v/>
      </c>
      <c r="T1149" s="85">
        <f>IF(AND(Tournament!I1161&lt;&gt;"",Tournament!K1161&lt;&gt;""),Tournament!K1161,0)</f>
        <v>0</v>
      </c>
      <c r="U1149" s="85">
        <v>1</v>
      </c>
      <c r="V1149" s="85">
        <v>1146</v>
      </c>
      <c r="W1149" s="85" t="str">
        <f>Tournament!G1161</f>
        <v>Houston Rockets</v>
      </c>
      <c r="X1149" s="85" t="str">
        <f>IF(Tournament!I1161&lt;&gt;"",Tournament!I1161,"")</f>
        <v/>
      </c>
      <c r="Y1149" s="85" t="str">
        <f>IF(Tournament!K1161&lt;&gt;"",Tournament!K1161,"")</f>
        <v/>
      </c>
      <c r="Z1149" s="85" t="str">
        <f>Tournament!M1161</f>
        <v>Phoenix Suns</v>
      </c>
    </row>
    <row r="1150" spans="12:26" ht="12.75">
      <c r="L1150" s="85">
        <v>1147</v>
      </c>
      <c r="M1150" s="85" t="str">
        <f>IF(AND(Tournament!I1162&lt;&gt;"",Tournament!K1162&lt;&gt;""),IF(Tournament!I1162&gt;Tournament!K1162,Tournament!G1162,""),"")</f>
        <v/>
      </c>
      <c r="N1150" s="85" t="str">
        <f>IF(AND(Tournament!I1162&lt;&gt;"",Tournament!K1162&lt;&gt;""),IF(Tournament!I1162=Tournament!K1162,Tournament!G1162,""),"")</f>
        <v/>
      </c>
      <c r="O1150" s="85" t="str">
        <f>IF(AND(Tournament!I1162&lt;&gt;"",Tournament!K1162&lt;&gt;""),IF(Tournament!I1162&gt;Tournament!K1162,Tournament!M1162,""),"")</f>
        <v/>
      </c>
      <c r="P1150" s="85">
        <f>IF(AND(Tournament!I1162&lt;&gt;"",Tournament!K1162&lt;&gt;""),Tournament!I1162,0)</f>
        <v>0</v>
      </c>
      <c r="Q1150" s="85" t="str">
        <f>IF(AND(Tournament!I1162&lt;&gt;"",Tournament!K1162&lt;&gt;""),IF(Tournament!I1162&lt;Tournament!K1162,Tournament!M1162,""),"")</f>
        <v/>
      </c>
      <c r="R1150" s="85" t="str">
        <f>IF(AND(Tournament!I1162&lt;&gt;"",Tournament!K1162&lt;&gt;""),IF(Tournament!I1162=Tournament!K1162,Tournament!M1162,""),"")</f>
        <v/>
      </c>
      <c r="S1150" s="85" t="str">
        <f>IF(AND(Tournament!I1162&lt;&gt;"",Tournament!K1162&lt;&gt;""),IF(Tournament!I1162&lt;Tournament!K1162,Tournament!G1162,""),"")</f>
        <v/>
      </c>
      <c r="T1150" s="85">
        <f>IF(AND(Tournament!I1162&lt;&gt;"",Tournament!K1162&lt;&gt;""),Tournament!K1162,0)</f>
        <v>0</v>
      </c>
      <c r="U1150" s="85">
        <v>1</v>
      </c>
      <c r="V1150" s="85">
        <v>1147</v>
      </c>
      <c r="W1150" s="85" t="str">
        <f>Tournament!G1162</f>
        <v>Toronto Raptors</v>
      </c>
      <c r="X1150" s="85" t="str">
        <f>IF(Tournament!I1162&lt;&gt;"",Tournament!I1162,"")</f>
        <v/>
      </c>
      <c r="Y1150" s="85" t="str">
        <f>IF(Tournament!K1162&lt;&gt;"",Tournament!K1162,"")</f>
        <v/>
      </c>
      <c r="Z1150" s="85" t="str">
        <f>Tournament!M1162</f>
        <v>Indiana Pacers</v>
      </c>
    </row>
    <row r="1151" spans="12:26" ht="12.75">
      <c r="L1151" s="85">
        <v>1148</v>
      </c>
      <c r="M1151" s="85" t="str">
        <f>IF(AND(Tournament!I1163&lt;&gt;"",Tournament!K1163&lt;&gt;""),IF(Tournament!I1163&gt;Tournament!K1163,Tournament!G1163,""),"")</f>
        <v/>
      </c>
      <c r="N1151" s="85" t="str">
        <f>IF(AND(Tournament!I1163&lt;&gt;"",Tournament!K1163&lt;&gt;""),IF(Tournament!I1163=Tournament!K1163,Tournament!G1163,""),"")</f>
        <v/>
      </c>
      <c r="O1151" s="85" t="str">
        <f>IF(AND(Tournament!I1163&lt;&gt;"",Tournament!K1163&lt;&gt;""),IF(Tournament!I1163&gt;Tournament!K1163,Tournament!M1163,""),"")</f>
        <v/>
      </c>
      <c r="P1151" s="85">
        <f>IF(AND(Tournament!I1163&lt;&gt;"",Tournament!K1163&lt;&gt;""),Tournament!I1163,0)</f>
        <v>0</v>
      </c>
      <c r="Q1151" s="85" t="str">
        <f>IF(AND(Tournament!I1163&lt;&gt;"",Tournament!K1163&lt;&gt;""),IF(Tournament!I1163&lt;Tournament!K1163,Tournament!M1163,""),"")</f>
        <v/>
      </c>
      <c r="R1151" s="85" t="str">
        <f>IF(AND(Tournament!I1163&lt;&gt;"",Tournament!K1163&lt;&gt;""),IF(Tournament!I1163=Tournament!K1163,Tournament!M1163,""),"")</f>
        <v/>
      </c>
      <c r="S1151" s="85" t="str">
        <f>IF(AND(Tournament!I1163&lt;&gt;"",Tournament!K1163&lt;&gt;""),IF(Tournament!I1163&lt;Tournament!K1163,Tournament!G1163,""),"")</f>
        <v/>
      </c>
      <c r="T1151" s="85">
        <f>IF(AND(Tournament!I1163&lt;&gt;"",Tournament!K1163&lt;&gt;""),Tournament!K1163,0)</f>
        <v>0</v>
      </c>
      <c r="U1151" s="85">
        <v>1</v>
      </c>
      <c r="V1151" s="85">
        <v>1148</v>
      </c>
      <c r="W1151" s="85" t="str">
        <f>Tournament!G1163</f>
        <v>Orlando Magic</v>
      </c>
      <c r="X1151" s="85" t="str">
        <f>IF(Tournament!I1163&lt;&gt;"",Tournament!I1163,"")</f>
        <v/>
      </c>
      <c r="Y1151" s="85" t="str">
        <f>IF(Tournament!K1163&lt;&gt;"",Tournament!K1163,"")</f>
        <v/>
      </c>
      <c r="Z1151" s="85" t="str">
        <f>Tournament!M1163</f>
        <v>Cleveland Cavaliers</v>
      </c>
    </row>
    <row r="1152" spans="12:26" ht="12.75">
      <c r="L1152" s="85">
        <v>1149</v>
      </c>
      <c r="M1152" s="85" t="str">
        <f>IF(AND(Tournament!I1164&lt;&gt;"",Tournament!K1164&lt;&gt;""),IF(Tournament!I1164&gt;Tournament!K1164,Tournament!G1164,""),"")</f>
        <v/>
      </c>
      <c r="N1152" s="85" t="str">
        <f>IF(AND(Tournament!I1164&lt;&gt;"",Tournament!K1164&lt;&gt;""),IF(Tournament!I1164=Tournament!K1164,Tournament!G1164,""),"")</f>
        <v/>
      </c>
      <c r="O1152" s="85" t="str">
        <f>IF(AND(Tournament!I1164&lt;&gt;"",Tournament!K1164&lt;&gt;""),IF(Tournament!I1164&gt;Tournament!K1164,Tournament!M1164,""),"")</f>
        <v/>
      </c>
      <c r="P1152" s="85">
        <f>IF(AND(Tournament!I1164&lt;&gt;"",Tournament!K1164&lt;&gt;""),Tournament!I1164,0)</f>
        <v>0</v>
      </c>
      <c r="Q1152" s="85" t="str">
        <f>IF(AND(Tournament!I1164&lt;&gt;"",Tournament!K1164&lt;&gt;""),IF(Tournament!I1164&lt;Tournament!K1164,Tournament!M1164,""),"")</f>
        <v/>
      </c>
      <c r="R1152" s="85" t="str">
        <f>IF(AND(Tournament!I1164&lt;&gt;"",Tournament!K1164&lt;&gt;""),IF(Tournament!I1164=Tournament!K1164,Tournament!M1164,""),"")</f>
        <v/>
      </c>
      <c r="S1152" s="85" t="str">
        <f>IF(AND(Tournament!I1164&lt;&gt;"",Tournament!K1164&lt;&gt;""),IF(Tournament!I1164&lt;Tournament!K1164,Tournament!G1164,""),"")</f>
        <v/>
      </c>
      <c r="T1152" s="85">
        <f>IF(AND(Tournament!I1164&lt;&gt;"",Tournament!K1164&lt;&gt;""),Tournament!K1164,0)</f>
        <v>0</v>
      </c>
      <c r="U1152" s="85">
        <v>1</v>
      </c>
      <c r="V1152" s="85">
        <v>1149</v>
      </c>
      <c r="W1152" s="85" t="str">
        <f>Tournament!G1164</f>
        <v>Charlotte Hornets</v>
      </c>
      <c r="X1152" s="85" t="str">
        <f>IF(Tournament!I1164&lt;&gt;"",Tournament!I1164,"")</f>
        <v/>
      </c>
      <c r="Y1152" s="85" t="str">
        <f>IF(Tournament!K1164&lt;&gt;"",Tournament!K1164,"")</f>
        <v/>
      </c>
      <c r="Z1152" s="85" t="str">
        <f>Tournament!M1164</f>
        <v>Washington Wizards</v>
      </c>
    </row>
    <row r="1153" spans="12:26" ht="12.75">
      <c r="L1153" s="85">
        <v>1150</v>
      </c>
      <c r="M1153" s="85" t="str">
        <f>IF(AND(Tournament!I1165&lt;&gt;"",Tournament!K1165&lt;&gt;""),IF(Tournament!I1165&gt;Tournament!K1165,Tournament!G1165,""),"")</f>
        <v/>
      </c>
      <c r="N1153" s="85" t="str">
        <f>IF(AND(Tournament!I1165&lt;&gt;"",Tournament!K1165&lt;&gt;""),IF(Tournament!I1165=Tournament!K1165,Tournament!G1165,""),"")</f>
        <v/>
      </c>
      <c r="O1153" s="85" t="str">
        <f>IF(AND(Tournament!I1165&lt;&gt;"",Tournament!K1165&lt;&gt;""),IF(Tournament!I1165&gt;Tournament!K1165,Tournament!M1165,""),"")</f>
        <v/>
      </c>
      <c r="P1153" s="85">
        <f>IF(AND(Tournament!I1165&lt;&gt;"",Tournament!K1165&lt;&gt;""),Tournament!I1165,0)</f>
        <v>0</v>
      </c>
      <c r="Q1153" s="85" t="str">
        <f>IF(AND(Tournament!I1165&lt;&gt;"",Tournament!K1165&lt;&gt;""),IF(Tournament!I1165&lt;Tournament!K1165,Tournament!M1165,""),"")</f>
        <v/>
      </c>
      <c r="R1153" s="85" t="str">
        <f>IF(AND(Tournament!I1165&lt;&gt;"",Tournament!K1165&lt;&gt;""),IF(Tournament!I1165=Tournament!K1165,Tournament!M1165,""),"")</f>
        <v/>
      </c>
      <c r="S1153" s="85" t="str">
        <f>IF(AND(Tournament!I1165&lt;&gt;"",Tournament!K1165&lt;&gt;""),IF(Tournament!I1165&lt;Tournament!K1165,Tournament!G1165,""),"")</f>
        <v/>
      </c>
      <c r="T1153" s="85">
        <f>IF(AND(Tournament!I1165&lt;&gt;"",Tournament!K1165&lt;&gt;""),Tournament!K1165,0)</f>
        <v>0</v>
      </c>
      <c r="U1153" s="85">
        <v>1</v>
      </c>
      <c r="V1153" s="85">
        <v>1150</v>
      </c>
      <c r="W1153" s="85" t="str">
        <f>Tournament!G1165</f>
        <v>Brooklyn Nets</v>
      </c>
      <c r="X1153" s="85" t="str">
        <f>IF(Tournament!I1165&lt;&gt;"",Tournament!I1165,"")</f>
        <v/>
      </c>
      <c r="Y1153" s="85" t="str">
        <f>IF(Tournament!K1165&lt;&gt;"",Tournament!K1165,"")</f>
        <v/>
      </c>
      <c r="Z1153" s="85" t="str">
        <f>Tournament!M1165</f>
        <v>Philadelphia 76ers</v>
      </c>
    </row>
    <row r="1154" spans="12:26" ht="12.75">
      <c r="L1154" s="85">
        <v>1151</v>
      </c>
      <c r="M1154" s="85" t="str">
        <f>IF(AND(Tournament!I1166&lt;&gt;"",Tournament!K1166&lt;&gt;""),IF(Tournament!I1166&gt;Tournament!K1166,Tournament!G1166,""),"")</f>
        <v/>
      </c>
      <c r="N1154" s="85" t="str">
        <f>IF(AND(Tournament!I1166&lt;&gt;"",Tournament!K1166&lt;&gt;""),IF(Tournament!I1166=Tournament!K1166,Tournament!G1166,""),"")</f>
        <v/>
      </c>
      <c r="O1154" s="85" t="str">
        <f>IF(AND(Tournament!I1166&lt;&gt;"",Tournament!K1166&lt;&gt;""),IF(Tournament!I1166&gt;Tournament!K1166,Tournament!M1166,""),"")</f>
        <v/>
      </c>
      <c r="P1154" s="85">
        <f>IF(AND(Tournament!I1166&lt;&gt;"",Tournament!K1166&lt;&gt;""),Tournament!I1166,0)</f>
        <v>0</v>
      </c>
      <c r="Q1154" s="85" t="str">
        <f>IF(AND(Tournament!I1166&lt;&gt;"",Tournament!K1166&lt;&gt;""),IF(Tournament!I1166&lt;Tournament!K1166,Tournament!M1166,""),"")</f>
        <v/>
      </c>
      <c r="R1154" s="85" t="str">
        <f>IF(AND(Tournament!I1166&lt;&gt;"",Tournament!K1166&lt;&gt;""),IF(Tournament!I1166=Tournament!K1166,Tournament!M1166,""),"")</f>
        <v/>
      </c>
      <c r="S1154" s="85" t="str">
        <f>IF(AND(Tournament!I1166&lt;&gt;"",Tournament!K1166&lt;&gt;""),IF(Tournament!I1166&lt;Tournament!K1166,Tournament!G1166,""),"")</f>
        <v/>
      </c>
      <c r="T1154" s="85">
        <f>IF(AND(Tournament!I1166&lt;&gt;"",Tournament!K1166&lt;&gt;""),Tournament!K1166,0)</f>
        <v>0</v>
      </c>
      <c r="U1154" s="85">
        <v>1</v>
      </c>
      <c r="V1154" s="85">
        <v>1151</v>
      </c>
      <c r="W1154" s="85" t="str">
        <f>Tournament!G1166</f>
        <v>Denver Nuggets</v>
      </c>
      <c r="X1154" s="85" t="str">
        <f>IF(Tournament!I1166&lt;&gt;"",Tournament!I1166,"")</f>
        <v/>
      </c>
      <c r="Y1154" s="85" t="str">
        <f>IF(Tournament!K1166&lt;&gt;"",Tournament!K1166,"")</f>
        <v/>
      </c>
      <c r="Z1154" s="85" t="str">
        <f>Tournament!M1166</f>
        <v>New Orleans Pelicans</v>
      </c>
    </row>
    <row r="1155" spans="12:26" ht="12.75">
      <c r="L1155" s="85">
        <v>1152</v>
      </c>
      <c r="M1155" s="85" t="str">
        <f>IF(AND(Tournament!I1167&lt;&gt;"",Tournament!K1167&lt;&gt;""),IF(Tournament!I1167&gt;Tournament!K1167,Tournament!G1167,""),"")</f>
        <v/>
      </c>
      <c r="N1155" s="85" t="str">
        <f>IF(AND(Tournament!I1167&lt;&gt;"",Tournament!K1167&lt;&gt;""),IF(Tournament!I1167=Tournament!K1167,Tournament!G1167,""),"")</f>
        <v/>
      </c>
      <c r="O1155" s="85" t="str">
        <f>IF(AND(Tournament!I1167&lt;&gt;"",Tournament!K1167&lt;&gt;""),IF(Tournament!I1167&gt;Tournament!K1167,Tournament!M1167,""),"")</f>
        <v/>
      </c>
      <c r="P1155" s="85">
        <f>IF(AND(Tournament!I1167&lt;&gt;"",Tournament!K1167&lt;&gt;""),Tournament!I1167,0)</f>
        <v>0</v>
      </c>
      <c r="Q1155" s="85" t="str">
        <f>IF(AND(Tournament!I1167&lt;&gt;"",Tournament!K1167&lt;&gt;""),IF(Tournament!I1167&lt;Tournament!K1167,Tournament!M1167,""),"")</f>
        <v/>
      </c>
      <c r="R1155" s="85" t="str">
        <f>IF(AND(Tournament!I1167&lt;&gt;"",Tournament!K1167&lt;&gt;""),IF(Tournament!I1167=Tournament!K1167,Tournament!M1167,""),"")</f>
        <v/>
      </c>
      <c r="S1155" s="85" t="str">
        <f>IF(AND(Tournament!I1167&lt;&gt;"",Tournament!K1167&lt;&gt;""),IF(Tournament!I1167&lt;Tournament!K1167,Tournament!G1167,""),"")</f>
        <v/>
      </c>
      <c r="T1155" s="85">
        <f>IF(AND(Tournament!I1167&lt;&gt;"",Tournament!K1167&lt;&gt;""),Tournament!K1167,0)</f>
        <v>0</v>
      </c>
      <c r="U1155" s="85">
        <v>1</v>
      </c>
      <c r="V1155" s="85">
        <v>1152</v>
      </c>
      <c r="W1155" s="85" t="str">
        <f>Tournament!G1167</f>
        <v>Milwaukee Bucks</v>
      </c>
      <c r="X1155" s="85" t="str">
        <f>IF(Tournament!I1167&lt;&gt;"",Tournament!I1167,"")</f>
        <v/>
      </c>
      <c r="Y1155" s="85" t="str">
        <f>IF(Tournament!K1167&lt;&gt;"",Tournament!K1167,"")</f>
        <v/>
      </c>
      <c r="Z1155" s="85" t="str">
        <f>Tournament!M1167</f>
        <v>Oklahoma City Thunder</v>
      </c>
    </row>
    <row r="1156" spans="12:26" ht="12.75">
      <c r="L1156" s="85">
        <v>1153</v>
      </c>
      <c r="M1156" s="85" t="str">
        <f>IF(AND(Tournament!I1168&lt;&gt;"",Tournament!K1168&lt;&gt;""),IF(Tournament!I1168&gt;Tournament!K1168,Tournament!G1168,""),"")</f>
        <v/>
      </c>
      <c r="N1156" s="85" t="str">
        <f>IF(AND(Tournament!I1168&lt;&gt;"",Tournament!K1168&lt;&gt;""),IF(Tournament!I1168=Tournament!K1168,Tournament!G1168,""),"")</f>
        <v/>
      </c>
      <c r="O1156" s="85" t="str">
        <f>IF(AND(Tournament!I1168&lt;&gt;"",Tournament!K1168&lt;&gt;""),IF(Tournament!I1168&gt;Tournament!K1168,Tournament!M1168,""),"")</f>
        <v/>
      </c>
      <c r="P1156" s="85">
        <f>IF(AND(Tournament!I1168&lt;&gt;"",Tournament!K1168&lt;&gt;""),Tournament!I1168,0)</f>
        <v>0</v>
      </c>
      <c r="Q1156" s="85" t="str">
        <f>IF(AND(Tournament!I1168&lt;&gt;"",Tournament!K1168&lt;&gt;""),IF(Tournament!I1168&lt;Tournament!K1168,Tournament!M1168,""),"")</f>
        <v/>
      </c>
      <c r="R1156" s="85" t="str">
        <f>IF(AND(Tournament!I1168&lt;&gt;"",Tournament!K1168&lt;&gt;""),IF(Tournament!I1168=Tournament!K1168,Tournament!M1168,""),"")</f>
        <v/>
      </c>
      <c r="S1156" s="85" t="str">
        <f>IF(AND(Tournament!I1168&lt;&gt;"",Tournament!K1168&lt;&gt;""),IF(Tournament!I1168&lt;Tournament!K1168,Tournament!G1168,""),"")</f>
        <v/>
      </c>
      <c r="T1156" s="85">
        <f>IF(AND(Tournament!I1168&lt;&gt;"",Tournament!K1168&lt;&gt;""),Tournament!K1168,0)</f>
        <v>0</v>
      </c>
      <c r="U1156" s="85">
        <v>1</v>
      </c>
      <c r="V1156" s="85">
        <v>1153</v>
      </c>
      <c r="W1156" s="85" t="str">
        <f>Tournament!G1168</f>
        <v>Chicago Bulls</v>
      </c>
      <c r="X1156" s="85" t="str">
        <f>IF(Tournament!I1168&lt;&gt;"",Tournament!I1168,"")</f>
        <v/>
      </c>
      <c r="Y1156" s="85" t="str">
        <f>IF(Tournament!K1168&lt;&gt;"",Tournament!K1168,"")</f>
        <v/>
      </c>
      <c r="Z1156" s="85" t="str">
        <f>Tournament!M1168</f>
        <v>New York Knicks</v>
      </c>
    </row>
    <row r="1157" spans="12:26" ht="12.75">
      <c r="L1157" s="85">
        <v>1154</v>
      </c>
      <c r="M1157" s="85" t="str">
        <f>IF(AND(Tournament!I1169&lt;&gt;"",Tournament!K1169&lt;&gt;""),IF(Tournament!I1169&gt;Tournament!K1169,Tournament!G1169,""),"")</f>
        <v/>
      </c>
      <c r="N1157" s="85" t="str">
        <f>IF(AND(Tournament!I1169&lt;&gt;"",Tournament!K1169&lt;&gt;""),IF(Tournament!I1169=Tournament!K1169,Tournament!G1169,""),"")</f>
        <v/>
      </c>
      <c r="O1157" s="85" t="str">
        <f>IF(AND(Tournament!I1169&lt;&gt;"",Tournament!K1169&lt;&gt;""),IF(Tournament!I1169&gt;Tournament!K1169,Tournament!M1169,""),"")</f>
        <v/>
      </c>
      <c r="P1157" s="85">
        <f>IF(AND(Tournament!I1169&lt;&gt;"",Tournament!K1169&lt;&gt;""),Tournament!I1169,0)</f>
        <v>0</v>
      </c>
      <c r="Q1157" s="85" t="str">
        <f>IF(AND(Tournament!I1169&lt;&gt;"",Tournament!K1169&lt;&gt;""),IF(Tournament!I1169&lt;Tournament!K1169,Tournament!M1169,""),"")</f>
        <v/>
      </c>
      <c r="R1157" s="85" t="str">
        <f>IF(AND(Tournament!I1169&lt;&gt;"",Tournament!K1169&lt;&gt;""),IF(Tournament!I1169=Tournament!K1169,Tournament!M1169,""),"")</f>
        <v/>
      </c>
      <c r="S1157" s="85" t="str">
        <f>IF(AND(Tournament!I1169&lt;&gt;"",Tournament!K1169&lt;&gt;""),IF(Tournament!I1169&lt;Tournament!K1169,Tournament!G1169,""),"")</f>
        <v/>
      </c>
      <c r="T1157" s="85">
        <f>IF(AND(Tournament!I1169&lt;&gt;"",Tournament!K1169&lt;&gt;""),Tournament!K1169,0)</f>
        <v>0</v>
      </c>
      <c r="U1157" s="85">
        <v>1</v>
      </c>
      <c r="V1157" s="85">
        <v>1154</v>
      </c>
      <c r="W1157" s="85" t="str">
        <f>Tournament!G1169</f>
        <v>Memphis Grizzlies</v>
      </c>
      <c r="X1157" s="85" t="str">
        <f>IF(Tournament!I1169&lt;&gt;"",Tournament!I1169,"")</f>
        <v/>
      </c>
      <c r="Y1157" s="85" t="str">
        <f>IF(Tournament!K1169&lt;&gt;"",Tournament!K1169,"")</f>
        <v/>
      </c>
      <c r="Z1157" s="85" t="str">
        <f>Tournament!M1169</f>
        <v>San Antonio Spurs</v>
      </c>
    </row>
    <row r="1158" spans="12:26" ht="12.75">
      <c r="L1158" s="85">
        <v>1155</v>
      </c>
      <c r="M1158" s="85" t="str">
        <f>IF(AND(Tournament!I1170&lt;&gt;"",Tournament!K1170&lt;&gt;""),IF(Tournament!I1170&gt;Tournament!K1170,Tournament!G1170,""),"")</f>
        <v/>
      </c>
      <c r="N1158" s="85" t="str">
        <f>IF(AND(Tournament!I1170&lt;&gt;"",Tournament!K1170&lt;&gt;""),IF(Tournament!I1170=Tournament!K1170,Tournament!G1170,""),"")</f>
        <v/>
      </c>
      <c r="O1158" s="85" t="str">
        <f>IF(AND(Tournament!I1170&lt;&gt;"",Tournament!K1170&lt;&gt;""),IF(Tournament!I1170&gt;Tournament!K1170,Tournament!M1170,""),"")</f>
        <v/>
      </c>
      <c r="P1158" s="85">
        <f>IF(AND(Tournament!I1170&lt;&gt;"",Tournament!K1170&lt;&gt;""),Tournament!I1170,0)</f>
        <v>0</v>
      </c>
      <c r="Q1158" s="85" t="str">
        <f>IF(AND(Tournament!I1170&lt;&gt;"",Tournament!K1170&lt;&gt;""),IF(Tournament!I1170&lt;Tournament!K1170,Tournament!M1170,""),"")</f>
        <v/>
      </c>
      <c r="R1158" s="85" t="str">
        <f>IF(AND(Tournament!I1170&lt;&gt;"",Tournament!K1170&lt;&gt;""),IF(Tournament!I1170=Tournament!K1170,Tournament!M1170,""),"")</f>
        <v/>
      </c>
      <c r="S1158" s="85" t="str">
        <f>IF(AND(Tournament!I1170&lt;&gt;"",Tournament!K1170&lt;&gt;""),IF(Tournament!I1170&lt;Tournament!K1170,Tournament!G1170,""),"")</f>
        <v/>
      </c>
      <c r="T1158" s="85">
        <f>IF(AND(Tournament!I1170&lt;&gt;"",Tournament!K1170&lt;&gt;""),Tournament!K1170,0)</f>
        <v>0</v>
      </c>
      <c r="U1158" s="85">
        <v>1</v>
      </c>
      <c r="V1158" s="85">
        <v>1155</v>
      </c>
      <c r="W1158" s="85" t="str">
        <f>Tournament!G1170</f>
        <v>Portland Trail Blazers</v>
      </c>
      <c r="X1158" s="85" t="str">
        <f>IF(Tournament!I1170&lt;&gt;"",Tournament!I1170,"")</f>
        <v/>
      </c>
      <c r="Y1158" s="85" t="str">
        <f>IF(Tournament!K1170&lt;&gt;"",Tournament!K1170,"")</f>
        <v/>
      </c>
      <c r="Z1158" s="85" t="str">
        <f>Tournament!M1170</f>
        <v>Utah Jazz</v>
      </c>
    </row>
    <row r="1159" spans="12:26" ht="12.75">
      <c r="L1159" s="85">
        <v>1156</v>
      </c>
      <c r="M1159" s="85" t="str">
        <f>IF(AND(Tournament!I1171&lt;&gt;"",Tournament!K1171&lt;&gt;""),IF(Tournament!I1171&gt;Tournament!K1171,Tournament!G1171,""),"")</f>
        <v/>
      </c>
      <c r="N1159" s="85" t="str">
        <f>IF(AND(Tournament!I1171&lt;&gt;"",Tournament!K1171&lt;&gt;""),IF(Tournament!I1171=Tournament!K1171,Tournament!G1171,""),"")</f>
        <v/>
      </c>
      <c r="O1159" s="85" t="str">
        <f>IF(AND(Tournament!I1171&lt;&gt;"",Tournament!K1171&lt;&gt;""),IF(Tournament!I1171&gt;Tournament!K1171,Tournament!M1171,""),"")</f>
        <v/>
      </c>
      <c r="P1159" s="85">
        <f>IF(AND(Tournament!I1171&lt;&gt;"",Tournament!K1171&lt;&gt;""),Tournament!I1171,0)</f>
        <v>0</v>
      </c>
      <c r="Q1159" s="85" t="str">
        <f>IF(AND(Tournament!I1171&lt;&gt;"",Tournament!K1171&lt;&gt;""),IF(Tournament!I1171&lt;Tournament!K1171,Tournament!M1171,""),"")</f>
        <v/>
      </c>
      <c r="R1159" s="85" t="str">
        <f>IF(AND(Tournament!I1171&lt;&gt;"",Tournament!K1171&lt;&gt;""),IF(Tournament!I1171=Tournament!K1171,Tournament!M1171,""),"")</f>
        <v/>
      </c>
      <c r="S1159" s="85" t="str">
        <f>IF(AND(Tournament!I1171&lt;&gt;"",Tournament!K1171&lt;&gt;""),IF(Tournament!I1171&lt;Tournament!K1171,Tournament!G1171,""),"")</f>
        <v/>
      </c>
      <c r="T1159" s="85">
        <f>IF(AND(Tournament!I1171&lt;&gt;"",Tournament!K1171&lt;&gt;""),Tournament!K1171,0)</f>
        <v>0</v>
      </c>
      <c r="U1159" s="85">
        <v>1</v>
      </c>
      <c r="V1159" s="85">
        <v>1156</v>
      </c>
      <c r="W1159" s="85" t="str">
        <f>Tournament!G1171</f>
        <v>Minnesota Timberwolves</v>
      </c>
      <c r="X1159" s="85" t="str">
        <f>IF(Tournament!I1171&lt;&gt;"",Tournament!I1171,"")</f>
        <v/>
      </c>
      <c r="Y1159" s="85" t="str">
        <f>IF(Tournament!K1171&lt;&gt;"",Tournament!K1171,"")</f>
        <v/>
      </c>
      <c r="Z1159" s="85" t="str">
        <f>Tournament!M1171</f>
        <v>Golden State Warriors</v>
      </c>
    </row>
    <row r="1160" spans="12:26" ht="12.75">
      <c r="L1160" s="85">
        <v>1157</v>
      </c>
      <c r="M1160" s="85" t="str">
        <f>IF(AND(Tournament!I1172&lt;&gt;"",Tournament!K1172&lt;&gt;""),IF(Tournament!I1172&gt;Tournament!K1172,Tournament!G1172,""),"")</f>
        <v/>
      </c>
      <c r="N1160" s="85" t="str">
        <f>IF(AND(Tournament!I1172&lt;&gt;"",Tournament!K1172&lt;&gt;""),IF(Tournament!I1172=Tournament!K1172,Tournament!G1172,""),"")</f>
        <v/>
      </c>
      <c r="O1160" s="85" t="str">
        <f>IF(AND(Tournament!I1172&lt;&gt;"",Tournament!K1172&lt;&gt;""),IF(Tournament!I1172&gt;Tournament!K1172,Tournament!M1172,""),"")</f>
        <v/>
      </c>
      <c r="P1160" s="85">
        <f>IF(AND(Tournament!I1172&lt;&gt;"",Tournament!K1172&lt;&gt;""),Tournament!I1172,0)</f>
        <v>0</v>
      </c>
      <c r="Q1160" s="85" t="str">
        <f>IF(AND(Tournament!I1172&lt;&gt;"",Tournament!K1172&lt;&gt;""),IF(Tournament!I1172&lt;Tournament!K1172,Tournament!M1172,""),"")</f>
        <v/>
      </c>
      <c r="R1160" s="85" t="str">
        <f>IF(AND(Tournament!I1172&lt;&gt;"",Tournament!K1172&lt;&gt;""),IF(Tournament!I1172=Tournament!K1172,Tournament!M1172,""),"")</f>
        <v/>
      </c>
      <c r="S1160" s="85" t="str">
        <f>IF(AND(Tournament!I1172&lt;&gt;"",Tournament!K1172&lt;&gt;""),IF(Tournament!I1172&lt;Tournament!K1172,Tournament!G1172,""),"")</f>
        <v/>
      </c>
      <c r="T1160" s="85">
        <f>IF(AND(Tournament!I1172&lt;&gt;"",Tournament!K1172&lt;&gt;""),Tournament!K1172,0)</f>
        <v>0</v>
      </c>
      <c r="U1160" s="85">
        <v>1</v>
      </c>
      <c r="V1160" s="85">
        <v>1157</v>
      </c>
      <c r="W1160" s="85" t="str">
        <f>Tournament!G1172</f>
        <v>Dallas Mavericks</v>
      </c>
      <c r="X1160" s="85" t="str">
        <f>IF(Tournament!I1172&lt;&gt;"",Tournament!I1172,"")</f>
        <v/>
      </c>
      <c r="Y1160" s="85" t="str">
        <f>IF(Tournament!K1172&lt;&gt;"",Tournament!K1172,"")</f>
        <v/>
      </c>
      <c r="Z1160" s="85" t="str">
        <f>Tournament!M1172</f>
        <v>Sacramento Kings</v>
      </c>
    </row>
    <row r="1161" spans="12:26" ht="12.75">
      <c r="L1161" s="85">
        <v>1158</v>
      </c>
      <c r="M1161" s="85" t="str">
        <f>IF(AND(Tournament!I1173&lt;&gt;"",Tournament!K1173&lt;&gt;""),IF(Tournament!I1173&gt;Tournament!K1173,Tournament!G1173,""),"")</f>
        <v/>
      </c>
      <c r="N1161" s="85" t="str">
        <f>IF(AND(Tournament!I1173&lt;&gt;"",Tournament!K1173&lt;&gt;""),IF(Tournament!I1173=Tournament!K1173,Tournament!G1173,""),"")</f>
        <v/>
      </c>
      <c r="O1161" s="85" t="str">
        <f>IF(AND(Tournament!I1173&lt;&gt;"",Tournament!K1173&lt;&gt;""),IF(Tournament!I1173&gt;Tournament!K1173,Tournament!M1173,""),"")</f>
        <v/>
      </c>
      <c r="P1161" s="85">
        <f>IF(AND(Tournament!I1173&lt;&gt;"",Tournament!K1173&lt;&gt;""),Tournament!I1173,0)</f>
        <v>0</v>
      </c>
      <c r="Q1161" s="85" t="str">
        <f>IF(AND(Tournament!I1173&lt;&gt;"",Tournament!K1173&lt;&gt;""),IF(Tournament!I1173&lt;Tournament!K1173,Tournament!M1173,""),"")</f>
        <v/>
      </c>
      <c r="R1161" s="85" t="str">
        <f>IF(AND(Tournament!I1173&lt;&gt;"",Tournament!K1173&lt;&gt;""),IF(Tournament!I1173=Tournament!K1173,Tournament!M1173,""),"")</f>
        <v/>
      </c>
      <c r="S1161" s="85" t="str">
        <f>IF(AND(Tournament!I1173&lt;&gt;"",Tournament!K1173&lt;&gt;""),IF(Tournament!I1173&lt;Tournament!K1173,Tournament!G1173,""),"")</f>
        <v/>
      </c>
      <c r="T1161" s="85">
        <f>IF(AND(Tournament!I1173&lt;&gt;"",Tournament!K1173&lt;&gt;""),Tournament!K1173,0)</f>
        <v>0</v>
      </c>
      <c r="U1161" s="85">
        <v>1</v>
      </c>
      <c r="V1161" s="85">
        <v>1158</v>
      </c>
      <c r="W1161" s="85" t="str">
        <f>Tournament!G1173</f>
        <v>Miami Heat</v>
      </c>
      <c r="X1161" s="85" t="str">
        <f>IF(Tournament!I1173&lt;&gt;"",Tournament!I1173,"")</f>
        <v/>
      </c>
      <c r="Y1161" s="85" t="str">
        <f>IF(Tournament!K1173&lt;&gt;"",Tournament!K1173,"")</f>
        <v/>
      </c>
      <c r="Z1161" s="85" t="str">
        <f>Tournament!M1173</f>
        <v>Charlotte Hornets</v>
      </c>
    </row>
    <row r="1162" spans="12:26" ht="12.75">
      <c r="L1162" s="85">
        <v>1159</v>
      </c>
      <c r="M1162" s="85" t="str">
        <f>IF(AND(Tournament!I1174&lt;&gt;"",Tournament!K1174&lt;&gt;""),IF(Tournament!I1174&gt;Tournament!K1174,Tournament!G1174,""),"")</f>
        <v/>
      </c>
      <c r="N1162" s="85" t="str">
        <f>IF(AND(Tournament!I1174&lt;&gt;"",Tournament!K1174&lt;&gt;""),IF(Tournament!I1174=Tournament!K1174,Tournament!G1174,""),"")</f>
        <v/>
      </c>
      <c r="O1162" s="85" t="str">
        <f>IF(AND(Tournament!I1174&lt;&gt;"",Tournament!K1174&lt;&gt;""),IF(Tournament!I1174&gt;Tournament!K1174,Tournament!M1174,""),"")</f>
        <v/>
      </c>
      <c r="P1162" s="85">
        <f>IF(AND(Tournament!I1174&lt;&gt;"",Tournament!K1174&lt;&gt;""),Tournament!I1174,0)</f>
        <v>0</v>
      </c>
      <c r="Q1162" s="85" t="str">
        <f>IF(AND(Tournament!I1174&lt;&gt;"",Tournament!K1174&lt;&gt;""),IF(Tournament!I1174&lt;Tournament!K1174,Tournament!M1174,""),"")</f>
        <v/>
      </c>
      <c r="R1162" s="85" t="str">
        <f>IF(AND(Tournament!I1174&lt;&gt;"",Tournament!K1174&lt;&gt;""),IF(Tournament!I1174=Tournament!K1174,Tournament!M1174,""),"")</f>
        <v/>
      </c>
      <c r="S1162" s="85" t="str">
        <f>IF(AND(Tournament!I1174&lt;&gt;"",Tournament!K1174&lt;&gt;""),IF(Tournament!I1174&lt;Tournament!K1174,Tournament!G1174,""),"")</f>
        <v/>
      </c>
      <c r="T1162" s="85">
        <f>IF(AND(Tournament!I1174&lt;&gt;"",Tournament!K1174&lt;&gt;""),Tournament!K1174,0)</f>
        <v>0</v>
      </c>
      <c r="U1162" s="85">
        <v>1</v>
      </c>
      <c r="V1162" s="85">
        <v>1159</v>
      </c>
      <c r="W1162" s="85" t="str">
        <f>Tournament!G1174</f>
        <v>Toronto Raptors</v>
      </c>
      <c r="X1162" s="85" t="str">
        <f>IF(Tournament!I1174&lt;&gt;"",Tournament!I1174,"")</f>
        <v/>
      </c>
      <c r="Y1162" s="85" t="str">
        <f>IF(Tournament!K1174&lt;&gt;"",Tournament!K1174,"")</f>
        <v/>
      </c>
      <c r="Z1162" s="85" t="str">
        <f>Tournament!M1174</f>
        <v>Detroit Pistons</v>
      </c>
    </row>
    <row r="1163" spans="12:26" ht="12.75">
      <c r="L1163" s="85">
        <v>1160</v>
      </c>
      <c r="M1163" s="85" t="str">
        <f>IF(AND(Tournament!I1175&lt;&gt;"",Tournament!K1175&lt;&gt;""),IF(Tournament!I1175&gt;Tournament!K1175,Tournament!G1175,""),"")</f>
        <v/>
      </c>
      <c r="N1163" s="85" t="str">
        <f>IF(AND(Tournament!I1175&lt;&gt;"",Tournament!K1175&lt;&gt;""),IF(Tournament!I1175=Tournament!K1175,Tournament!G1175,""),"")</f>
        <v/>
      </c>
      <c r="O1163" s="85" t="str">
        <f>IF(AND(Tournament!I1175&lt;&gt;"",Tournament!K1175&lt;&gt;""),IF(Tournament!I1175&gt;Tournament!K1175,Tournament!M1175,""),"")</f>
        <v/>
      </c>
      <c r="P1163" s="85">
        <f>IF(AND(Tournament!I1175&lt;&gt;"",Tournament!K1175&lt;&gt;""),Tournament!I1175,0)</f>
        <v>0</v>
      </c>
      <c r="Q1163" s="85" t="str">
        <f>IF(AND(Tournament!I1175&lt;&gt;"",Tournament!K1175&lt;&gt;""),IF(Tournament!I1175&lt;Tournament!K1175,Tournament!M1175,""),"")</f>
        <v/>
      </c>
      <c r="R1163" s="85" t="str">
        <f>IF(AND(Tournament!I1175&lt;&gt;"",Tournament!K1175&lt;&gt;""),IF(Tournament!I1175=Tournament!K1175,Tournament!M1175,""),"")</f>
        <v/>
      </c>
      <c r="S1163" s="85" t="str">
        <f>IF(AND(Tournament!I1175&lt;&gt;"",Tournament!K1175&lt;&gt;""),IF(Tournament!I1175&lt;Tournament!K1175,Tournament!G1175,""),"")</f>
        <v/>
      </c>
      <c r="T1163" s="85">
        <f>IF(AND(Tournament!I1175&lt;&gt;"",Tournament!K1175&lt;&gt;""),Tournament!K1175,0)</f>
        <v>0</v>
      </c>
      <c r="U1163" s="85">
        <v>1</v>
      </c>
      <c r="V1163" s="85">
        <v>1160</v>
      </c>
      <c r="W1163" s="85" t="str">
        <f>Tournament!G1175</f>
        <v>Denver Nuggets</v>
      </c>
      <c r="X1163" s="85" t="str">
        <f>IF(Tournament!I1175&lt;&gt;"",Tournament!I1175,"")</f>
        <v/>
      </c>
      <c r="Y1163" s="85" t="str">
        <f>IF(Tournament!K1175&lt;&gt;"",Tournament!K1175,"")</f>
        <v/>
      </c>
      <c r="Z1163" s="85" t="str">
        <f>Tournament!M1175</f>
        <v>Houston Rockets</v>
      </c>
    </row>
    <row r="1164" spans="12:26" ht="12.75">
      <c r="L1164" s="85">
        <v>1161</v>
      </c>
      <c r="M1164" s="85" t="str">
        <f>IF(AND(Tournament!I1176&lt;&gt;"",Tournament!K1176&lt;&gt;""),IF(Tournament!I1176&gt;Tournament!K1176,Tournament!G1176,""),"")</f>
        <v/>
      </c>
      <c r="N1164" s="85" t="str">
        <f>IF(AND(Tournament!I1176&lt;&gt;"",Tournament!K1176&lt;&gt;""),IF(Tournament!I1176=Tournament!K1176,Tournament!G1176,""),"")</f>
        <v/>
      </c>
      <c r="O1164" s="85" t="str">
        <f>IF(AND(Tournament!I1176&lt;&gt;"",Tournament!K1176&lt;&gt;""),IF(Tournament!I1176&gt;Tournament!K1176,Tournament!M1176,""),"")</f>
        <v/>
      </c>
      <c r="P1164" s="85">
        <f>IF(AND(Tournament!I1176&lt;&gt;"",Tournament!K1176&lt;&gt;""),Tournament!I1176,0)</f>
        <v>0</v>
      </c>
      <c r="Q1164" s="85" t="str">
        <f>IF(AND(Tournament!I1176&lt;&gt;"",Tournament!K1176&lt;&gt;""),IF(Tournament!I1176&lt;Tournament!K1176,Tournament!M1176,""),"")</f>
        <v/>
      </c>
      <c r="R1164" s="85" t="str">
        <f>IF(AND(Tournament!I1176&lt;&gt;"",Tournament!K1176&lt;&gt;""),IF(Tournament!I1176=Tournament!K1176,Tournament!M1176,""),"")</f>
        <v/>
      </c>
      <c r="S1164" s="85" t="str">
        <f>IF(AND(Tournament!I1176&lt;&gt;"",Tournament!K1176&lt;&gt;""),IF(Tournament!I1176&lt;Tournament!K1176,Tournament!G1176,""),"")</f>
        <v/>
      </c>
      <c r="T1164" s="85">
        <f>IF(AND(Tournament!I1176&lt;&gt;"",Tournament!K1176&lt;&gt;""),Tournament!K1176,0)</f>
        <v>0</v>
      </c>
      <c r="U1164" s="85">
        <v>1</v>
      </c>
      <c r="V1164" s="85">
        <v>1161</v>
      </c>
      <c r="W1164" s="85" t="str">
        <f>Tournament!G1176</f>
        <v>Oklahoma City Thunder</v>
      </c>
      <c r="X1164" s="85" t="str">
        <f>IF(Tournament!I1176&lt;&gt;"",Tournament!I1176,"")</f>
        <v/>
      </c>
      <c r="Y1164" s="85" t="str">
        <f>IF(Tournament!K1176&lt;&gt;"",Tournament!K1176,"")</f>
        <v/>
      </c>
      <c r="Z1164" s="85" t="str">
        <f>Tournament!M1176</f>
        <v>Memphis Grizzlies</v>
      </c>
    </row>
    <row r="1165" spans="12:26" ht="12.75">
      <c r="L1165" s="85">
        <v>1162</v>
      </c>
      <c r="M1165" s="85" t="str">
        <f>IF(AND(Tournament!I1177&lt;&gt;"",Tournament!K1177&lt;&gt;""),IF(Tournament!I1177&gt;Tournament!K1177,Tournament!G1177,""),"")</f>
        <v/>
      </c>
      <c r="N1165" s="85" t="str">
        <f>IF(AND(Tournament!I1177&lt;&gt;"",Tournament!K1177&lt;&gt;""),IF(Tournament!I1177=Tournament!K1177,Tournament!G1177,""),"")</f>
        <v/>
      </c>
      <c r="O1165" s="85" t="str">
        <f>IF(AND(Tournament!I1177&lt;&gt;"",Tournament!K1177&lt;&gt;""),IF(Tournament!I1177&gt;Tournament!K1177,Tournament!M1177,""),"")</f>
        <v/>
      </c>
      <c r="P1165" s="85">
        <f>IF(AND(Tournament!I1177&lt;&gt;"",Tournament!K1177&lt;&gt;""),Tournament!I1177,0)</f>
        <v>0</v>
      </c>
      <c r="Q1165" s="85" t="str">
        <f>IF(AND(Tournament!I1177&lt;&gt;"",Tournament!K1177&lt;&gt;""),IF(Tournament!I1177&lt;Tournament!K1177,Tournament!M1177,""),"")</f>
        <v/>
      </c>
      <c r="R1165" s="85" t="str">
        <f>IF(AND(Tournament!I1177&lt;&gt;"",Tournament!K1177&lt;&gt;""),IF(Tournament!I1177=Tournament!K1177,Tournament!M1177,""),"")</f>
        <v/>
      </c>
      <c r="S1165" s="85" t="str">
        <f>IF(AND(Tournament!I1177&lt;&gt;"",Tournament!K1177&lt;&gt;""),IF(Tournament!I1177&lt;Tournament!K1177,Tournament!G1177,""),"")</f>
        <v/>
      </c>
      <c r="T1165" s="85">
        <f>IF(AND(Tournament!I1177&lt;&gt;"",Tournament!K1177&lt;&gt;""),Tournament!K1177,0)</f>
        <v>0</v>
      </c>
      <c r="U1165" s="85">
        <v>1</v>
      </c>
      <c r="V1165" s="85">
        <v>1162</v>
      </c>
      <c r="W1165" s="85" t="str">
        <f>Tournament!G1177</f>
        <v>Cleveland Cavaliers</v>
      </c>
      <c r="X1165" s="85" t="str">
        <f>IF(Tournament!I1177&lt;&gt;"",Tournament!I1177,"")</f>
        <v/>
      </c>
      <c r="Y1165" s="85" t="str">
        <f>IF(Tournament!K1177&lt;&gt;"",Tournament!K1177,"")</f>
        <v/>
      </c>
      <c r="Z1165" s="85" t="str">
        <f>Tournament!M1177</f>
        <v>Boston Celtics</v>
      </c>
    </row>
    <row r="1166" spans="12:26" ht="12.75">
      <c r="L1166" s="85">
        <v>1163</v>
      </c>
      <c r="M1166" s="85" t="str">
        <f>IF(AND(Tournament!I1178&lt;&gt;"",Tournament!K1178&lt;&gt;""),IF(Tournament!I1178&gt;Tournament!K1178,Tournament!G1178,""),"")</f>
        <v/>
      </c>
      <c r="N1166" s="85" t="str">
        <f>IF(AND(Tournament!I1178&lt;&gt;"",Tournament!K1178&lt;&gt;""),IF(Tournament!I1178=Tournament!K1178,Tournament!G1178,""),"")</f>
        <v/>
      </c>
      <c r="O1166" s="85" t="str">
        <f>IF(AND(Tournament!I1178&lt;&gt;"",Tournament!K1178&lt;&gt;""),IF(Tournament!I1178&gt;Tournament!K1178,Tournament!M1178,""),"")</f>
        <v/>
      </c>
      <c r="P1166" s="85">
        <f>IF(AND(Tournament!I1178&lt;&gt;"",Tournament!K1178&lt;&gt;""),Tournament!I1178,0)</f>
        <v>0</v>
      </c>
      <c r="Q1166" s="85" t="str">
        <f>IF(AND(Tournament!I1178&lt;&gt;"",Tournament!K1178&lt;&gt;""),IF(Tournament!I1178&lt;Tournament!K1178,Tournament!M1178,""),"")</f>
        <v/>
      </c>
      <c r="R1166" s="85" t="str">
        <f>IF(AND(Tournament!I1178&lt;&gt;"",Tournament!K1178&lt;&gt;""),IF(Tournament!I1178=Tournament!K1178,Tournament!M1178,""),"")</f>
        <v/>
      </c>
      <c r="S1166" s="85" t="str">
        <f>IF(AND(Tournament!I1178&lt;&gt;"",Tournament!K1178&lt;&gt;""),IF(Tournament!I1178&lt;Tournament!K1178,Tournament!G1178,""),"")</f>
        <v/>
      </c>
      <c r="T1166" s="85">
        <f>IF(AND(Tournament!I1178&lt;&gt;"",Tournament!K1178&lt;&gt;""),Tournament!K1178,0)</f>
        <v>0</v>
      </c>
      <c r="U1166" s="85">
        <v>1</v>
      </c>
      <c r="V1166" s="85">
        <v>1163</v>
      </c>
      <c r="W1166" s="85" t="str">
        <f>Tournament!G1178</f>
        <v>L.A. Lakers</v>
      </c>
      <c r="X1166" s="85" t="str">
        <f>IF(Tournament!I1178&lt;&gt;"",Tournament!I1178,"")</f>
        <v/>
      </c>
      <c r="Y1166" s="85" t="str">
        <f>IF(Tournament!K1178&lt;&gt;"",Tournament!K1178,"")</f>
        <v/>
      </c>
      <c r="Z1166" s="85" t="str">
        <f>Tournament!M1178</f>
        <v>San Antonio Spurs</v>
      </c>
    </row>
    <row r="1167" spans="12:26" ht="12.75">
      <c r="L1167" s="85">
        <v>1164</v>
      </c>
      <c r="M1167" s="85" t="str">
        <f>IF(AND(Tournament!I1179&lt;&gt;"",Tournament!K1179&lt;&gt;""),IF(Tournament!I1179&gt;Tournament!K1179,Tournament!G1179,""),"")</f>
        <v/>
      </c>
      <c r="N1167" s="85" t="str">
        <f>IF(AND(Tournament!I1179&lt;&gt;"",Tournament!K1179&lt;&gt;""),IF(Tournament!I1179=Tournament!K1179,Tournament!G1179,""),"")</f>
        <v/>
      </c>
      <c r="O1167" s="85" t="str">
        <f>IF(AND(Tournament!I1179&lt;&gt;"",Tournament!K1179&lt;&gt;""),IF(Tournament!I1179&gt;Tournament!K1179,Tournament!M1179,""),"")</f>
        <v/>
      </c>
      <c r="P1167" s="85">
        <f>IF(AND(Tournament!I1179&lt;&gt;"",Tournament!K1179&lt;&gt;""),Tournament!I1179,0)</f>
        <v>0</v>
      </c>
      <c r="Q1167" s="85" t="str">
        <f>IF(AND(Tournament!I1179&lt;&gt;"",Tournament!K1179&lt;&gt;""),IF(Tournament!I1179&lt;Tournament!K1179,Tournament!M1179,""),"")</f>
        <v/>
      </c>
      <c r="R1167" s="85" t="str">
        <f>IF(AND(Tournament!I1179&lt;&gt;"",Tournament!K1179&lt;&gt;""),IF(Tournament!I1179=Tournament!K1179,Tournament!M1179,""),"")</f>
        <v/>
      </c>
      <c r="S1167" s="85" t="str">
        <f>IF(AND(Tournament!I1179&lt;&gt;"",Tournament!K1179&lt;&gt;""),IF(Tournament!I1179&lt;Tournament!K1179,Tournament!G1179,""),"")</f>
        <v/>
      </c>
      <c r="T1167" s="85">
        <f>IF(AND(Tournament!I1179&lt;&gt;"",Tournament!K1179&lt;&gt;""),Tournament!K1179,0)</f>
        <v>0</v>
      </c>
      <c r="U1167" s="85">
        <v>1</v>
      </c>
      <c r="V1167" s="85">
        <v>1164</v>
      </c>
      <c r="W1167" s="85" t="str">
        <f>Tournament!G1179</f>
        <v>Golden State Warriors</v>
      </c>
      <c r="X1167" s="85" t="str">
        <f>IF(Tournament!I1179&lt;&gt;"",Tournament!I1179,"")</f>
        <v/>
      </c>
      <c r="Y1167" s="85" t="str">
        <f>IF(Tournament!K1179&lt;&gt;"",Tournament!K1179,"")</f>
        <v/>
      </c>
      <c r="Z1167" s="85" t="str">
        <f>Tournament!M1179</f>
        <v>Phoenix Suns</v>
      </c>
    </row>
    <row r="1168" spans="12:26" ht="12.75">
      <c r="L1168" s="85">
        <v>1165</v>
      </c>
      <c r="M1168" s="85" t="str">
        <f>IF(AND(Tournament!I1180&lt;&gt;"",Tournament!K1180&lt;&gt;""),IF(Tournament!I1180&gt;Tournament!K1180,Tournament!G1180,""),"")</f>
        <v/>
      </c>
      <c r="N1168" s="85" t="str">
        <f>IF(AND(Tournament!I1180&lt;&gt;"",Tournament!K1180&lt;&gt;""),IF(Tournament!I1180=Tournament!K1180,Tournament!G1180,""),"")</f>
        <v/>
      </c>
      <c r="O1168" s="85" t="str">
        <f>IF(AND(Tournament!I1180&lt;&gt;"",Tournament!K1180&lt;&gt;""),IF(Tournament!I1180&gt;Tournament!K1180,Tournament!M1180,""),"")</f>
        <v/>
      </c>
      <c r="P1168" s="85">
        <f>IF(AND(Tournament!I1180&lt;&gt;"",Tournament!K1180&lt;&gt;""),Tournament!I1180,0)</f>
        <v>0</v>
      </c>
      <c r="Q1168" s="85" t="str">
        <f>IF(AND(Tournament!I1180&lt;&gt;"",Tournament!K1180&lt;&gt;""),IF(Tournament!I1180&lt;Tournament!K1180,Tournament!M1180,""),"")</f>
        <v/>
      </c>
      <c r="R1168" s="85" t="str">
        <f>IF(AND(Tournament!I1180&lt;&gt;"",Tournament!K1180&lt;&gt;""),IF(Tournament!I1180=Tournament!K1180,Tournament!M1180,""),"")</f>
        <v/>
      </c>
      <c r="S1168" s="85" t="str">
        <f>IF(AND(Tournament!I1180&lt;&gt;"",Tournament!K1180&lt;&gt;""),IF(Tournament!I1180&lt;Tournament!K1180,Tournament!G1180,""),"")</f>
        <v/>
      </c>
      <c r="T1168" s="85">
        <f>IF(AND(Tournament!I1180&lt;&gt;"",Tournament!K1180&lt;&gt;""),Tournament!K1180,0)</f>
        <v>0</v>
      </c>
      <c r="U1168" s="85">
        <v>1</v>
      </c>
      <c r="V1168" s="85">
        <v>1165</v>
      </c>
      <c r="W1168" s="85" t="str">
        <f>Tournament!G1180</f>
        <v>Dallas Mavericks</v>
      </c>
      <c r="X1168" s="85" t="str">
        <f>IF(Tournament!I1180&lt;&gt;"",Tournament!I1180,"")</f>
        <v/>
      </c>
      <c r="Y1168" s="85" t="str">
        <f>IF(Tournament!K1180&lt;&gt;"",Tournament!K1180,"")</f>
        <v/>
      </c>
      <c r="Z1168" s="85" t="str">
        <f>Tournament!M1180</f>
        <v>L.A. Clippers</v>
      </c>
    </row>
    <row r="1169" spans="12:26" ht="12.75">
      <c r="L1169" s="85">
        <v>1166</v>
      </c>
      <c r="M1169" s="85" t="str">
        <f>IF(AND(Tournament!I1181&lt;&gt;"",Tournament!K1181&lt;&gt;""),IF(Tournament!I1181&gt;Tournament!K1181,Tournament!G1181,""),"")</f>
        <v/>
      </c>
      <c r="N1169" s="85" t="str">
        <f>IF(AND(Tournament!I1181&lt;&gt;"",Tournament!K1181&lt;&gt;""),IF(Tournament!I1181=Tournament!K1181,Tournament!G1181,""),"")</f>
        <v/>
      </c>
      <c r="O1169" s="85" t="str">
        <f>IF(AND(Tournament!I1181&lt;&gt;"",Tournament!K1181&lt;&gt;""),IF(Tournament!I1181&gt;Tournament!K1181,Tournament!M1181,""),"")</f>
        <v/>
      </c>
      <c r="P1169" s="85">
        <f>IF(AND(Tournament!I1181&lt;&gt;"",Tournament!K1181&lt;&gt;""),Tournament!I1181,0)</f>
        <v>0</v>
      </c>
      <c r="Q1169" s="85" t="str">
        <f>IF(AND(Tournament!I1181&lt;&gt;"",Tournament!K1181&lt;&gt;""),IF(Tournament!I1181&lt;Tournament!K1181,Tournament!M1181,""),"")</f>
        <v/>
      </c>
      <c r="R1169" s="85" t="str">
        <f>IF(AND(Tournament!I1181&lt;&gt;"",Tournament!K1181&lt;&gt;""),IF(Tournament!I1181=Tournament!K1181,Tournament!M1181,""),"")</f>
        <v/>
      </c>
      <c r="S1169" s="85" t="str">
        <f>IF(AND(Tournament!I1181&lt;&gt;"",Tournament!K1181&lt;&gt;""),IF(Tournament!I1181&lt;Tournament!K1181,Tournament!G1181,""),"")</f>
        <v/>
      </c>
      <c r="T1169" s="85">
        <f>IF(AND(Tournament!I1181&lt;&gt;"",Tournament!K1181&lt;&gt;""),Tournament!K1181,0)</f>
        <v>0</v>
      </c>
      <c r="U1169" s="85">
        <v>1</v>
      </c>
      <c r="V1169" s="85">
        <v>1166</v>
      </c>
      <c r="W1169" s="85" t="str">
        <f>Tournament!G1181</f>
        <v>Chicago Bulls</v>
      </c>
      <c r="X1169" s="85" t="str">
        <f>IF(Tournament!I1181&lt;&gt;"",Tournament!I1181,"")</f>
        <v/>
      </c>
      <c r="Y1169" s="85" t="str">
        <f>IF(Tournament!K1181&lt;&gt;"",Tournament!K1181,"")</f>
        <v/>
      </c>
      <c r="Z1169" s="85" t="str">
        <f>Tournament!M1181</f>
        <v>Philadelphia 76ers</v>
      </c>
    </row>
    <row r="1170" spans="12:26" ht="12.75">
      <c r="L1170" s="85">
        <v>1167</v>
      </c>
      <c r="M1170" s="85" t="str">
        <f>IF(AND(Tournament!I1182&lt;&gt;"",Tournament!K1182&lt;&gt;""),IF(Tournament!I1182&gt;Tournament!K1182,Tournament!G1182,""),"")</f>
        <v/>
      </c>
      <c r="N1170" s="85" t="str">
        <f>IF(AND(Tournament!I1182&lt;&gt;"",Tournament!K1182&lt;&gt;""),IF(Tournament!I1182=Tournament!K1182,Tournament!G1182,""),"")</f>
        <v/>
      </c>
      <c r="O1170" s="85" t="str">
        <f>IF(AND(Tournament!I1182&lt;&gt;"",Tournament!K1182&lt;&gt;""),IF(Tournament!I1182&gt;Tournament!K1182,Tournament!M1182,""),"")</f>
        <v/>
      </c>
      <c r="P1170" s="85">
        <f>IF(AND(Tournament!I1182&lt;&gt;"",Tournament!K1182&lt;&gt;""),Tournament!I1182,0)</f>
        <v>0</v>
      </c>
      <c r="Q1170" s="85" t="str">
        <f>IF(AND(Tournament!I1182&lt;&gt;"",Tournament!K1182&lt;&gt;""),IF(Tournament!I1182&lt;Tournament!K1182,Tournament!M1182,""),"")</f>
        <v/>
      </c>
      <c r="R1170" s="85" t="str">
        <f>IF(AND(Tournament!I1182&lt;&gt;"",Tournament!K1182&lt;&gt;""),IF(Tournament!I1182=Tournament!K1182,Tournament!M1182,""),"")</f>
        <v/>
      </c>
      <c r="S1170" s="85" t="str">
        <f>IF(AND(Tournament!I1182&lt;&gt;"",Tournament!K1182&lt;&gt;""),IF(Tournament!I1182&lt;Tournament!K1182,Tournament!G1182,""),"")</f>
        <v/>
      </c>
      <c r="T1170" s="85">
        <f>IF(AND(Tournament!I1182&lt;&gt;"",Tournament!K1182&lt;&gt;""),Tournament!K1182,0)</f>
        <v>0</v>
      </c>
      <c r="U1170" s="85">
        <v>1</v>
      </c>
      <c r="V1170" s="85">
        <v>1167</v>
      </c>
      <c r="W1170" s="85" t="str">
        <f>Tournament!G1182</f>
        <v>Milwaukee Bucks</v>
      </c>
      <c r="X1170" s="85" t="str">
        <f>IF(Tournament!I1182&lt;&gt;"",Tournament!I1182,"")</f>
        <v/>
      </c>
      <c r="Y1170" s="85" t="str">
        <f>IF(Tournament!K1182&lt;&gt;"",Tournament!K1182,"")</f>
        <v/>
      </c>
      <c r="Z1170" s="85" t="str">
        <f>Tournament!M1182</f>
        <v>Indiana Pacers</v>
      </c>
    </row>
    <row r="1171" spans="12:26" ht="12.75">
      <c r="L1171" s="85">
        <v>1168</v>
      </c>
      <c r="M1171" s="85" t="str">
        <f>IF(AND(Tournament!I1183&lt;&gt;"",Tournament!K1183&lt;&gt;""),IF(Tournament!I1183&gt;Tournament!K1183,Tournament!G1183,""),"")</f>
        <v/>
      </c>
      <c r="N1171" s="85" t="str">
        <f>IF(AND(Tournament!I1183&lt;&gt;"",Tournament!K1183&lt;&gt;""),IF(Tournament!I1183=Tournament!K1183,Tournament!G1183,""),"")</f>
        <v/>
      </c>
      <c r="O1171" s="85" t="str">
        <f>IF(AND(Tournament!I1183&lt;&gt;"",Tournament!K1183&lt;&gt;""),IF(Tournament!I1183&gt;Tournament!K1183,Tournament!M1183,""),"")</f>
        <v/>
      </c>
      <c r="P1171" s="85">
        <f>IF(AND(Tournament!I1183&lt;&gt;"",Tournament!K1183&lt;&gt;""),Tournament!I1183,0)</f>
        <v>0</v>
      </c>
      <c r="Q1171" s="85" t="str">
        <f>IF(AND(Tournament!I1183&lt;&gt;"",Tournament!K1183&lt;&gt;""),IF(Tournament!I1183&lt;Tournament!K1183,Tournament!M1183,""),"")</f>
        <v/>
      </c>
      <c r="R1171" s="85" t="str">
        <f>IF(AND(Tournament!I1183&lt;&gt;"",Tournament!K1183&lt;&gt;""),IF(Tournament!I1183=Tournament!K1183,Tournament!M1183,""),"")</f>
        <v/>
      </c>
      <c r="S1171" s="85" t="str">
        <f>IF(AND(Tournament!I1183&lt;&gt;"",Tournament!K1183&lt;&gt;""),IF(Tournament!I1183&lt;Tournament!K1183,Tournament!G1183,""),"")</f>
        <v/>
      </c>
      <c r="T1171" s="85">
        <f>IF(AND(Tournament!I1183&lt;&gt;"",Tournament!K1183&lt;&gt;""),Tournament!K1183,0)</f>
        <v>0</v>
      </c>
      <c r="U1171" s="85">
        <v>1</v>
      </c>
      <c r="V1171" s="85">
        <v>1168</v>
      </c>
      <c r="W1171" s="85" t="str">
        <f>Tournament!G1183</f>
        <v>Brooklyn Nets</v>
      </c>
      <c r="X1171" s="85" t="str">
        <f>IF(Tournament!I1183&lt;&gt;"",Tournament!I1183,"")</f>
        <v/>
      </c>
      <c r="Y1171" s="85" t="str">
        <f>IF(Tournament!K1183&lt;&gt;"",Tournament!K1183,"")</f>
        <v/>
      </c>
      <c r="Z1171" s="85" t="str">
        <f>Tournament!M1183</f>
        <v>Orlando Magic</v>
      </c>
    </row>
    <row r="1172" spans="12:26" ht="12.75">
      <c r="L1172" s="85">
        <v>1169</v>
      </c>
      <c r="M1172" s="85" t="str">
        <f>IF(AND(Tournament!I1184&lt;&gt;"",Tournament!K1184&lt;&gt;""),IF(Tournament!I1184&gt;Tournament!K1184,Tournament!G1184,""),"")</f>
        <v/>
      </c>
      <c r="N1172" s="85" t="str">
        <f>IF(AND(Tournament!I1184&lt;&gt;"",Tournament!K1184&lt;&gt;""),IF(Tournament!I1184=Tournament!K1184,Tournament!G1184,""),"")</f>
        <v/>
      </c>
      <c r="O1172" s="85" t="str">
        <f>IF(AND(Tournament!I1184&lt;&gt;"",Tournament!K1184&lt;&gt;""),IF(Tournament!I1184&gt;Tournament!K1184,Tournament!M1184,""),"")</f>
        <v/>
      </c>
      <c r="P1172" s="85">
        <f>IF(AND(Tournament!I1184&lt;&gt;"",Tournament!K1184&lt;&gt;""),Tournament!I1184,0)</f>
        <v>0</v>
      </c>
      <c r="Q1172" s="85" t="str">
        <f>IF(AND(Tournament!I1184&lt;&gt;"",Tournament!K1184&lt;&gt;""),IF(Tournament!I1184&lt;Tournament!K1184,Tournament!M1184,""),"")</f>
        <v/>
      </c>
      <c r="R1172" s="85" t="str">
        <f>IF(AND(Tournament!I1184&lt;&gt;"",Tournament!K1184&lt;&gt;""),IF(Tournament!I1184=Tournament!K1184,Tournament!M1184,""),"")</f>
        <v/>
      </c>
      <c r="S1172" s="85" t="str">
        <f>IF(AND(Tournament!I1184&lt;&gt;"",Tournament!K1184&lt;&gt;""),IF(Tournament!I1184&lt;Tournament!K1184,Tournament!G1184,""),"")</f>
        <v/>
      </c>
      <c r="T1172" s="85">
        <f>IF(AND(Tournament!I1184&lt;&gt;"",Tournament!K1184&lt;&gt;""),Tournament!K1184,0)</f>
        <v>0</v>
      </c>
      <c r="U1172" s="85">
        <v>1</v>
      </c>
      <c r="V1172" s="85">
        <v>1169</v>
      </c>
      <c r="W1172" s="85" t="str">
        <f>Tournament!G1184</f>
        <v>Washington Wizards</v>
      </c>
      <c r="X1172" s="85" t="str">
        <f>IF(Tournament!I1184&lt;&gt;"",Tournament!I1184,"")</f>
        <v/>
      </c>
      <c r="Y1172" s="85" t="str">
        <f>IF(Tournament!K1184&lt;&gt;"",Tournament!K1184,"")</f>
        <v/>
      </c>
      <c r="Z1172" s="85" t="str">
        <f>Tournament!M1184</f>
        <v>New York Knicks</v>
      </c>
    </row>
    <row r="1173" spans="12:26" ht="12.75">
      <c r="L1173" s="85">
        <v>1170</v>
      </c>
      <c r="M1173" s="85" t="str">
        <f>IF(AND(Tournament!I1185&lt;&gt;"",Tournament!K1185&lt;&gt;""),IF(Tournament!I1185&gt;Tournament!K1185,Tournament!G1185,""),"")</f>
        <v/>
      </c>
      <c r="N1173" s="85" t="str">
        <f>IF(AND(Tournament!I1185&lt;&gt;"",Tournament!K1185&lt;&gt;""),IF(Tournament!I1185=Tournament!K1185,Tournament!G1185,""),"")</f>
        <v/>
      </c>
      <c r="O1173" s="85" t="str">
        <f>IF(AND(Tournament!I1185&lt;&gt;"",Tournament!K1185&lt;&gt;""),IF(Tournament!I1185&gt;Tournament!K1185,Tournament!M1185,""),"")</f>
        <v/>
      </c>
      <c r="P1173" s="85">
        <f>IF(AND(Tournament!I1185&lt;&gt;"",Tournament!K1185&lt;&gt;""),Tournament!I1185,0)</f>
        <v>0</v>
      </c>
      <c r="Q1173" s="85" t="str">
        <f>IF(AND(Tournament!I1185&lt;&gt;"",Tournament!K1185&lt;&gt;""),IF(Tournament!I1185&lt;Tournament!K1185,Tournament!M1185,""),"")</f>
        <v/>
      </c>
      <c r="R1173" s="85" t="str">
        <f>IF(AND(Tournament!I1185&lt;&gt;"",Tournament!K1185&lt;&gt;""),IF(Tournament!I1185=Tournament!K1185,Tournament!M1185,""),"")</f>
        <v/>
      </c>
      <c r="S1173" s="85" t="str">
        <f>IF(AND(Tournament!I1185&lt;&gt;"",Tournament!K1185&lt;&gt;""),IF(Tournament!I1185&lt;Tournament!K1185,Tournament!G1185,""),"")</f>
        <v/>
      </c>
      <c r="T1173" s="85">
        <f>IF(AND(Tournament!I1185&lt;&gt;"",Tournament!K1185&lt;&gt;""),Tournament!K1185,0)</f>
        <v>0</v>
      </c>
      <c r="U1173" s="85">
        <v>1</v>
      </c>
      <c r="V1173" s="85">
        <v>1170</v>
      </c>
      <c r="W1173" s="85" t="str">
        <f>Tournament!G1185</f>
        <v>Boston Celtics</v>
      </c>
      <c r="X1173" s="85" t="str">
        <f>IF(Tournament!I1185&lt;&gt;"",Tournament!I1185,"")</f>
        <v/>
      </c>
      <c r="Y1173" s="85" t="str">
        <f>IF(Tournament!K1185&lt;&gt;"",Tournament!K1185,"")</f>
        <v/>
      </c>
      <c r="Z1173" s="85" t="str">
        <f>Tournament!M1185</f>
        <v>Atlanta Hawks</v>
      </c>
    </row>
    <row r="1174" spans="12:26" ht="12.75">
      <c r="L1174" s="85">
        <v>1171</v>
      </c>
      <c r="M1174" s="85" t="str">
        <f>IF(AND(Tournament!I1186&lt;&gt;"",Tournament!K1186&lt;&gt;""),IF(Tournament!I1186&gt;Tournament!K1186,Tournament!G1186,""),"")</f>
        <v/>
      </c>
      <c r="N1174" s="85" t="str">
        <f>IF(AND(Tournament!I1186&lt;&gt;"",Tournament!K1186&lt;&gt;""),IF(Tournament!I1186=Tournament!K1186,Tournament!G1186,""),"")</f>
        <v/>
      </c>
      <c r="O1174" s="85" t="str">
        <f>IF(AND(Tournament!I1186&lt;&gt;"",Tournament!K1186&lt;&gt;""),IF(Tournament!I1186&gt;Tournament!K1186,Tournament!M1186,""),"")</f>
        <v/>
      </c>
      <c r="P1174" s="85">
        <f>IF(AND(Tournament!I1186&lt;&gt;"",Tournament!K1186&lt;&gt;""),Tournament!I1186,0)</f>
        <v>0</v>
      </c>
      <c r="Q1174" s="85" t="str">
        <f>IF(AND(Tournament!I1186&lt;&gt;"",Tournament!K1186&lt;&gt;""),IF(Tournament!I1186&lt;Tournament!K1186,Tournament!M1186,""),"")</f>
        <v/>
      </c>
      <c r="R1174" s="85" t="str">
        <f>IF(AND(Tournament!I1186&lt;&gt;"",Tournament!K1186&lt;&gt;""),IF(Tournament!I1186=Tournament!K1186,Tournament!M1186,""),"")</f>
        <v/>
      </c>
      <c r="S1174" s="85" t="str">
        <f>IF(AND(Tournament!I1186&lt;&gt;"",Tournament!K1186&lt;&gt;""),IF(Tournament!I1186&lt;Tournament!K1186,Tournament!G1186,""),"")</f>
        <v/>
      </c>
      <c r="T1174" s="85">
        <f>IF(AND(Tournament!I1186&lt;&gt;"",Tournament!K1186&lt;&gt;""),Tournament!K1186,0)</f>
        <v>0</v>
      </c>
      <c r="U1174" s="85">
        <v>1</v>
      </c>
      <c r="V1174" s="85">
        <v>1171</v>
      </c>
      <c r="W1174" s="85" t="str">
        <f>Tournament!G1186</f>
        <v>Minnesota Timberwolves</v>
      </c>
      <c r="X1174" s="85" t="str">
        <f>IF(Tournament!I1186&lt;&gt;"",Tournament!I1186,"")</f>
        <v/>
      </c>
      <c r="Y1174" s="85" t="str">
        <f>IF(Tournament!K1186&lt;&gt;"",Tournament!K1186,"")</f>
        <v/>
      </c>
      <c r="Z1174" s="85" t="str">
        <f>Tournament!M1186</f>
        <v>Portland Trail Blazers</v>
      </c>
    </row>
    <row r="1175" spans="12:26" ht="12.75">
      <c r="L1175" s="85">
        <v>1172</v>
      </c>
      <c r="M1175" s="85" t="str">
        <f>IF(AND(Tournament!I1187&lt;&gt;"",Tournament!K1187&lt;&gt;""),IF(Tournament!I1187&gt;Tournament!K1187,Tournament!G1187,""),"")</f>
        <v/>
      </c>
      <c r="N1175" s="85" t="str">
        <f>IF(AND(Tournament!I1187&lt;&gt;"",Tournament!K1187&lt;&gt;""),IF(Tournament!I1187=Tournament!K1187,Tournament!G1187,""),"")</f>
        <v/>
      </c>
      <c r="O1175" s="85" t="str">
        <f>IF(AND(Tournament!I1187&lt;&gt;"",Tournament!K1187&lt;&gt;""),IF(Tournament!I1187&gt;Tournament!K1187,Tournament!M1187,""),"")</f>
        <v/>
      </c>
      <c r="P1175" s="85">
        <f>IF(AND(Tournament!I1187&lt;&gt;"",Tournament!K1187&lt;&gt;""),Tournament!I1187,0)</f>
        <v>0</v>
      </c>
      <c r="Q1175" s="85" t="str">
        <f>IF(AND(Tournament!I1187&lt;&gt;"",Tournament!K1187&lt;&gt;""),IF(Tournament!I1187&lt;Tournament!K1187,Tournament!M1187,""),"")</f>
        <v/>
      </c>
      <c r="R1175" s="85" t="str">
        <f>IF(AND(Tournament!I1187&lt;&gt;"",Tournament!K1187&lt;&gt;""),IF(Tournament!I1187=Tournament!K1187,Tournament!M1187,""),"")</f>
        <v/>
      </c>
      <c r="S1175" s="85" t="str">
        <f>IF(AND(Tournament!I1187&lt;&gt;"",Tournament!K1187&lt;&gt;""),IF(Tournament!I1187&lt;Tournament!K1187,Tournament!G1187,""),"")</f>
        <v/>
      </c>
      <c r="T1175" s="85">
        <f>IF(AND(Tournament!I1187&lt;&gt;"",Tournament!K1187&lt;&gt;""),Tournament!K1187,0)</f>
        <v>0</v>
      </c>
      <c r="U1175" s="85">
        <v>1</v>
      </c>
      <c r="V1175" s="85">
        <v>1172</v>
      </c>
      <c r="W1175" s="85" t="str">
        <f>Tournament!G1187</f>
        <v>Atlanta Hawks</v>
      </c>
      <c r="X1175" s="85" t="str">
        <f>IF(Tournament!I1187&lt;&gt;"",Tournament!I1187,"")</f>
        <v/>
      </c>
      <c r="Y1175" s="85" t="str">
        <f>IF(Tournament!K1187&lt;&gt;"",Tournament!K1187,"")</f>
        <v/>
      </c>
      <c r="Z1175" s="85" t="str">
        <f>Tournament!M1187</f>
        <v>Cleveland Cavaliers</v>
      </c>
    </row>
    <row r="1176" spans="12:26" ht="12.75">
      <c r="L1176" s="85">
        <v>1173</v>
      </c>
      <c r="M1176" s="85" t="str">
        <f>IF(AND(Tournament!I1188&lt;&gt;"",Tournament!K1188&lt;&gt;""),IF(Tournament!I1188&gt;Tournament!K1188,Tournament!G1188,""),"")</f>
        <v/>
      </c>
      <c r="N1176" s="85" t="str">
        <f>IF(AND(Tournament!I1188&lt;&gt;"",Tournament!K1188&lt;&gt;""),IF(Tournament!I1188=Tournament!K1188,Tournament!G1188,""),"")</f>
        <v/>
      </c>
      <c r="O1176" s="85" t="str">
        <f>IF(AND(Tournament!I1188&lt;&gt;"",Tournament!K1188&lt;&gt;""),IF(Tournament!I1188&gt;Tournament!K1188,Tournament!M1188,""),"")</f>
        <v/>
      </c>
      <c r="P1176" s="85">
        <f>IF(AND(Tournament!I1188&lt;&gt;"",Tournament!K1188&lt;&gt;""),Tournament!I1188,0)</f>
        <v>0</v>
      </c>
      <c r="Q1176" s="85" t="str">
        <f>IF(AND(Tournament!I1188&lt;&gt;"",Tournament!K1188&lt;&gt;""),IF(Tournament!I1188&lt;Tournament!K1188,Tournament!M1188,""),"")</f>
        <v/>
      </c>
      <c r="R1176" s="85" t="str">
        <f>IF(AND(Tournament!I1188&lt;&gt;"",Tournament!K1188&lt;&gt;""),IF(Tournament!I1188=Tournament!K1188,Tournament!M1188,""),"")</f>
        <v/>
      </c>
      <c r="S1176" s="85" t="str">
        <f>IF(AND(Tournament!I1188&lt;&gt;"",Tournament!K1188&lt;&gt;""),IF(Tournament!I1188&lt;Tournament!K1188,Tournament!G1188,""),"")</f>
        <v/>
      </c>
      <c r="T1176" s="85">
        <f>IF(AND(Tournament!I1188&lt;&gt;"",Tournament!K1188&lt;&gt;""),Tournament!K1188,0)</f>
        <v>0</v>
      </c>
      <c r="U1176" s="85">
        <v>1</v>
      </c>
      <c r="V1176" s="85">
        <v>1173</v>
      </c>
      <c r="W1176" s="85" t="str">
        <f>Tournament!G1188</f>
        <v>Miami Heat</v>
      </c>
      <c r="X1176" s="85" t="str">
        <f>IF(Tournament!I1188&lt;&gt;"",Tournament!I1188,"")</f>
        <v/>
      </c>
      <c r="Y1176" s="85" t="str">
        <f>IF(Tournament!K1188&lt;&gt;"",Tournament!K1188,"")</f>
        <v/>
      </c>
      <c r="Z1176" s="85" t="str">
        <f>Tournament!M1188</f>
        <v>Toronto Raptors</v>
      </c>
    </row>
    <row r="1177" spans="12:26" ht="12.75">
      <c r="L1177" s="85">
        <v>1174</v>
      </c>
      <c r="M1177" s="85" t="str">
        <f>IF(AND(Tournament!I1189&lt;&gt;"",Tournament!K1189&lt;&gt;""),IF(Tournament!I1189&gt;Tournament!K1189,Tournament!G1189,""),"")</f>
        <v/>
      </c>
      <c r="N1177" s="85" t="str">
        <f>IF(AND(Tournament!I1189&lt;&gt;"",Tournament!K1189&lt;&gt;""),IF(Tournament!I1189=Tournament!K1189,Tournament!G1189,""),"")</f>
        <v/>
      </c>
      <c r="O1177" s="85" t="str">
        <f>IF(AND(Tournament!I1189&lt;&gt;"",Tournament!K1189&lt;&gt;""),IF(Tournament!I1189&gt;Tournament!K1189,Tournament!M1189,""),"")</f>
        <v/>
      </c>
      <c r="P1177" s="85">
        <f>IF(AND(Tournament!I1189&lt;&gt;"",Tournament!K1189&lt;&gt;""),Tournament!I1189,0)</f>
        <v>0</v>
      </c>
      <c r="Q1177" s="85" t="str">
        <f>IF(AND(Tournament!I1189&lt;&gt;"",Tournament!K1189&lt;&gt;""),IF(Tournament!I1189&lt;Tournament!K1189,Tournament!M1189,""),"")</f>
        <v/>
      </c>
      <c r="R1177" s="85" t="str">
        <f>IF(AND(Tournament!I1189&lt;&gt;"",Tournament!K1189&lt;&gt;""),IF(Tournament!I1189=Tournament!K1189,Tournament!M1189,""),"")</f>
        <v/>
      </c>
      <c r="S1177" s="85" t="str">
        <f>IF(AND(Tournament!I1189&lt;&gt;"",Tournament!K1189&lt;&gt;""),IF(Tournament!I1189&lt;Tournament!K1189,Tournament!G1189,""),"")</f>
        <v/>
      </c>
      <c r="T1177" s="85">
        <f>IF(AND(Tournament!I1189&lt;&gt;"",Tournament!K1189&lt;&gt;""),Tournament!K1189,0)</f>
        <v>0</v>
      </c>
      <c r="U1177" s="85">
        <v>1</v>
      </c>
      <c r="V1177" s="85">
        <v>1174</v>
      </c>
      <c r="W1177" s="85" t="str">
        <f>Tournament!G1189</f>
        <v>Detroit Pistons</v>
      </c>
      <c r="X1177" s="85" t="str">
        <f>IF(Tournament!I1189&lt;&gt;"",Tournament!I1189,"")</f>
        <v/>
      </c>
      <c r="Y1177" s="85" t="str">
        <f>IF(Tournament!K1189&lt;&gt;"",Tournament!K1189,"")</f>
        <v/>
      </c>
      <c r="Z1177" s="85" t="str">
        <f>Tournament!M1189</f>
        <v>Houston Rockets</v>
      </c>
    </row>
    <row r="1178" spans="12:26" ht="12.75">
      <c r="L1178" s="85">
        <v>1175</v>
      </c>
      <c r="M1178" s="85" t="str">
        <f>IF(AND(Tournament!I1190&lt;&gt;"",Tournament!K1190&lt;&gt;""),IF(Tournament!I1190&gt;Tournament!K1190,Tournament!G1190,""),"")</f>
        <v/>
      </c>
      <c r="N1178" s="85" t="str">
        <f>IF(AND(Tournament!I1190&lt;&gt;"",Tournament!K1190&lt;&gt;""),IF(Tournament!I1190=Tournament!K1190,Tournament!G1190,""),"")</f>
        <v/>
      </c>
      <c r="O1178" s="85" t="str">
        <f>IF(AND(Tournament!I1190&lt;&gt;"",Tournament!K1190&lt;&gt;""),IF(Tournament!I1190&gt;Tournament!K1190,Tournament!M1190,""),"")</f>
        <v/>
      </c>
      <c r="P1178" s="85">
        <f>IF(AND(Tournament!I1190&lt;&gt;"",Tournament!K1190&lt;&gt;""),Tournament!I1190,0)</f>
        <v>0</v>
      </c>
      <c r="Q1178" s="85" t="str">
        <f>IF(AND(Tournament!I1190&lt;&gt;"",Tournament!K1190&lt;&gt;""),IF(Tournament!I1190&lt;Tournament!K1190,Tournament!M1190,""),"")</f>
        <v/>
      </c>
      <c r="R1178" s="85" t="str">
        <f>IF(AND(Tournament!I1190&lt;&gt;"",Tournament!K1190&lt;&gt;""),IF(Tournament!I1190=Tournament!K1190,Tournament!M1190,""),"")</f>
        <v/>
      </c>
      <c r="S1178" s="85" t="str">
        <f>IF(AND(Tournament!I1190&lt;&gt;"",Tournament!K1190&lt;&gt;""),IF(Tournament!I1190&lt;Tournament!K1190,Tournament!G1190,""),"")</f>
        <v/>
      </c>
      <c r="T1178" s="85">
        <f>IF(AND(Tournament!I1190&lt;&gt;"",Tournament!K1190&lt;&gt;""),Tournament!K1190,0)</f>
        <v>0</v>
      </c>
      <c r="U1178" s="85">
        <v>1</v>
      </c>
      <c r="V1178" s="85">
        <v>1175</v>
      </c>
      <c r="W1178" s="85" t="str">
        <f>Tournament!G1190</f>
        <v>New York Knicks</v>
      </c>
      <c r="X1178" s="85" t="str">
        <f>IF(Tournament!I1190&lt;&gt;"",Tournament!I1190,"")</f>
        <v/>
      </c>
      <c r="Y1178" s="85" t="str">
        <f>IF(Tournament!K1190&lt;&gt;"",Tournament!K1190,"")</f>
        <v/>
      </c>
      <c r="Z1178" s="85" t="str">
        <f>Tournament!M1190</f>
        <v>Memphis Grizzlies</v>
      </c>
    </row>
    <row r="1179" spans="12:26" ht="12.75">
      <c r="L1179" s="85">
        <v>1176</v>
      </c>
      <c r="M1179" s="85" t="str">
        <f>IF(AND(Tournament!I1191&lt;&gt;"",Tournament!K1191&lt;&gt;""),IF(Tournament!I1191&gt;Tournament!K1191,Tournament!G1191,""),"")</f>
        <v/>
      </c>
      <c r="N1179" s="85" t="str">
        <f>IF(AND(Tournament!I1191&lt;&gt;"",Tournament!K1191&lt;&gt;""),IF(Tournament!I1191=Tournament!K1191,Tournament!G1191,""),"")</f>
        <v/>
      </c>
      <c r="O1179" s="85" t="str">
        <f>IF(AND(Tournament!I1191&lt;&gt;"",Tournament!K1191&lt;&gt;""),IF(Tournament!I1191&gt;Tournament!K1191,Tournament!M1191,""),"")</f>
        <v/>
      </c>
      <c r="P1179" s="85">
        <f>IF(AND(Tournament!I1191&lt;&gt;"",Tournament!K1191&lt;&gt;""),Tournament!I1191,0)</f>
        <v>0</v>
      </c>
      <c r="Q1179" s="85" t="str">
        <f>IF(AND(Tournament!I1191&lt;&gt;"",Tournament!K1191&lt;&gt;""),IF(Tournament!I1191&lt;Tournament!K1191,Tournament!M1191,""),"")</f>
        <v/>
      </c>
      <c r="R1179" s="85" t="str">
        <f>IF(AND(Tournament!I1191&lt;&gt;"",Tournament!K1191&lt;&gt;""),IF(Tournament!I1191=Tournament!K1191,Tournament!M1191,""),"")</f>
        <v/>
      </c>
      <c r="S1179" s="85" t="str">
        <f>IF(AND(Tournament!I1191&lt;&gt;"",Tournament!K1191&lt;&gt;""),IF(Tournament!I1191&lt;Tournament!K1191,Tournament!G1191,""),"")</f>
        <v/>
      </c>
      <c r="T1179" s="85">
        <f>IF(AND(Tournament!I1191&lt;&gt;"",Tournament!K1191&lt;&gt;""),Tournament!K1191,0)</f>
        <v>0</v>
      </c>
      <c r="U1179" s="85">
        <v>1</v>
      </c>
      <c r="V1179" s="85">
        <v>1176</v>
      </c>
      <c r="W1179" s="85" t="str">
        <f>Tournament!G1191</f>
        <v>San Antonio Spurs</v>
      </c>
      <c r="X1179" s="85" t="str">
        <f>IF(Tournament!I1191&lt;&gt;"",Tournament!I1191,"")</f>
        <v/>
      </c>
      <c r="Y1179" s="85" t="str">
        <f>IF(Tournament!K1191&lt;&gt;"",Tournament!K1191,"")</f>
        <v/>
      </c>
      <c r="Z1179" s="85" t="str">
        <f>Tournament!M1191</f>
        <v>Dallas Mavericks</v>
      </c>
    </row>
    <row r="1180" spans="12:26" ht="12.75">
      <c r="L1180" s="85">
        <v>1177</v>
      </c>
      <c r="M1180" s="85" t="str">
        <f>IF(AND(Tournament!I1192&lt;&gt;"",Tournament!K1192&lt;&gt;""),IF(Tournament!I1192&gt;Tournament!K1192,Tournament!G1192,""),"")</f>
        <v/>
      </c>
      <c r="N1180" s="85" t="str">
        <f>IF(AND(Tournament!I1192&lt;&gt;"",Tournament!K1192&lt;&gt;""),IF(Tournament!I1192=Tournament!K1192,Tournament!G1192,""),"")</f>
        <v/>
      </c>
      <c r="O1180" s="85" t="str">
        <f>IF(AND(Tournament!I1192&lt;&gt;"",Tournament!K1192&lt;&gt;""),IF(Tournament!I1192&gt;Tournament!K1192,Tournament!M1192,""),"")</f>
        <v/>
      </c>
      <c r="P1180" s="85">
        <f>IF(AND(Tournament!I1192&lt;&gt;"",Tournament!K1192&lt;&gt;""),Tournament!I1192,0)</f>
        <v>0</v>
      </c>
      <c r="Q1180" s="85" t="str">
        <f>IF(AND(Tournament!I1192&lt;&gt;"",Tournament!K1192&lt;&gt;""),IF(Tournament!I1192&lt;Tournament!K1192,Tournament!M1192,""),"")</f>
        <v/>
      </c>
      <c r="R1180" s="85" t="str">
        <f>IF(AND(Tournament!I1192&lt;&gt;"",Tournament!K1192&lt;&gt;""),IF(Tournament!I1192=Tournament!K1192,Tournament!M1192,""),"")</f>
        <v/>
      </c>
      <c r="S1180" s="85" t="str">
        <f>IF(AND(Tournament!I1192&lt;&gt;"",Tournament!K1192&lt;&gt;""),IF(Tournament!I1192&lt;Tournament!K1192,Tournament!G1192,""),"")</f>
        <v/>
      </c>
      <c r="T1180" s="85">
        <f>IF(AND(Tournament!I1192&lt;&gt;"",Tournament!K1192&lt;&gt;""),Tournament!K1192,0)</f>
        <v>0</v>
      </c>
      <c r="U1180" s="85">
        <v>1</v>
      </c>
      <c r="V1180" s="85">
        <v>1177</v>
      </c>
      <c r="W1180" s="85" t="str">
        <f>Tournament!G1192</f>
        <v>New Orleans Pelicans</v>
      </c>
      <c r="X1180" s="85" t="str">
        <f>IF(Tournament!I1192&lt;&gt;"",Tournament!I1192,"")</f>
        <v/>
      </c>
      <c r="Y1180" s="85" t="str">
        <f>IF(Tournament!K1192&lt;&gt;"",Tournament!K1192,"")</f>
        <v/>
      </c>
      <c r="Z1180" s="85" t="str">
        <f>Tournament!M1192</f>
        <v>Denver Nuggets</v>
      </c>
    </row>
    <row r="1181" spans="12:26" ht="12.75">
      <c r="L1181" s="85">
        <v>1178</v>
      </c>
      <c r="M1181" s="85" t="str">
        <f>IF(AND(Tournament!I1193&lt;&gt;"",Tournament!K1193&lt;&gt;""),IF(Tournament!I1193&gt;Tournament!K1193,Tournament!G1193,""),"")</f>
        <v/>
      </c>
      <c r="N1181" s="85" t="str">
        <f>IF(AND(Tournament!I1193&lt;&gt;"",Tournament!K1193&lt;&gt;""),IF(Tournament!I1193=Tournament!K1193,Tournament!G1193,""),"")</f>
        <v/>
      </c>
      <c r="O1181" s="85" t="str">
        <f>IF(AND(Tournament!I1193&lt;&gt;"",Tournament!K1193&lt;&gt;""),IF(Tournament!I1193&gt;Tournament!K1193,Tournament!M1193,""),"")</f>
        <v/>
      </c>
      <c r="P1181" s="85">
        <f>IF(AND(Tournament!I1193&lt;&gt;"",Tournament!K1193&lt;&gt;""),Tournament!I1193,0)</f>
        <v>0</v>
      </c>
      <c r="Q1181" s="85" t="str">
        <f>IF(AND(Tournament!I1193&lt;&gt;"",Tournament!K1193&lt;&gt;""),IF(Tournament!I1193&lt;Tournament!K1193,Tournament!M1193,""),"")</f>
        <v/>
      </c>
      <c r="R1181" s="85" t="str">
        <f>IF(AND(Tournament!I1193&lt;&gt;"",Tournament!K1193&lt;&gt;""),IF(Tournament!I1193=Tournament!K1193,Tournament!M1193,""),"")</f>
        <v/>
      </c>
      <c r="S1181" s="85" t="str">
        <f>IF(AND(Tournament!I1193&lt;&gt;"",Tournament!K1193&lt;&gt;""),IF(Tournament!I1193&lt;Tournament!K1193,Tournament!G1193,""),"")</f>
        <v/>
      </c>
      <c r="T1181" s="85">
        <f>IF(AND(Tournament!I1193&lt;&gt;"",Tournament!K1193&lt;&gt;""),Tournament!K1193,0)</f>
        <v>0</v>
      </c>
      <c r="U1181" s="85">
        <v>1</v>
      </c>
      <c r="V1181" s="85">
        <v>1178</v>
      </c>
      <c r="W1181" s="85" t="str">
        <f>Tournament!G1193</f>
        <v>Minnesota Timberwolves</v>
      </c>
      <c r="X1181" s="85" t="str">
        <f>IF(Tournament!I1193&lt;&gt;"",Tournament!I1193,"")</f>
        <v/>
      </c>
      <c r="Y1181" s="85" t="str">
        <f>IF(Tournament!K1193&lt;&gt;"",Tournament!K1193,"")</f>
        <v/>
      </c>
      <c r="Z1181" s="85" t="str">
        <f>Tournament!M1193</f>
        <v>Utah Jazz</v>
      </c>
    </row>
    <row r="1182" spans="12:26" ht="12.75">
      <c r="L1182" s="85">
        <v>1179</v>
      </c>
      <c r="M1182" s="85" t="str">
        <f>IF(AND(Tournament!I1194&lt;&gt;"",Tournament!K1194&lt;&gt;""),IF(Tournament!I1194&gt;Tournament!K1194,Tournament!G1194,""),"")</f>
        <v/>
      </c>
      <c r="N1182" s="85" t="str">
        <f>IF(AND(Tournament!I1194&lt;&gt;"",Tournament!K1194&lt;&gt;""),IF(Tournament!I1194=Tournament!K1194,Tournament!G1194,""),"")</f>
        <v/>
      </c>
      <c r="O1182" s="85" t="str">
        <f>IF(AND(Tournament!I1194&lt;&gt;"",Tournament!K1194&lt;&gt;""),IF(Tournament!I1194&gt;Tournament!K1194,Tournament!M1194,""),"")</f>
        <v/>
      </c>
      <c r="P1182" s="85">
        <f>IF(AND(Tournament!I1194&lt;&gt;"",Tournament!K1194&lt;&gt;""),Tournament!I1194,0)</f>
        <v>0</v>
      </c>
      <c r="Q1182" s="85" t="str">
        <f>IF(AND(Tournament!I1194&lt;&gt;"",Tournament!K1194&lt;&gt;""),IF(Tournament!I1194&lt;Tournament!K1194,Tournament!M1194,""),"")</f>
        <v/>
      </c>
      <c r="R1182" s="85" t="str">
        <f>IF(AND(Tournament!I1194&lt;&gt;"",Tournament!K1194&lt;&gt;""),IF(Tournament!I1194=Tournament!K1194,Tournament!M1194,""),"")</f>
        <v/>
      </c>
      <c r="S1182" s="85" t="str">
        <f>IF(AND(Tournament!I1194&lt;&gt;"",Tournament!K1194&lt;&gt;""),IF(Tournament!I1194&lt;Tournament!K1194,Tournament!G1194,""),"")</f>
        <v/>
      </c>
      <c r="T1182" s="85">
        <f>IF(AND(Tournament!I1194&lt;&gt;"",Tournament!K1194&lt;&gt;""),Tournament!K1194,0)</f>
        <v>0</v>
      </c>
      <c r="U1182" s="85">
        <v>1</v>
      </c>
      <c r="V1182" s="85">
        <v>1179</v>
      </c>
      <c r="W1182" s="85" t="str">
        <f>Tournament!G1194</f>
        <v>Oklahoma City Thunder</v>
      </c>
      <c r="X1182" s="85" t="str">
        <f>IF(Tournament!I1194&lt;&gt;"",Tournament!I1194,"")</f>
        <v/>
      </c>
      <c r="Y1182" s="85" t="str">
        <f>IF(Tournament!K1194&lt;&gt;"",Tournament!K1194,"")</f>
        <v/>
      </c>
      <c r="Z1182" s="85" t="str">
        <f>Tournament!M1194</f>
        <v>Phoenix Suns</v>
      </c>
    </row>
    <row r="1183" spans="12:26" ht="12.75">
      <c r="L1183" s="85">
        <v>1180</v>
      </c>
      <c r="M1183" s="85" t="str">
        <f>IF(AND(Tournament!I1195&lt;&gt;"",Tournament!K1195&lt;&gt;""),IF(Tournament!I1195&gt;Tournament!K1195,Tournament!G1195,""),"")</f>
        <v/>
      </c>
      <c r="N1183" s="85" t="str">
        <f>IF(AND(Tournament!I1195&lt;&gt;"",Tournament!K1195&lt;&gt;""),IF(Tournament!I1195=Tournament!K1195,Tournament!G1195,""),"")</f>
        <v/>
      </c>
      <c r="O1183" s="85" t="str">
        <f>IF(AND(Tournament!I1195&lt;&gt;"",Tournament!K1195&lt;&gt;""),IF(Tournament!I1195&gt;Tournament!K1195,Tournament!M1195,""),"")</f>
        <v/>
      </c>
      <c r="P1183" s="85">
        <f>IF(AND(Tournament!I1195&lt;&gt;"",Tournament!K1195&lt;&gt;""),Tournament!I1195,0)</f>
        <v>0</v>
      </c>
      <c r="Q1183" s="85" t="str">
        <f>IF(AND(Tournament!I1195&lt;&gt;"",Tournament!K1195&lt;&gt;""),IF(Tournament!I1195&lt;Tournament!K1195,Tournament!M1195,""),"")</f>
        <v/>
      </c>
      <c r="R1183" s="85" t="str">
        <f>IF(AND(Tournament!I1195&lt;&gt;"",Tournament!K1195&lt;&gt;""),IF(Tournament!I1195=Tournament!K1195,Tournament!M1195,""),"")</f>
        <v/>
      </c>
      <c r="S1183" s="85" t="str">
        <f>IF(AND(Tournament!I1195&lt;&gt;"",Tournament!K1195&lt;&gt;""),IF(Tournament!I1195&lt;Tournament!K1195,Tournament!G1195,""),"")</f>
        <v/>
      </c>
      <c r="T1183" s="85">
        <f>IF(AND(Tournament!I1195&lt;&gt;"",Tournament!K1195&lt;&gt;""),Tournament!K1195,0)</f>
        <v>0</v>
      </c>
      <c r="U1183" s="85">
        <v>1</v>
      </c>
      <c r="V1183" s="85">
        <v>1180</v>
      </c>
      <c r="W1183" s="85" t="str">
        <f>Tournament!G1195</f>
        <v>Sacramento Kings</v>
      </c>
      <c r="X1183" s="85" t="str">
        <f>IF(Tournament!I1195&lt;&gt;"",Tournament!I1195,"")</f>
        <v/>
      </c>
      <c r="Y1183" s="85" t="str">
        <f>IF(Tournament!K1195&lt;&gt;"",Tournament!K1195,"")</f>
        <v/>
      </c>
      <c r="Z1183" s="85" t="str">
        <f>Tournament!M1195</f>
        <v>L.A. Lakers</v>
      </c>
    </row>
    <row r="1184" spans="12:26" ht="12.75">
      <c r="L1184" s="85">
        <v>1181</v>
      </c>
      <c r="M1184" s="85" t="str">
        <f>IF(AND(Tournament!I1196&lt;&gt;"",Tournament!K1196&lt;&gt;""),IF(Tournament!I1196&gt;Tournament!K1196,Tournament!G1196,""),"")</f>
        <v/>
      </c>
      <c r="N1184" s="85" t="str">
        <f>IF(AND(Tournament!I1196&lt;&gt;"",Tournament!K1196&lt;&gt;""),IF(Tournament!I1196=Tournament!K1196,Tournament!G1196,""),"")</f>
        <v/>
      </c>
      <c r="O1184" s="85" t="str">
        <f>IF(AND(Tournament!I1196&lt;&gt;"",Tournament!K1196&lt;&gt;""),IF(Tournament!I1196&gt;Tournament!K1196,Tournament!M1196,""),"")</f>
        <v/>
      </c>
      <c r="P1184" s="85">
        <f>IF(AND(Tournament!I1196&lt;&gt;"",Tournament!K1196&lt;&gt;""),Tournament!I1196,0)</f>
        <v>0</v>
      </c>
      <c r="Q1184" s="85" t="str">
        <f>IF(AND(Tournament!I1196&lt;&gt;"",Tournament!K1196&lt;&gt;""),IF(Tournament!I1196&lt;Tournament!K1196,Tournament!M1196,""),"")</f>
        <v/>
      </c>
      <c r="R1184" s="85" t="str">
        <f>IF(AND(Tournament!I1196&lt;&gt;"",Tournament!K1196&lt;&gt;""),IF(Tournament!I1196=Tournament!K1196,Tournament!M1196,""),"")</f>
        <v/>
      </c>
      <c r="S1184" s="85" t="str">
        <f>IF(AND(Tournament!I1196&lt;&gt;"",Tournament!K1196&lt;&gt;""),IF(Tournament!I1196&lt;Tournament!K1196,Tournament!G1196,""),"")</f>
        <v/>
      </c>
      <c r="T1184" s="85">
        <f>IF(AND(Tournament!I1196&lt;&gt;"",Tournament!K1196&lt;&gt;""),Tournament!K1196,0)</f>
        <v>0</v>
      </c>
      <c r="U1184" s="85">
        <v>1</v>
      </c>
      <c r="V1184" s="85">
        <v>1181</v>
      </c>
      <c r="W1184" s="85" t="str">
        <f>Tournament!G1196</f>
        <v>Chicago Bulls</v>
      </c>
      <c r="X1184" s="85" t="str">
        <f>IF(Tournament!I1196&lt;&gt;"",Tournament!I1196,"")</f>
        <v/>
      </c>
      <c r="Y1184" s="85" t="str">
        <f>IF(Tournament!K1196&lt;&gt;"",Tournament!K1196,"")</f>
        <v/>
      </c>
      <c r="Z1184" s="85" t="str">
        <f>Tournament!M1196</f>
        <v>Brooklyn Nets</v>
      </c>
    </row>
    <row r="1185" spans="12:26" ht="12.75">
      <c r="L1185" s="85">
        <v>1182</v>
      </c>
      <c r="M1185" s="85" t="str">
        <f>IF(AND(Tournament!I1197&lt;&gt;"",Tournament!K1197&lt;&gt;""),IF(Tournament!I1197&gt;Tournament!K1197,Tournament!G1197,""),"")</f>
        <v/>
      </c>
      <c r="N1185" s="85" t="str">
        <f>IF(AND(Tournament!I1197&lt;&gt;"",Tournament!K1197&lt;&gt;""),IF(Tournament!I1197=Tournament!K1197,Tournament!G1197,""),"")</f>
        <v/>
      </c>
      <c r="O1185" s="85" t="str">
        <f>IF(AND(Tournament!I1197&lt;&gt;"",Tournament!K1197&lt;&gt;""),IF(Tournament!I1197&gt;Tournament!K1197,Tournament!M1197,""),"")</f>
        <v/>
      </c>
      <c r="P1185" s="85">
        <f>IF(AND(Tournament!I1197&lt;&gt;"",Tournament!K1197&lt;&gt;""),Tournament!I1197,0)</f>
        <v>0</v>
      </c>
      <c r="Q1185" s="85" t="str">
        <f>IF(AND(Tournament!I1197&lt;&gt;"",Tournament!K1197&lt;&gt;""),IF(Tournament!I1197&lt;Tournament!K1197,Tournament!M1197,""),"")</f>
        <v/>
      </c>
      <c r="R1185" s="85" t="str">
        <f>IF(AND(Tournament!I1197&lt;&gt;"",Tournament!K1197&lt;&gt;""),IF(Tournament!I1197=Tournament!K1197,Tournament!M1197,""),"")</f>
        <v/>
      </c>
      <c r="S1185" s="85" t="str">
        <f>IF(AND(Tournament!I1197&lt;&gt;"",Tournament!K1197&lt;&gt;""),IF(Tournament!I1197&lt;Tournament!K1197,Tournament!G1197,""),"")</f>
        <v/>
      </c>
      <c r="T1185" s="85">
        <f>IF(AND(Tournament!I1197&lt;&gt;"",Tournament!K1197&lt;&gt;""),Tournament!K1197,0)</f>
        <v>0</v>
      </c>
      <c r="U1185" s="85">
        <v>1</v>
      </c>
      <c r="V1185" s="85">
        <v>1182</v>
      </c>
      <c r="W1185" s="85" t="str">
        <f>Tournament!G1197</f>
        <v>Indiana Pacers</v>
      </c>
      <c r="X1185" s="85" t="str">
        <f>IF(Tournament!I1197&lt;&gt;"",Tournament!I1197,"")</f>
        <v/>
      </c>
      <c r="Y1185" s="85" t="str">
        <f>IF(Tournament!K1197&lt;&gt;"",Tournament!K1197,"")</f>
        <v/>
      </c>
      <c r="Z1185" s="85" t="str">
        <f>Tournament!M1197</f>
        <v>Orlando Magic</v>
      </c>
    </row>
    <row r="1186" spans="12:26" ht="12.75">
      <c r="L1186" s="85">
        <v>1183</v>
      </c>
      <c r="M1186" s="85" t="str">
        <f>IF(AND(Tournament!I1198&lt;&gt;"",Tournament!K1198&lt;&gt;""),IF(Tournament!I1198&gt;Tournament!K1198,Tournament!G1198,""),"")</f>
        <v/>
      </c>
      <c r="N1186" s="85" t="str">
        <f>IF(AND(Tournament!I1198&lt;&gt;"",Tournament!K1198&lt;&gt;""),IF(Tournament!I1198=Tournament!K1198,Tournament!G1198,""),"")</f>
        <v/>
      </c>
      <c r="O1186" s="85" t="str">
        <f>IF(AND(Tournament!I1198&lt;&gt;"",Tournament!K1198&lt;&gt;""),IF(Tournament!I1198&gt;Tournament!K1198,Tournament!M1198,""),"")</f>
        <v/>
      </c>
      <c r="P1186" s="85">
        <f>IF(AND(Tournament!I1198&lt;&gt;"",Tournament!K1198&lt;&gt;""),Tournament!I1198,0)</f>
        <v>0</v>
      </c>
      <c r="Q1186" s="85" t="str">
        <f>IF(AND(Tournament!I1198&lt;&gt;"",Tournament!K1198&lt;&gt;""),IF(Tournament!I1198&lt;Tournament!K1198,Tournament!M1198,""),"")</f>
        <v/>
      </c>
      <c r="R1186" s="85" t="str">
        <f>IF(AND(Tournament!I1198&lt;&gt;"",Tournament!K1198&lt;&gt;""),IF(Tournament!I1198=Tournament!K1198,Tournament!M1198,""),"")</f>
        <v/>
      </c>
      <c r="S1186" s="85" t="str">
        <f>IF(AND(Tournament!I1198&lt;&gt;"",Tournament!K1198&lt;&gt;""),IF(Tournament!I1198&lt;Tournament!K1198,Tournament!G1198,""),"")</f>
        <v/>
      </c>
      <c r="T1186" s="85">
        <f>IF(AND(Tournament!I1198&lt;&gt;"",Tournament!K1198&lt;&gt;""),Tournament!K1198,0)</f>
        <v>0</v>
      </c>
      <c r="U1186" s="85">
        <v>1</v>
      </c>
      <c r="V1186" s="85">
        <v>1183</v>
      </c>
      <c r="W1186" s="85" t="str">
        <f>Tournament!G1198</f>
        <v>Boston Celtics</v>
      </c>
      <c r="X1186" s="85" t="str">
        <f>IF(Tournament!I1198&lt;&gt;"",Tournament!I1198,"")</f>
        <v/>
      </c>
      <c r="Y1186" s="85" t="str">
        <f>IF(Tournament!K1198&lt;&gt;"",Tournament!K1198,"")</f>
        <v/>
      </c>
      <c r="Z1186" s="85" t="str">
        <f>Tournament!M1198</f>
        <v>Charlotte Hornets</v>
      </c>
    </row>
    <row r="1187" spans="12:26" ht="12.75">
      <c r="L1187" s="85">
        <v>1184</v>
      </c>
      <c r="M1187" s="85" t="str">
        <f>IF(AND(Tournament!I1199&lt;&gt;"",Tournament!K1199&lt;&gt;""),IF(Tournament!I1199&gt;Tournament!K1199,Tournament!G1199,""),"")</f>
        <v/>
      </c>
      <c r="N1187" s="85" t="str">
        <f>IF(AND(Tournament!I1199&lt;&gt;"",Tournament!K1199&lt;&gt;""),IF(Tournament!I1199=Tournament!K1199,Tournament!G1199,""),"")</f>
        <v/>
      </c>
      <c r="O1187" s="85" t="str">
        <f>IF(AND(Tournament!I1199&lt;&gt;"",Tournament!K1199&lt;&gt;""),IF(Tournament!I1199&gt;Tournament!K1199,Tournament!M1199,""),"")</f>
        <v/>
      </c>
      <c r="P1187" s="85">
        <f>IF(AND(Tournament!I1199&lt;&gt;"",Tournament!K1199&lt;&gt;""),Tournament!I1199,0)</f>
        <v>0</v>
      </c>
      <c r="Q1187" s="85" t="str">
        <f>IF(AND(Tournament!I1199&lt;&gt;"",Tournament!K1199&lt;&gt;""),IF(Tournament!I1199&lt;Tournament!K1199,Tournament!M1199,""),"")</f>
        <v/>
      </c>
      <c r="R1187" s="85" t="str">
        <f>IF(AND(Tournament!I1199&lt;&gt;"",Tournament!K1199&lt;&gt;""),IF(Tournament!I1199=Tournament!K1199,Tournament!M1199,""),"")</f>
        <v/>
      </c>
      <c r="S1187" s="85" t="str">
        <f>IF(AND(Tournament!I1199&lt;&gt;"",Tournament!K1199&lt;&gt;""),IF(Tournament!I1199&lt;Tournament!K1199,Tournament!G1199,""),"")</f>
        <v/>
      </c>
      <c r="T1187" s="85">
        <f>IF(AND(Tournament!I1199&lt;&gt;"",Tournament!K1199&lt;&gt;""),Tournament!K1199,0)</f>
        <v>0</v>
      </c>
      <c r="U1187" s="85">
        <v>1</v>
      </c>
      <c r="V1187" s="85">
        <v>1184</v>
      </c>
      <c r="W1187" s="85" t="str">
        <f>Tournament!G1199</f>
        <v>Miami Heat</v>
      </c>
      <c r="X1187" s="85" t="str">
        <f>IF(Tournament!I1199&lt;&gt;"",Tournament!I1199,"")</f>
        <v/>
      </c>
      <c r="Y1187" s="85" t="str">
        <f>IF(Tournament!K1199&lt;&gt;"",Tournament!K1199,"")</f>
        <v/>
      </c>
      <c r="Z1187" s="85" t="str">
        <f>Tournament!M1199</f>
        <v>Washington Wizards</v>
      </c>
    </row>
    <row r="1188" spans="12:26" ht="12.75">
      <c r="L1188" s="85">
        <v>1185</v>
      </c>
      <c r="M1188" s="85" t="str">
        <f>IF(AND(Tournament!I1200&lt;&gt;"",Tournament!K1200&lt;&gt;""),IF(Tournament!I1200&gt;Tournament!K1200,Tournament!G1200,""),"")</f>
        <v/>
      </c>
      <c r="N1188" s="85" t="str">
        <f>IF(AND(Tournament!I1200&lt;&gt;"",Tournament!K1200&lt;&gt;""),IF(Tournament!I1200=Tournament!K1200,Tournament!G1200,""),"")</f>
        <v/>
      </c>
      <c r="O1188" s="85" t="str">
        <f>IF(AND(Tournament!I1200&lt;&gt;"",Tournament!K1200&lt;&gt;""),IF(Tournament!I1200&gt;Tournament!K1200,Tournament!M1200,""),"")</f>
        <v/>
      </c>
      <c r="P1188" s="85">
        <f>IF(AND(Tournament!I1200&lt;&gt;"",Tournament!K1200&lt;&gt;""),Tournament!I1200,0)</f>
        <v>0</v>
      </c>
      <c r="Q1188" s="85" t="str">
        <f>IF(AND(Tournament!I1200&lt;&gt;"",Tournament!K1200&lt;&gt;""),IF(Tournament!I1200&lt;Tournament!K1200,Tournament!M1200,""),"")</f>
        <v/>
      </c>
      <c r="R1188" s="85" t="str">
        <f>IF(AND(Tournament!I1200&lt;&gt;"",Tournament!K1200&lt;&gt;""),IF(Tournament!I1200=Tournament!K1200,Tournament!M1200,""),"")</f>
        <v/>
      </c>
      <c r="S1188" s="85" t="str">
        <f>IF(AND(Tournament!I1200&lt;&gt;"",Tournament!K1200&lt;&gt;""),IF(Tournament!I1200&lt;Tournament!K1200,Tournament!G1200,""),"")</f>
        <v/>
      </c>
      <c r="T1188" s="85">
        <f>IF(AND(Tournament!I1200&lt;&gt;"",Tournament!K1200&lt;&gt;""),Tournament!K1200,0)</f>
        <v>0</v>
      </c>
      <c r="U1188" s="85">
        <v>1</v>
      </c>
      <c r="V1188" s="85">
        <v>1185</v>
      </c>
      <c r="W1188" s="85" t="str">
        <f>Tournament!G1200</f>
        <v>Milwaukee Bucks</v>
      </c>
      <c r="X1188" s="85" t="str">
        <f>IF(Tournament!I1200&lt;&gt;"",Tournament!I1200,"")</f>
        <v/>
      </c>
      <c r="Y1188" s="85" t="str">
        <f>IF(Tournament!K1200&lt;&gt;"",Tournament!K1200,"")</f>
        <v/>
      </c>
      <c r="Z1188" s="85" t="str">
        <f>Tournament!M1200</f>
        <v>Philadelphia 76ers</v>
      </c>
    </row>
    <row r="1189" spans="12:26" ht="12.75">
      <c r="L1189" s="85">
        <v>1186</v>
      </c>
      <c r="M1189" s="85" t="str">
        <f>IF(AND(Tournament!I1201&lt;&gt;"",Tournament!K1201&lt;&gt;""),IF(Tournament!I1201&gt;Tournament!K1201,Tournament!G1201,""),"")</f>
        <v/>
      </c>
      <c r="N1189" s="85" t="str">
        <f>IF(AND(Tournament!I1201&lt;&gt;"",Tournament!K1201&lt;&gt;""),IF(Tournament!I1201=Tournament!K1201,Tournament!G1201,""),"")</f>
        <v/>
      </c>
      <c r="O1189" s="85" t="str">
        <f>IF(AND(Tournament!I1201&lt;&gt;"",Tournament!K1201&lt;&gt;""),IF(Tournament!I1201&gt;Tournament!K1201,Tournament!M1201,""),"")</f>
        <v/>
      </c>
      <c r="P1189" s="85">
        <f>IF(AND(Tournament!I1201&lt;&gt;"",Tournament!K1201&lt;&gt;""),Tournament!I1201,0)</f>
        <v>0</v>
      </c>
      <c r="Q1189" s="85" t="str">
        <f>IF(AND(Tournament!I1201&lt;&gt;"",Tournament!K1201&lt;&gt;""),IF(Tournament!I1201&lt;Tournament!K1201,Tournament!M1201,""),"")</f>
        <v/>
      </c>
      <c r="R1189" s="85" t="str">
        <f>IF(AND(Tournament!I1201&lt;&gt;"",Tournament!K1201&lt;&gt;""),IF(Tournament!I1201=Tournament!K1201,Tournament!M1201,""),"")</f>
        <v/>
      </c>
      <c r="S1189" s="85" t="str">
        <f>IF(AND(Tournament!I1201&lt;&gt;"",Tournament!K1201&lt;&gt;""),IF(Tournament!I1201&lt;Tournament!K1201,Tournament!G1201,""),"")</f>
        <v/>
      </c>
      <c r="T1189" s="85">
        <f>IF(AND(Tournament!I1201&lt;&gt;"",Tournament!K1201&lt;&gt;""),Tournament!K1201,0)</f>
        <v>0</v>
      </c>
      <c r="U1189" s="85">
        <v>1</v>
      </c>
      <c r="V1189" s="85">
        <v>1186</v>
      </c>
      <c r="W1189" s="85" t="str">
        <f>Tournament!G1201</f>
        <v>L.A. Clippers</v>
      </c>
      <c r="X1189" s="85" t="str">
        <f>IF(Tournament!I1201&lt;&gt;"",Tournament!I1201,"")</f>
        <v/>
      </c>
      <c r="Y1189" s="85" t="str">
        <f>IF(Tournament!K1201&lt;&gt;"",Tournament!K1201,"")</f>
        <v/>
      </c>
      <c r="Z1189" s="85" t="str">
        <f>Tournament!M1201</f>
        <v>San Antonio Spurs</v>
      </c>
    </row>
    <row r="1190" spans="12:26" ht="12.75">
      <c r="L1190" s="85">
        <v>1187</v>
      </c>
      <c r="M1190" s="85" t="str">
        <f>IF(AND(Tournament!I1202&lt;&gt;"",Tournament!K1202&lt;&gt;""),IF(Tournament!I1202&gt;Tournament!K1202,Tournament!G1202,""),"")</f>
        <v/>
      </c>
      <c r="N1190" s="85" t="str">
        <f>IF(AND(Tournament!I1202&lt;&gt;"",Tournament!K1202&lt;&gt;""),IF(Tournament!I1202=Tournament!K1202,Tournament!G1202,""),"")</f>
        <v/>
      </c>
      <c r="O1190" s="85" t="str">
        <f>IF(AND(Tournament!I1202&lt;&gt;"",Tournament!K1202&lt;&gt;""),IF(Tournament!I1202&gt;Tournament!K1202,Tournament!M1202,""),"")</f>
        <v/>
      </c>
      <c r="P1190" s="85">
        <f>IF(AND(Tournament!I1202&lt;&gt;"",Tournament!K1202&lt;&gt;""),Tournament!I1202,0)</f>
        <v>0</v>
      </c>
      <c r="Q1190" s="85" t="str">
        <f>IF(AND(Tournament!I1202&lt;&gt;"",Tournament!K1202&lt;&gt;""),IF(Tournament!I1202&lt;Tournament!K1202,Tournament!M1202,""),"")</f>
        <v/>
      </c>
      <c r="R1190" s="85" t="str">
        <f>IF(AND(Tournament!I1202&lt;&gt;"",Tournament!K1202&lt;&gt;""),IF(Tournament!I1202=Tournament!K1202,Tournament!M1202,""),"")</f>
        <v/>
      </c>
      <c r="S1190" s="85" t="str">
        <f>IF(AND(Tournament!I1202&lt;&gt;"",Tournament!K1202&lt;&gt;""),IF(Tournament!I1202&lt;Tournament!K1202,Tournament!G1202,""),"")</f>
        <v/>
      </c>
      <c r="T1190" s="85">
        <f>IF(AND(Tournament!I1202&lt;&gt;"",Tournament!K1202&lt;&gt;""),Tournament!K1202,0)</f>
        <v>0</v>
      </c>
      <c r="U1190" s="85">
        <v>1</v>
      </c>
      <c r="V1190" s="85">
        <v>1187</v>
      </c>
      <c r="W1190" s="85" t="str">
        <f>Tournament!G1202</f>
        <v>Utah Jazz</v>
      </c>
      <c r="X1190" s="85" t="str">
        <f>IF(Tournament!I1202&lt;&gt;"",Tournament!I1202,"")</f>
        <v/>
      </c>
      <c r="Y1190" s="85" t="str">
        <f>IF(Tournament!K1202&lt;&gt;"",Tournament!K1202,"")</f>
        <v/>
      </c>
      <c r="Z1190" s="85" t="str">
        <f>Tournament!M1202</f>
        <v>Portland Trail Blazers</v>
      </c>
    </row>
    <row r="1191" spans="12:26" ht="12.75">
      <c r="L1191" s="85">
        <v>1188</v>
      </c>
      <c r="M1191" s="85" t="str">
        <f>IF(AND(Tournament!I1203&lt;&gt;"",Tournament!K1203&lt;&gt;""),IF(Tournament!I1203&gt;Tournament!K1203,Tournament!G1203,""),"")</f>
        <v/>
      </c>
      <c r="N1191" s="85" t="str">
        <f>IF(AND(Tournament!I1203&lt;&gt;"",Tournament!K1203&lt;&gt;""),IF(Tournament!I1203=Tournament!K1203,Tournament!G1203,""),"")</f>
        <v/>
      </c>
      <c r="O1191" s="85" t="str">
        <f>IF(AND(Tournament!I1203&lt;&gt;"",Tournament!K1203&lt;&gt;""),IF(Tournament!I1203&gt;Tournament!K1203,Tournament!M1203,""),"")</f>
        <v/>
      </c>
      <c r="P1191" s="85">
        <f>IF(AND(Tournament!I1203&lt;&gt;"",Tournament!K1203&lt;&gt;""),Tournament!I1203,0)</f>
        <v>0</v>
      </c>
      <c r="Q1191" s="85" t="str">
        <f>IF(AND(Tournament!I1203&lt;&gt;"",Tournament!K1203&lt;&gt;""),IF(Tournament!I1203&lt;Tournament!K1203,Tournament!M1203,""),"")</f>
        <v/>
      </c>
      <c r="R1191" s="85" t="str">
        <f>IF(AND(Tournament!I1203&lt;&gt;"",Tournament!K1203&lt;&gt;""),IF(Tournament!I1203=Tournament!K1203,Tournament!M1203,""),"")</f>
        <v/>
      </c>
      <c r="S1191" s="85" t="str">
        <f>IF(AND(Tournament!I1203&lt;&gt;"",Tournament!K1203&lt;&gt;""),IF(Tournament!I1203&lt;Tournament!K1203,Tournament!G1203,""),"")</f>
        <v/>
      </c>
      <c r="T1191" s="85">
        <f>IF(AND(Tournament!I1203&lt;&gt;"",Tournament!K1203&lt;&gt;""),Tournament!K1203,0)</f>
        <v>0</v>
      </c>
      <c r="U1191" s="85">
        <v>1</v>
      </c>
      <c r="V1191" s="85">
        <v>1188</v>
      </c>
      <c r="W1191" s="85" t="str">
        <f>Tournament!G1203</f>
        <v>New Orleans Pelicans</v>
      </c>
      <c r="X1191" s="85" t="str">
        <f>IF(Tournament!I1203&lt;&gt;"",Tournament!I1203,"")</f>
        <v/>
      </c>
      <c r="Y1191" s="85" t="str">
        <f>IF(Tournament!K1203&lt;&gt;"",Tournament!K1203,"")</f>
        <v/>
      </c>
      <c r="Z1191" s="85" t="str">
        <f>Tournament!M1203</f>
        <v>Golden State Warriors</v>
      </c>
    </row>
    <row r="1192" spans="12:26" ht="12.75">
      <c r="L1192" s="85">
        <v>1189</v>
      </c>
      <c r="M1192" s="85" t="str">
        <f>IF(AND(Tournament!I1204&lt;&gt;"",Tournament!K1204&lt;&gt;""),IF(Tournament!I1204&gt;Tournament!K1204,Tournament!G1204,""),"")</f>
        <v/>
      </c>
      <c r="N1192" s="85" t="str">
        <f>IF(AND(Tournament!I1204&lt;&gt;"",Tournament!K1204&lt;&gt;""),IF(Tournament!I1204=Tournament!K1204,Tournament!G1204,""),"")</f>
        <v/>
      </c>
      <c r="O1192" s="85" t="str">
        <f>IF(AND(Tournament!I1204&lt;&gt;"",Tournament!K1204&lt;&gt;""),IF(Tournament!I1204&gt;Tournament!K1204,Tournament!M1204,""),"")</f>
        <v/>
      </c>
      <c r="P1192" s="85">
        <f>IF(AND(Tournament!I1204&lt;&gt;"",Tournament!K1204&lt;&gt;""),Tournament!I1204,0)</f>
        <v>0</v>
      </c>
      <c r="Q1192" s="85" t="str">
        <f>IF(AND(Tournament!I1204&lt;&gt;"",Tournament!K1204&lt;&gt;""),IF(Tournament!I1204&lt;Tournament!K1204,Tournament!M1204,""),"")</f>
        <v/>
      </c>
      <c r="R1192" s="85" t="str">
        <f>IF(AND(Tournament!I1204&lt;&gt;"",Tournament!K1204&lt;&gt;""),IF(Tournament!I1204=Tournament!K1204,Tournament!M1204,""),"")</f>
        <v/>
      </c>
      <c r="S1192" s="85" t="str">
        <f>IF(AND(Tournament!I1204&lt;&gt;"",Tournament!K1204&lt;&gt;""),IF(Tournament!I1204&lt;Tournament!K1204,Tournament!G1204,""),"")</f>
        <v/>
      </c>
      <c r="T1192" s="85">
        <f>IF(AND(Tournament!I1204&lt;&gt;"",Tournament!K1204&lt;&gt;""),Tournament!K1204,0)</f>
        <v>0</v>
      </c>
      <c r="U1192" s="85">
        <v>1</v>
      </c>
      <c r="V1192" s="85">
        <v>1189</v>
      </c>
      <c r="W1192" s="85" t="str">
        <f>Tournament!G1204</f>
        <v>Toronto Raptors</v>
      </c>
      <c r="X1192" s="85" t="str">
        <f>IF(Tournament!I1204&lt;&gt;"",Tournament!I1204,"")</f>
        <v/>
      </c>
      <c r="Y1192" s="85" t="str">
        <f>IF(Tournament!K1204&lt;&gt;"",Tournament!K1204,"")</f>
        <v/>
      </c>
      <c r="Z1192" s="85" t="str">
        <f>Tournament!M1204</f>
        <v>New York Knicks</v>
      </c>
    </row>
    <row r="1193" spans="12:26" ht="12.75">
      <c r="L1193" s="85">
        <v>1190</v>
      </c>
      <c r="M1193" s="85" t="str">
        <f>IF(AND(Tournament!I1205&lt;&gt;"",Tournament!K1205&lt;&gt;""),IF(Tournament!I1205&gt;Tournament!K1205,Tournament!G1205,""),"")</f>
        <v/>
      </c>
      <c r="N1193" s="85" t="str">
        <f>IF(AND(Tournament!I1205&lt;&gt;"",Tournament!K1205&lt;&gt;""),IF(Tournament!I1205=Tournament!K1205,Tournament!G1205,""),"")</f>
        <v/>
      </c>
      <c r="O1193" s="85" t="str">
        <f>IF(AND(Tournament!I1205&lt;&gt;"",Tournament!K1205&lt;&gt;""),IF(Tournament!I1205&gt;Tournament!K1205,Tournament!M1205,""),"")</f>
        <v/>
      </c>
      <c r="P1193" s="85">
        <f>IF(AND(Tournament!I1205&lt;&gt;"",Tournament!K1205&lt;&gt;""),Tournament!I1205,0)</f>
        <v>0</v>
      </c>
      <c r="Q1193" s="85" t="str">
        <f>IF(AND(Tournament!I1205&lt;&gt;"",Tournament!K1205&lt;&gt;""),IF(Tournament!I1205&lt;Tournament!K1205,Tournament!M1205,""),"")</f>
        <v/>
      </c>
      <c r="R1193" s="85" t="str">
        <f>IF(AND(Tournament!I1205&lt;&gt;"",Tournament!K1205&lt;&gt;""),IF(Tournament!I1205=Tournament!K1205,Tournament!M1205,""),"")</f>
        <v/>
      </c>
      <c r="S1193" s="85" t="str">
        <f>IF(AND(Tournament!I1205&lt;&gt;"",Tournament!K1205&lt;&gt;""),IF(Tournament!I1205&lt;Tournament!K1205,Tournament!G1205,""),"")</f>
        <v/>
      </c>
      <c r="T1193" s="85">
        <f>IF(AND(Tournament!I1205&lt;&gt;"",Tournament!K1205&lt;&gt;""),Tournament!K1205,0)</f>
        <v>0</v>
      </c>
      <c r="U1193" s="85">
        <v>1</v>
      </c>
      <c r="V1193" s="85">
        <v>1190</v>
      </c>
      <c r="W1193" s="85" t="str">
        <f>Tournament!G1205</f>
        <v>Cleveland Cavaliers</v>
      </c>
      <c r="X1193" s="85" t="str">
        <f>IF(Tournament!I1205&lt;&gt;"",Tournament!I1205,"")</f>
        <v/>
      </c>
      <c r="Y1193" s="85" t="str">
        <f>IF(Tournament!K1205&lt;&gt;"",Tournament!K1205,"")</f>
        <v/>
      </c>
      <c r="Z1193" s="85" t="str">
        <f>Tournament!M1205</f>
        <v>Atlanta Hawks</v>
      </c>
    </row>
    <row r="1194" spans="12:26" ht="12.75">
      <c r="L1194" s="85">
        <v>1191</v>
      </c>
      <c r="M1194" s="85" t="str">
        <f>IF(AND(Tournament!I1206&lt;&gt;"",Tournament!K1206&lt;&gt;""),IF(Tournament!I1206&gt;Tournament!K1206,Tournament!G1206,""),"")</f>
        <v/>
      </c>
      <c r="N1194" s="85" t="str">
        <f>IF(AND(Tournament!I1206&lt;&gt;"",Tournament!K1206&lt;&gt;""),IF(Tournament!I1206=Tournament!K1206,Tournament!G1206,""),"")</f>
        <v/>
      </c>
      <c r="O1194" s="85" t="str">
        <f>IF(AND(Tournament!I1206&lt;&gt;"",Tournament!K1206&lt;&gt;""),IF(Tournament!I1206&gt;Tournament!K1206,Tournament!M1206,""),"")</f>
        <v/>
      </c>
      <c r="P1194" s="85">
        <f>IF(AND(Tournament!I1206&lt;&gt;"",Tournament!K1206&lt;&gt;""),Tournament!I1206,0)</f>
        <v>0</v>
      </c>
      <c r="Q1194" s="85" t="str">
        <f>IF(AND(Tournament!I1206&lt;&gt;"",Tournament!K1206&lt;&gt;""),IF(Tournament!I1206&lt;Tournament!K1206,Tournament!M1206,""),"")</f>
        <v/>
      </c>
      <c r="R1194" s="85" t="str">
        <f>IF(AND(Tournament!I1206&lt;&gt;"",Tournament!K1206&lt;&gt;""),IF(Tournament!I1206=Tournament!K1206,Tournament!M1206,""),"")</f>
        <v/>
      </c>
      <c r="S1194" s="85" t="str">
        <f>IF(AND(Tournament!I1206&lt;&gt;"",Tournament!K1206&lt;&gt;""),IF(Tournament!I1206&lt;Tournament!K1206,Tournament!G1206,""),"")</f>
        <v/>
      </c>
      <c r="T1194" s="85">
        <f>IF(AND(Tournament!I1206&lt;&gt;"",Tournament!K1206&lt;&gt;""),Tournament!K1206,0)</f>
        <v>0</v>
      </c>
      <c r="U1194" s="85">
        <v>1</v>
      </c>
      <c r="V1194" s="85">
        <v>1191</v>
      </c>
      <c r="W1194" s="85" t="str">
        <f>Tournament!G1206</f>
        <v>Oklahoma City Thunder</v>
      </c>
      <c r="X1194" s="85" t="str">
        <f>IF(Tournament!I1206&lt;&gt;"",Tournament!I1206,"")</f>
        <v/>
      </c>
      <c r="Y1194" s="85" t="str">
        <f>IF(Tournament!K1206&lt;&gt;"",Tournament!K1206,"")</f>
        <v/>
      </c>
      <c r="Z1194" s="85" t="str">
        <f>Tournament!M1206</f>
        <v>Denver Nuggets</v>
      </c>
    </row>
    <row r="1195" spans="12:26" ht="12.75">
      <c r="L1195" s="85">
        <v>1192</v>
      </c>
      <c r="M1195" s="85" t="str">
        <f>IF(AND(Tournament!I1207&lt;&gt;"",Tournament!K1207&lt;&gt;""),IF(Tournament!I1207&gt;Tournament!K1207,Tournament!G1207,""),"")</f>
        <v/>
      </c>
      <c r="N1195" s="85" t="str">
        <f>IF(AND(Tournament!I1207&lt;&gt;"",Tournament!K1207&lt;&gt;""),IF(Tournament!I1207=Tournament!K1207,Tournament!G1207,""),"")</f>
        <v/>
      </c>
      <c r="O1195" s="85" t="str">
        <f>IF(AND(Tournament!I1207&lt;&gt;"",Tournament!K1207&lt;&gt;""),IF(Tournament!I1207&gt;Tournament!K1207,Tournament!M1207,""),"")</f>
        <v/>
      </c>
      <c r="P1195" s="85">
        <f>IF(AND(Tournament!I1207&lt;&gt;"",Tournament!K1207&lt;&gt;""),Tournament!I1207,0)</f>
        <v>0</v>
      </c>
      <c r="Q1195" s="85" t="str">
        <f>IF(AND(Tournament!I1207&lt;&gt;"",Tournament!K1207&lt;&gt;""),IF(Tournament!I1207&lt;Tournament!K1207,Tournament!M1207,""),"")</f>
        <v/>
      </c>
      <c r="R1195" s="85" t="str">
        <f>IF(AND(Tournament!I1207&lt;&gt;"",Tournament!K1207&lt;&gt;""),IF(Tournament!I1207=Tournament!K1207,Tournament!M1207,""),"")</f>
        <v/>
      </c>
      <c r="S1195" s="85" t="str">
        <f>IF(AND(Tournament!I1207&lt;&gt;"",Tournament!K1207&lt;&gt;""),IF(Tournament!I1207&lt;Tournament!K1207,Tournament!G1207,""),"")</f>
        <v/>
      </c>
      <c r="T1195" s="85">
        <f>IF(AND(Tournament!I1207&lt;&gt;"",Tournament!K1207&lt;&gt;""),Tournament!K1207,0)</f>
        <v>0</v>
      </c>
      <c r="U1195" s="85">
        <v>1</v>
      </c>
      <c r="V1195" s="85">
        <v>1192</v>
      </c>
      <c r="W1195" s="85" t="str">
        <f>Tournament!G1207</f>
        <v>Dallas Mavericks</v>
      </c>
      <c r="X1195" s="85" t="str">
        <f>IF(Tournament!I1207&lt;&gt;"",Tournament!I1207,"")</f>
        <v/>
      </c>
      <c r="Y1195" s="85" t="str">
        <f>IF(Tournament!K1207&lt;&gt;"",Tournament!K1207,"")</f>
        <v/>
      </c>
      <c r="Z1195" s="85" t="str">
        <f>Tournament!M1207</f>
        <v>Phoenix Suns</v>
      </c>
    </row>
    <row r="1196" spans="12:26" ht="12.75">
      <c r="L1196" s="85">
        <v>1193</v>
      </c>
      <c r="M1196" s="85" t="str">
        <f>IF(AND(Tournament!I1208&lt;&gt;"",Tournament!K1208&lt;&gt;""),IF(Tournament!I1208&gt;Tournament!K1208,Tournament!G1208,""),"")</f>
        <v/>
      </c>
      <c r="N1196" s="85" t="str">
        <f>IF(AND(Tournament!I1208&lt;&gt;"",Tournament!K1208&lt;&gt;""),IF(Tournament!I1208=Tournament!K1208,Tournament!G1208,""),"")</f>
        <v/>
      </c>
      <c r="O1196" s="85" t="str">
        <f>IF(AND(Tournament!I1208&lt;&gt;"",Tournament!K1208&lt;&gt;""),IF(Tournament!I1208&gt;Tournament!K1208,Tournament!M1208,""),"")</f>
        <v/>
      </c>
      <c r="P1196" s="85">
        <f>IF(AND(Tournament!I1208&lt;&gt;"",Tournament!K1208&lt;&gt;""),Tournament!I1208,0)</f>
        <v>0</v>
      </c>
      <c r="Q1196" s="85" t="str">
        <f>IF(AND(Tournament!I1208&lt;&gt;"",Tournament!K1208&lt;&gt;""),IF(Tournament!I1208&lt;Tournament!K1208,Tournament!M1208,""),"")</f>
        <v/>
      </c>
      <c r="R1196" s="85" t="str">
        <f>IF(AND(Tournament!I1208&lt;&gt;"",Tournament!K1208&lt;&gt;""),IF(Tournament!I1208=Tournament!K1208,Tournament!M1208,""),"")</f>
        <v/>
      </c>
      <c r="S1196" s="85" t="str">
        <f>IF(AND(Tournament!I1208&lt;&gt;"",Tournament!K1208&lt;&gt;""),IF(Tournament!I1208&lt;Tournament!K1208,Tournament!G1208,""),"")</f>
        <v/>
      </c>
      <c r="T1196" s="85">
        <f>IF(AND(Tournament!I1208&lt;&gt;"",Tournament!K1208&lt;&gt;""),Tournament!K1208,0)</f>
        <v>0</v>
      </c>
      <c r="U1196" s="85">
        <v>1</v>
      </c>
      <c r="V1196" s="85">
        <v>1193</v>
      </c>
      <c r="W1196" s="85" t="str">
        <f>Tournament!G1208</f>
        <v>Detroit Pistons</v>
      </c>
      <c r="X1196" s="85" t="str">
        <f>IF(Tournament!I1208&lt;&gt;"",Tournament!I1208,"")</f>
        <v/>
      </c>
      <c r="Y1196" s="85" t="str">
        <f>IF(Tournament!K1208&lt;&gt;"",Tournament!K1208,"")</f>
        <v/>
      </c>
      <c r="Z1196" s="85" t="str">
        <f>Tournament!M1208</f>
        <v>Memphis Grizzlies</v>
      </c>
    </row>
    <row r="1197" spans="12:26" ht="12.75">
      <c r="L1197" s="85">
        <v>1194</v>
      </c>
      <c r="M1197" s="85" t="str">
        <f>IF(AND(Tournament!I1209&lt;&gt;"",Tournament!K1209&lt;&gt;""),IF(Tournament!I1209&gt;Tournament!K1209,Tournament!G1209,""),"")</f>
        <v/>
      </c>
      <c r="N1197" s="85" t="str">
        <f>IF(AND(Tournament!I1209&lt;&gt;"",Tournament!K1209&lt;&gt;""),IF(Tournament!I1209=Tournament!K1209,Tournament!G1209,""),"")</f>
        <v/>
      </c>
      <c r="O1197" s="85" t="str">
        <f>IF(AND(Tournament!I1209&lt;&gt;"",Tournament!K1209&lt;&gt;""),IF(Tournament!I1209&gt;Tournament!K1209,Tournament!M1209,""),"")</f>
        <v/>
      </c>
      <c r="P1197" s="85">
        <f>IF(AND(Tournament!I1209&lt;&gt;"",Tournament!K1209&lt;&gt;""),Tournament!I1209,0)</f>
        <v>0</v>
      </c>
      <c r="Q1197" s="85" t="str">
        <f>IF(AND(Tournament!I1209&lt;&gt;"",Tournament!K1209&lt;&gt;""),IF(Tournament!I1209&lt;Tournament!K1209,Tournament!M1209,""),"")</f>
        <v/>
      </c>
      <c r="R1197" s="85" t="str">
        <f>IF(AND(Tournament!I1209&lt;&gt;"",Tournament!K1209&lt;&gt;""),IF(Tournament!I1209=Tournament!K1209,Tournament!M1209,""),"")</f>
        <v/>
      </c>
      <c r="S1197" s="85" t="str">
        <f>IF(AND(Tournament!I1209&lt;&gt;"",Tournament!K1209&lt;&gt;""),IF(Tournament!I1209&lt;Tournament!K1209,Tournament!G1209,""),"")</f>
        <v/>
      </c>
      <c r="T1197" s="85">
        <f>IF(AND(Tournament!I1209&lt;&gt;"",Tournament!K1209&lt;&gt;""),Tournament!K1209,0)</f>
        <v>0</v>
      </c>
      <c r="U1197" s="85">
        <v>1</v>
      </c>
      <c r="V1197" s="85">
        <v>1194</v>
      </c>
      <c r="W1197" s="85" t="str">
        <f>Tournament!G1209</f>
        <v>Houston Rockets</v>
      </c>
      <c r="X1197" s="85" t="str">
        <f>IF(Tournament!I1209&lt;&gt;"",Tournament!I1209,"")</f>
        <v/>
      </c>
      <c r="Y1197" s="85" t="str">
        <f>IF(Tournament!K1209&lt;&gt;"",Tournament!K1209,"")</f>
        <v/>
      </c>
      <c r="Z1197" s="85" t="str">
        <f>Tournament!M1209</f>
        <v>Sacramento Kings</v>
      </c>
    </row>
    <row r="1198" spans="12:26" ht="12.75">
      <c r="L1198" s="85">
        <v>1195</v>
      </c>
      <c r="M1198" s="85" t="str">
        <f>IF(AND(Tournament!I1210&lt;&gt;"",Tournament!K1210&lt;&gt;""),IF(Tournament!I1210&gt;Tournament!K1210,Tournament!G1210,""),"")</f>
        <v/>
      </c>
      <c r="N1198" s="85" t="str">
        <f>IF(AND(Tournament!I1210&lt;&gt;"",Tournament!K1210&lt;&gt;""),IF(Tournament!I1210=Tournament!K1210,Tournament!G1210,""),"")</f>
        <v/>
      </c>
      <c r="O1198" s="85" t="str">
        <f>IF(AND(Tournament!I1210&lt;&gt;"",Tournament!K1210&lt;&gt;""),IF(Tournament!I1210&gt;Tournament!K1210,Tournament!M1210,""),"")</f>
        <v/>
      </c>
      <c r="P1198" s="85">
        <f>IF(AND(Tournament!I1210&lt;&gt;"",Tournament!K1210&lt;&gt;""),Tournament!I1210,0)</f>
        <v>0</v>
      </c>
      <c r="Q1198" s="85" t="str">
        <f>IF(AND(Tournament!I1210&lt;&gt;"",Tournament!K1210&lt;&gt;""),IF(Tournament!I1210&lt;Tournament!K1210,Tournament!M1210,""),"")</f>
        <v/>
      </c>
      <c r="R1198" s="85" t="str">
        <f>IF(AND(Tournament!I1210&lt;&gt;"",Tournament!K1210&lt;&gt;""),IF(Tournament!I1210=Tournament!K1210,Tournament!M1210,""),"")</f>
        <v/>
      </c>
      <c r="S1198" s="85" t="str">
        <f>IF(AND(Tournament!I1210&lt;&gt;"",Tournament!K1210&lt;&gt;""),IF(Tournament!I1210&lt;Tournament!K1210,Tournament!G1210,""),"")</f>
        <v/>
      </c>
      <c r="T1198" s="85">
        <f>IF(AND(Tournament!I1210&lt;&gt;"",Tournament!K1210&lt;&gt;""),Tournament!K1210,0)</f>
        <v>0</v>
      </c>
      <c r="U1198" s="85">
        <v>1</v>
      </c>
      <c r="V1198" s="85">
        <v>1195</v>
      </c>
      <c r="W1198" s="85" t="str">
        <f>Tournament!G1210</f>
        <v>Minnesota Timberwolves</v>
      </c>
      <c r="X1198" s="85" t="str">
        <f>IF(Tournament!I1210&lt;&gt;"",Tournament!I1210,"")</f>
        <v/>
      </c>
      <c r="Y1198" s="85" t="str">
        <f>IF(Tournament!K1210&lt;&gt;"",Tournament!K1210,"")</f>
        <v/>
      </c>
      <c r="Z1198" s="85" t="str">
        <f>Tournament!M1210</f>
        <v>L.A. Lakers</v>
      </c>
    </row>
    <row r="1199" spans="12:26" ht="12.75">
      <c r="L1199" s="85">
        <v>1196</v>
      </c>
      <c r="M1199" s="85" t="str">
        <f>IF(AND(Tournament!I1211&lt;&gt;"",Tournament!K1211&lt;&gt;""),IF(Tournament!I1211&gt;Tournament!K1211,Tournament!G1211,""),"")</f>
        <v/>
      </c>
      <c r="N1199" s="85" t="str">
        <f>IF(AND(Tournament!I1211&lt;&gt;"",Tournament!K1211&lt;&gt;""),IF(Tournament!I1211=Tournament!K1211,Tournament!G1211,""),"")</f>
        <v/>
      </c>
      <c r="O1199" s="85" t="str">
        <f>IF(AND(Tournament!I1211&lt;&gt;"",Tournament!K1211&lt;&gt;""),IF(Tournament!I1211&gt;Tournament!K1211,Tournament!M1211,""),"")</f>
        <v/>
      </c>
      <c r="P1199" s="85">
        <f>IF(AND(Tournament!I1211&lt;&gt;"",Tournament!K1211&lt;&gt;""),Tournament!I1211,0)</f>
        <v>0</v>
      </c>
      <c r="Q1199" s="85" t="str">
        <f>IF(AND(Tournament!I1211&lt;&gt;"",Tournament!K1211&lt;&gt;""),IF(Tournament!I1211&lt;Tournament!K1211,Tournament!M1211,""),"")</f>
        <v/>
      </c>
      <c r="R1199" s="85" t="str">
        <f>IF(AND(Tournament!I1211&lt;&gt;"",Tournament!K1211&lt;&gt;""),IF(Tournament!I1211=Tournament!K1211,Tournament!M1211,""),"")</f>
        <v/>
      </c>
      <c r="S1199" s="85" t="str">
        <f>IF(AND(Tournament!I1211&lt;&gt;"",Tournament!K1211&lt;&gt;""),IF(Tournament!I1211&lt;Tournament!K1211,Tournament!G1211,""),"")</f>
        <v/>
      </c>
      <c r="T1199" s="85">
        <f>IF(AND(Tournament!I1211&lt;&gt;"",Tournament!K1211&lt;&gt;""),Tournament!K1211,0)</f>
        <v>0</v>
      </c>
      <c r="U1199" s="85">
        <v>1</v>
      </c>
      <c r="V1199" s="85">
        <v>1196</v>
      </c>
      <c r="W1199" s="85" t="str">
        <f>Tournament!G1211</f>
        <v>Indiana Pacers</v>
      </c>
      <c r="X1199" s="85" t="str">
        <f>IF(Tournament!I1211&lt;&gt;"",Tournament!I1211,"")</f>
        <v/>
      </c>
      <c r="Y1199" s="85" t="str">
        <f>IF(Tournament!K1211&lt;&gt;"",Tournament!K1211,"")</f>
        <v/>
      </c>
      <c r="Z1199" s="85" t="str">
        <f>Tournament!M1211</f>
        <v>Philadelphia 76ers</v>
      </c>
    </row>
    <row r="1200" spans="12:26" ht="12.75">
      <c r="L1200" s="85">
        <v>1197</v>
      </c>
      <c r="M1200" s="85" t="str">
        <f>IF(AND(Tournament!I1212&lt;&gt;"",Tournament!K1212&lt;&gt;""),IF(Tournament!I1212&gt;Tournament!K1212,Tournament!G1212,""),"")</f>
        <v/>
      </c>
      <c r="N1200" s="85" t="str">
        <f>IF(AND(Tournament!I1212&lt;&gt;"",Tournament!K1212&lt;&gt;""),IF(Tournament!I1212=Tournament!K1212,Tournament!G1212,""),"")</f>
        <v/>
      </c>
      <c r="O1200" s="85" t="str">
        <f>IF(AND(Tournament!I1212&lt;&gt;"",Tournament!K1212&lt;&gt;""),IF(Tournament!I1212&gt;Tournament!K1212,Tournament!M1212,""),"")</f>
        <v/>
      </c>
      <c r="P1200" s="85">
        <f>IF(AND(Tournament!I1212&lt;&gt;"",Tournament!K1212&lt;&gt;""),Tournament!I1212,0)</f>
        <v>0</v>
      </c>
      <c r="Q1200" s="85" t="str">
        <f>IF(AND(Tournament!I1212&lt;&gt;"",Tournament!K1212&lt;&gt;""),IF(Tournament!I1212&lt;Tournament!K1212,Tournament!M1212,""),"")</f>
        <v/>
      </c>
      <c r="R1200" s="85" t="str">
        <f>IF(AND(Tournament!I1212&lt;&gt;"",Tournament!K1212&lt;&gt;""),IF(Tournament!I1212=Tournament!K1212,Tournament!M1212,""),"")</f>
        <v/>
      </c>
      <c r="S1200" s="85" t="str">
        <f>IF(AND(Tournament!I1212&lt;&gt;"",Tournament!K1212&lt;&gt;""),IF(Tournament!I1212&lt;Tournament!K1212,Tournament!G1212,""),"")</f>
        <v/>
      </c>
      <c r="T1200" s="85">
        <f>IF(AND(Tournament!I1212&lt;&gt;"",Tournament!K1212&lt;&gt;""),Tournament!K1212,0)</f>
        <v>0</v>
      </c>
      <c r="U1200" s="85">
        <v>1</v>
      </c>
      <c r="V1200" s="85">
        <v>1197</v>
      </c>
      <c r="W1200" s="85" t="str">
        <f>Tournament!G1212</f>
        <v>Cleveland Cavaliers</v>
      </c>
      <c r="X1200" s="85" t="str">
        <f>IF(Tournament!I1212&lt;&gt;"",Tournament!I1212,"")</f>
        <v/>
      </c>
      <c r="Y1200" s="85" t="str">
        <f>IF(Tournament!K1212&lt;&gt;"",Tournament!K1212,"")</f>
        <v/>
      </c>
      <c r="Z1200" s="85" t="str">
        <f>Tournament!M1212</f>
        <v>Miami Heat</v>
      </c>
    </row>
    <row r="1201" spans="12:26" ht="12.75">
      <c r="L1201" s="85">
        <v>1198</v>
      </c>
      <c r="M1201" s="85" t="str">
        <f>IF(AND(Tournament!I1213&lt;&gt;"",Tournament!K1213&lt;&gt;""),IF(Tournament!I1213&gt;Tournament!K1213,Tournament!G1213,""),"")</f>
        <v/>
      </c>
      <c r="N1201" s="85" t="str">
        <f>IF(AND(Tournament!I1213&lt;&gt;"",Tournament!K1213&lt;&gt;""),IF(Tournament!I1213=Tournament!K1213,Tournament!G1213,""),"")</f>
        <v/>
      </c>
      <c r="O1201" s="85" t="str">
        <f>IF(AND(Tournament!I1213&lt;&gt;"",Tournament!K1213&lt;&gt;""),IF(Tournament!I1213&gt;Tournament!K1213,Tournament!M1213,""),"")</f>
        <v/>
      </c>
      <c r="P1201" s="85">
        <f>IF(AND(Tournament!I1213&lt;&gt;"",Tournament!K1213&lt;&gt;""),Tournament!I1213,0)</f>
        <v>0</v>
      </c>
      <c r="Q1201" s="85" t="str">
        <f>IF(AND(Tournament!I1213&lt;&gt;"",Tournament!K1213&lt;&gt;""),IF(Tournament!I1213&lt;Tournament!K1213,Tournament!M1213,""),"")</f>
        <v/>
      </c>
      <c r="R1201" s="85" t="str">
        <f>IF(AND(Tournament!I1213&lt;&gt;"",Tournament!K1213&lt;&gt;""),IF(Tournament!I1213=Tournament!K1213,Tournament!M1213,""),"")</f>
        <v/>
      </c>
      <c r="S1201" s="85" t="str">
        <f>IF(AND(Tournament!I1213&lt;&gt;"",Tournament!K1213&lt;&gt;""),IF(Tournament!I1213&lt;Tournament!K1213,Tournament!G1213,""),"")</f>
        <v/>
      </c>
      <c r="T1201" s="85">
        <f>IF(AND(Tournament!I1213&lt;&gt;"",Tournament!K1213&lt;&gt;""),Tournament!K1213,0)</f>
        <v>0</v>
      </c>
      <c r="U1201" s="85">
        <v>1</v>
      </c>
      <c r="V1201" s="85">
        <v>1198</v>
      </c>
      <c r="W1201" s="85" t="str">
        <f>Tournament!G1213</f>
        <v>Brooklyn Nets</v>
      </c>
      <c r="X1201" s="85" t="str">
        <f>IF(Tournament!I1213&lt;&gt;"",Tournament!I1213,"")</f>
        <v/>
      </c>
      <c r="Y1201" s="85" t="str">
        <f>IF(Tournament!K1213&lt;&gt;"",Tournament!K1213,"")</f>
        <v/>
      </c>
      <c r="Z1201" s="85" t="str">
        <f>Tournament!M1213</f>
        <v>Boston Celtics</v>
      </c>
    </row>
    <row r="1202" spans="12:26" ht="12.75">
      <c r="L1202" s="85">
        <v>1199</v>
      </c>
      <c r="M1202" s="85" t="str">
        <f>IF(AND(Tournament!I1214&lt;&gt;"",Tournament!K1214&lt;&gt;""),IF(Tournament!I1214&gt;Tournament!K1214,Tournament!G1214,""),"")</f>
        <v/>
      </c>
      <c r="N1202" s="85" t="str">
        <f>IF(AND(Tournament!I1214&lt;&gt;"",Tournament!K1214&lt;&gt;""),IF(Tournament!I1214=Tournament!K1214,Tournament!G1214,""),"")</f>
        <v/>
      </c>
      <c r="O1202" s="85" t="str">
        <f>IF(AND(Tournament!I1214&lt;&gt;"",Tournament!K1214&lt;&gt;""),IF(Tournament!I1214&gt;Tournament!K1214,Tournament!M1214,""),"")</f>
        <v/>
      </c>
      <c r="P1202" s="85">
        <f>IF(AND(Tournament!I1214&lt;&gt;"",Tournament!K1214&lt;&gt;""),Tournament!I1214,0)</f>
        <v>0</v>
      </c>
      <c r="Q1202" s="85" t="str">
        <f>IF(AND(Tournament!I1214&lt;&gt;"",Tournament!K1214&lt;&gt;""),IF(Tournament!I1214&lt;Tournament!K1214,Tournament!M1214,""),"")</f>
        <v/>
      </c>
      <c r="R1202" s="85" t="str">
        <f>IF(AND(Tournament!I1214&lt;&gt;"",Tournament!K1214&lt;&gt;""),IF(Tournament!I1214=Tournament!K1214,Tournament!M1214,""),"")</f>
        <v/>
      </c>
      <c r="S1202" s="85" t="str">
        <f>IF(AND(Tournament!I1214&lt;&gt;"",Tournament!K1214&lt;&gt;""),IF(Tournament!I1214&lt;Tournament!K1214,Tournament!G1214,""),"")</f>
        <v/>
      </c>
      <c r="T1202" s="85">
        <f>IF(AND(Tournament!I1214&lt;&gt;"",Tournament!K1214&lt;&gt;""),Tournament!K1214,0)</f>
        <v>0</v>
      </c>
      <c r="U1202" s="85">
        <v>1</v>
      </c>
      <c r="V1202" s="85">
        <v>1199</v>
      </c>
      <c r="W1202" s="85" t="str">
        <f>Tournament!G1214</f>
        <v>Orlando Magic</v>
      </c>
      <c r="X1202" s="85" t="str">
        <f>IF(Tournament!I1214&lt;&gt;"",Tournament!I1214,"")</f>
        <v/>
      </c>
      <c r="Y1202" s="85" t="str">
        <f>IF(Tournament!K1214&lt;&gt;"",Tournament!K1214,"")</f>
        <v/>
      </c>
      <c r="Z1202" s="85" t="str">
        <f>Tournament!M1214</f>
        <v>Chicago Bulls</v>
      </c>
    </row>
    <row r="1203" spans="12:26" ht="12.75">
      <c r="L1203" s="85">
        <v>1200</v>
      </c>
      <c r="M1203" s="85" t="str">
        <f>IF(AND(Tournament!I1215&lt;&gt;"",Tournament!K1215&lt;&gt;""),IF(Tournament!I1215&gt;Tournament!K1215,Tournament!G1215,""),"")</f>
        <v/>
      </c>
      <c r="N1203" s="85" t="str">
        <f>IF(AND(Tournament!I1215&lt;&gt;"",Tournament!K1215&lt;&gt;""),IF(Tournament!I1215=Tournament!K1215,Tournament!G1215,""),"")</f>
        <v/>
      </c>
      <c r="O1203" s="85" t="str">
        <f>IF(AND(Tournament!I1215&lt;&gt;"",Tournament!K1215&lt;&gt;""),IF(Tournament!I1215&gt;Tournament!K1215,Tournament!M1215,""),"")</f>
        <v/>
      </c>
      <c r="P1203" s="85">
        <f>IF(AND(Tournament!I1215&lt;&gt;"",Tournament!K1215&lt;&gt;""),Tournament!I1215,0)</f>
        <v>0</v>
      </c>
      <c r="Q1203" s="85" t="str">
        <f>IF(AND(Tournament!I1215&lt;&gt;"",Tournament!K1215&lt;&gt;""),IF(Tournament!I1215&lt;Tournament!K1215,Tournament!M1215,""),"")</f>
        <v/>
      </c>
      <c r="R1203" s="85" t="str">
        <f>IF(AND(Tournament!I1215&lt;&gt;"",Tournament!K1215&lt;&gt;""),IF(Tournament!I1215=Tournament!K1215,Tournament!M1215,""),"")</f>
        <v/>
      </c>
      <c r="S1203" s="85" t="str">
        <f>IF(AND(Tournament!I1215&lt;&gt;"",Tournament!K1215&lt;&gt;""),IF(Tournament!I1215&lt;Tournament!K1215,Tournament!G1215,""),"")</f>
        <v/>
      </c>
      <c r="T1203" s="85">
        <f>IF(AND(Tournament!I1215&lt;&gt;"",Tournament!K1215&lt;&gt;""),Tournament!K1215,0)</f>
        <v>0</v>
      </c>
      <c r="U1203" s="85">
        <v>1</v>
      </c>
      <c r="V1203" s="85">
        <v>1200</v>
      </c>
      <c r="W1203" s="85" t="str">
        <f>Tournament!G1215</f>
        <v>Charlotte Hornets</v>
      </c>
      <c r="X1203" s="85" t="str">
        <f>IF(Tournament!I1215&lt;&gt;"",Tournament!I1215,"")</f>
        <v/>
      </c>
      <c r="Y1203" s="85" t="str">
        <f>IF(Tournament!K1215&lt;&gt;"",Tournament!K1215,"")</f>
        <v/>
      </c>
      <c r="Z1203" s="85" t="str">
        <f>Tournament!M1215</f>
        <v>Milwaukee Bucks</v>
      </c>
    </row>
    <row r="1204" spans="12:26" ht="12.75">
      <c r="L1204" s="85">
        <v>1201</v>
      </c>
      <c r="M1204" s="85" t="str">
        <f>IF(AND(Tournament!I1216&lt;&gt;"",Tournament!K1216&lt;&gt;""),IF(Tournament!I1216&gt;Tournament!K1216,Tournament!G1216,""),"")</f>
        <v/>
      </c>
      <c r="N1204" s="85" t="str">
        <f>IF(AND(Tournament!I1216&lt;&gt;"",Tournament!K1216&lt;&gt;""),IF(Tournament!I1216=Tournament!K1216,Tournament!G1216,""),"")</f>
        <v/>
      </c>
      <c r="O1204" s="85" t="str">
        <f>IF(AND(Tournament!I1216&lt;&gt;"",Tournament!K1216&lt;&gt;""),IF(Tournament!I1216&gt;Tournament!K1216,Tournament!M1216,""),"")</f>
        <v/>
      </c>
      <c r="P1204" s="85">
        <f>IF(AND(Tournament!I1216&lt;&gt;"",Tournament!K1216&lt;&gt;""),Tournament!I1216,0)</f>
        <v>0</v>
      </c>
      <c r="Q1204" s="85" t="str">
        <f>IF(AND(Tournament!I1216&lt;&gt;"",Tournament!K1216&lt;&gt;""),IF(Tournament!I1216&lt;Tournament!K1216,Tournament!M1216,""),"")</f>
        <v/>
      </c>
      <c r="R1204" s="85" t="str">
        <f>IF(AND(Tournament!I1216&lt;&gt;"",Tournament!K1216&lt;&gt;""),IF(Tournament!I1216=Tournament!K1216,Tournament!M1216,""),"")</f>
        <v/>
      </c>
      <c r="S1204" s="85" t="str">
        <f>IF(AND(Tournament!I1216&lt;&gt;"",Tournament!K1216&lt;&gt;""),IF(Tournament!I1216&lt;Tournament!K1216,Tournament!G1216,""),"")</f>
        <v/>
      </c>
      <c r="T1204" s="85">
        <f>IF(AND(Tournament!I1216&lt;&gt;"",Tournament!K1216&lt;&gt;""),Tournament!K1216,0)</f>
        <v>0</v>
      </c>
      <c r="U1204" s="85">
        <v>1</v>
      </c>
      <c r="V1204" s="85">
        <v>1201</v>
      </c>
      <c r="W1204" s="85" t="str">
        <f>Tournament!G1216</f>
        <v>Washington Wizards</v>
      </c>
      <c r="X1204" s="85" t="str">
        <f>IF(Tournament!I1216&lt;&gt;"",Tournament!I1216,"")</f>
        <v/>
      </c>
      <c r="Y1204" s="85" t="str">
        <f>IF(Tournament!K1216&lt;&gt;"",Tournament!K1216,"")</f>
        <v/>
      </c>
      <c r="Z1204" s="85" t="str">
        <f>Tournament!M1216</f>
        <v>Detroit Pistons</v>
      </c>
    </row>
    <row r="1205" spans="12:26" ht="12.75">
      <c r="L1205" s="85">
        <v>1202</v>
      </c>
      <c r="M1205" s="85" t="str">
        <f>IF(AND(Tournament!I1217&lt;&gt;"",Tournament!K1217&lt;&gt;""),IF(Tournament!I1217&gt;Tournament!K1217,Tournament!G1217,""),"")</f>
        <v/>
      </c>
      <c r="N1205" s="85" t="str">
        <f>IF(AND(Tournament!I1217&lt;&gt;"",Tournament!K1217&lt;&gt;""),IF(Tournament!I1217=Tournament!K1217,Tournament!G1217,""),"")</f>
        <v/>
      </c>
      <c r="O1205" s="85" t="str">
        <f>IF(AND(Tournament!I1217&lt;&gt;"",Tournament!K1217&lt;&gt;""),IF(Tournament!I1217&gt;Tournament!K1217,Tournament!M1217,""),"")</f>
        <v/>
      </c>
      <c r="P1205" s="85">
        <f>IF(AND(Tournament!I1217&lt;&gt;"",Tournament!K1217&lt;&gt;""),Tournament!I1217,0)</f>
        <v>0</v>
      </c>
      <c r="Q1205" s="85" t="str">
        <f>IF(AND(Tournament!I1217&lt;&gt;"",Tournament!K1217&lt;&gt;""),IF(Tournament!I1217&lt;Tournament!K1217,Tournament!M1217,""),"")</f>
        <v/>
      </c>
      <c r="R1205" s="85" t="str">
        <f>IF(AND(Tournament!I1217&lt;&gt;"",Tournament!K1217&lt;&gt;""),IF(Tournament!I1217=Tournament!K1217,Tournament!M1217,""),"")</f>
        <v/>
      </c>
      <c r="S1205" s="85" t="str">
        <f>IF(AND(Tournament!I1217&lt;&gt;"",Tournament!K1217&lt;&gt;""),IF(Tournament!I1217&lt;Tournament!K1217,Tournament!G1217,""),"")</f>
        <v/>
      </c>
      <c r="T1205" s="85">
        <f>IF(AND(Tournament!I1217&lt;&gt;"",Tournament!K1217&lt;&gt;""),Tournament!K1217,0)</f>
        <v>0</v>
      </c>
      <c r="U1205" s="85">
        <v>1</v>
      </c>
      <c r="V1205" s="85">
        <v>1202</v>
      </c>
      <c r="W1205" s="85" t="str">
        <f>Tournament!G1217</f>
        <v>San Antonio Spurs</v>
      </c>
      <c r="X1205" s="85" t="str">
        <f>IF(Tournament!I1217&lt;&gt;"",Tournament!I1217,"")</f>
        <v/>
      </c>
      <c r="Y1205" s="85" t="str">
        <f>IF(Tournament!K1217&lt;&gt;"",Tournament!K1217,"")</f>
        <v/>
      </c>
      <c r="Z1205" s="85" t="str">
        <f>Tournament!M1217</f>
        <v>Portland Trail Blazers</v>
      </c>
    </row>
    <row r="1206" spans="12:26" ht="12.75">
      <c r="L1206" s="85">
        <v>1203</v>
      </c>
      <c r="M1206" s="85" t="str">
        <f>IF(AND(Tournament!I1218&lt;&gt;"",Tournament!K1218&lt;&gt;""),IF(Tournament!I1218&gt;Tournament!K1218,Tournament!G1218,""),"")</f>
        <v/>
      </c>
      <c r="N1206" s="85" t="str">
        <f>IF(AND(Tournament!I1218&lt;&gt;"",Tournament!K1218&lt;&gt;""),IF(Tournament!I1218=Tournament!K1218,Tournament!G1218,""),"")</f>
        <v/>
      </c>
      <c r="O1206" s="85" t="str">
        <f>IF(AND(Tournament!I1218&lt;&gt;"",Tournament!K1218&lt;&gt;""),IF(Tournament!I1218&gt;Tournament!K1218,Tournament!M1218,""),"")</f>
        <v/>
      </c>
      <c r="P1206" s="85">
        <f>IF(AND(Tournament!I1218&lt;&gt;"",Tournament!K1218&lt;&gt;""),Tournament!I1218,0)</f>
        <v>0</v>
      </c>
      <c r="Q1206" s="85" t="str">
        <f>IF(AND(Tournament!I1218&lt;&gt;"",Tournament!K1218&lt;&gt;""),IF(Tournament!I1218&lt;Tournament!K1218,Tournament!M1218,""),"")</f>
        <v/>
      </c>
      <c r="R1206" s="85" t="str">
        <f>IF(AND(Tournament!I1218&lt;&gt;"",Tournament!K1218&lt;&gt;""),IF(Tournament!I1218=Tournament!K1218,Tournament!M1218,""),"")</f>
        <v/>
      </c>
      <c r="S1206" s="85" t="str">
        <f>IF(AND(Tournament!I1218&lt;&gt;"",Tournament!K1218&lt;&gt;""),IF(Tournament!I1218&lt;Tournament!K1218,Tournament!G1218,""),"")</f>
        <v/>
      </c>
      <c r="T1206" s="85">
        <f>IF(AND(Tournament!I1218&lt;&gt;"",Tournament!K1218&lt;&gt;""),Tournament!K1218,0)</f>
        <v>0</v>
      </c>
      <c r="U1206" s="85">
        <v>1</v>
      </c>
      <c r="V1206" s="85">
        <v>1203</v>
      </c>
      <c r="W1206" s="85" t="str">
        <f>Tournament!G1218</f>
        <v>Houston Rockets</v>
      </c>
      <c r="X1206" s="85" t="str">
        <f>IF(Tournament!I1218&lt;&gt;"",Tournament!I1218,"")</f>
        <v/>
      </c>
      <c r="Y1206" s="85" t="str">
        <f>IF(Tournament!K1218&lt;&gt;"",Tournament!K1218,"")</f>
        <v/>
      </c>
      <c r="Z1206" s="85" t="str">
        <f>Tournament!M1218</f>
        <v>L.A. Clippers</v>
      </c>
    </row>
    <row r="1207" spans="12:26" ht="12.75">
      <c r="L1207" s="85">
        <v>1204</v>
      </c>
      <c r="M1207" s="85" t="str">
        <f>IF(AND(Tournament!I1219&lt;&gt;"",Tournament!K1219&lt;&gt;""),IF(Tournament!I1219&gt;Tournament!K1219,Tournament!G1219,""),"")</f>
        <v/>
      </c>
      <c r="N1207" s="85" t="str">
        <f>IF(AND(Tournament!I1219&lt;&gt;"",Tournament!K1219&lt;&gt;""),IF(Tournament!I1219=Tournament!K1219,Tournament!G1219,""),"")</f>
        <v/>
      </c>
      <c r="O1207" s="85" t="str">
        <f>IF(AND(Tournament!I1219&lt;&gt;"",Tournament!K1219&lt;&gt;""),IF(Tournament!I1219&gt;Tournament!K1219,Tournament!M1219,""),"")</f>
        <v/>
      </c>
      <c r="P1207" s="85">
        <f>IF(AND(Tournament!I1219&lt;&gt;"",Tournament!K1219&lt;&gt;""),Tournament!I1219,0)</f>
        <v>0</v>
      </c>
      <c r="Q1207" s="85" t="str">
        <f>IF(AND(Tournament!I1219&lt;&gt;"",Tournament!K1219&lt;&gt;""),IF(Tournament!I1219&lt;Tournament!K1219,Tournament!M1219,""),"")</f>
        <v/>
      </c>
      <c r="R1207" s="85" t="str">
        <f>IF(AND(Tournament!I1219&lt;&gt;"",Tournament!K1219&lt;&gt;""),IF(Tournament!I1219=Tournament!K1219,Tournament!M1219,""),"")</f>
        <v/>
      </c>
      <c r="S1207" s="85" t="str">
        <f>IF(AND(Tournament!I1219&lt;&gt;"",Tournament!K1219&lt;&gt;""),IF(Tournament!I1219&lt;Tournament!K1219,Tournament!G1219,""),"")</f>
        <v/>
      </c>
      <c r="T1207" s="85">
        <f>IF(AND(Tournament!I1219&lt;&gt;"",Tournament!K1219&lt;&gt;""),Tournament!K1219,0)</f>
        <v>0</v>
      </c>
      <c r="U1207" s="85">
        <v>1</v>
      </c>
      <c r="V1207" s="85">
        <v>1204</v>
      </c>
      <c r="W1207" s="85" t="str">
        <f>Tournament!G1219</f>
        <v>Utah Jazz</v>
      </c>
      <c r="X1207" s="85" t="str">
        <f>IF(Tournament!I1219&lt;&gt;"",Tournament!I1219,"")</f>
        <v/>
      </c>
      <c r="Y1207" s="85" t="str">
        <f>IF(Tournament!K1219&lt;&gt;"",Tournament!K1219,"")</f>
        <v/>
      </c>
      <c r="Z1207" s="85" t="str">
        <f>Tournament!M1219</f>
        <v>Golden State Warriors</v>
      </c>
    </row>
    <row r="1208" spans="12:26" ht="12.75">
      <c r="L1208" s="85">
        <v>1205</v>
      </c>
      <c r="M1208" s="85" t="str">
        <f>IF(AND(Tournament!I1220&lt;&gt;"",Tournament!K1220&lt;&gt;""),IF(Tournament!I1220&gt;Tournament!K1220,Tournament!G1220,""),"")</f>
        <v/>
      </c>
      <c r="N1208" s="85" t="str">
        <f>IF(AND(Tournament!I1220&lt;&gt;"",Tournament!K1220&lt;&gt;""),IF(Tournament!I1220=Tournament!K1220,Tournament!G1220,""),"")</f>
        <v/>
      </c>
      <c r="O1208" s="85" t="str">
        <f>IF(AND(Tournament!I1220&lt;&gt;"",Tournament!K1220&lt;&gt;""),IF(Tournament!I1220&gt;Tournament!K1220,Tournament!M1220,""),"")</f>
        <v/>
      </c>
      <c r="P1208" s="85">
        <f>IF(AND(Tournament!I1220&lt;&gt;"",Tournament!K1220&lt;&gt;""),Tournament!I1220,0)</f>
        <v>0</v>
      </c>
      <c r="Q1208" s="85" t="str">
        <f>IF(AND(Tournament!I1220&lt;&gt;"",Tournament!K1220&lt;&gt;""),IF(Tournament!I1220&lt;Tournament!K1220,Tournament!M1220,""),"")</f>
        <v/>
      </c>
      <c r="R1208" s="85" t="str">
        <f>IF(AND(Tournament!I1220&lt;&gt;"",Tournament!K1220&lt;&gt;""),IF(Tournament!I1220=Tournament!K1220,Tournament!M1220,""),"")</f>
        <v/>
      </c>
      <c r="S1208" s="85" t="str">
        <f>IF(AND(Tournament!I1220&lt;&gt;"",Tournament!K1220&lt;&gt;""),IF(Tournament!I1220&lt;Tournament!K1220,Tournament!G1220,""),"")</f>
        <v/>
      </c>
      <c r="T1208" s="85">
        <f>IF(AND(Tournament!I1220&lt;&gt;"",Tournament!K1220&lt;&gt;""),Tournament!K1220,0)</f>
        <v>0</v>
      </c>
      <c r="U1208" s="85">
        <v>1</v>
      </c>
      <c r="V1208" s="85">
        <v>1205</v>
      </c>
      <c r="W1208" s="85" t="str">
        <f>Tournament!G1220</f>
        <v>Charlotte Hornets</v>
      </c>
      <c r="X1208" s="85" t="str">
        <f>IF(Tournament!I1220&lt;&gt;"",Tournament!I1220,"")</f>
        <v/>
      </c>
      <c r="Y1208" s="85" t="str">
        <f>IF(Tournament!K1220&lt;&gt;"",Tournament!K1220,"")</f>
        <v/>
      </c>
      <c r="Z1208" s="85" t="str">
        <f>Tournament!M1220</f>
        <v>Atlanta Hawks</v>
      </c>
    </row>
    <row r="1209" spans="12:26" ht="12.75">
      <c r="L1209" s="85">
        <v>1206</v>
      </c>
      <c r="M1209" s="85" t="str">
        <f>IF(AND(Tournament!I1221&lt;&gt;"",Tournament!K1221&lt;&gt;""),IF(Tournament!I1221&gt;Tournament!K1221,Tournament!G1221,""),"")</f>
        <v/>
      </c>
      <c r="N1209" s="85" t="str">
        <f>IF(AND(Tournament!I1221&lt;&gt;"",Tournament!K1221&lt;&gt;""),IF(Tournament!I1221=Tournament!K1221,Tournament!G1221,""),"")</f>
        <v/>
      </c>
      <c r="O1209" s="85" t="str">
        <f>IF(AND(Tournament!I1221&lt;&gt;"",Tournament!K1221&lt;&gt;""),IF(Tournament!I1221&gt;Tournament!K1221,Tournament!M1221,""),"")</f>
        <v/>
      </c>
      <c r="P1209" s="85">
        <f>IF(AND(Tournament!I1221&lt;&gt;"",Tournament!K1221&lt;&gt;""),Tournament!I1221,0)</f>
        <v>0</v>
      </c>
      <c r="Q1209" s="85" t="str">
        <f>IF(AND(Tournament!I1221&lt;&gt;"",Tournament!K1221&lt;&gt;""),IF(Tournament!I1221&lt;Tournament!K1221,Tournament!M1221,""),"")</f>
        <v/>
      </c>
      <c r="R1209" s="85" t="str">
        <f>IF(AND(Tournament!I1221&lt;&gt;"",Tournament!K1221&lt;&gt;""),IF(Tournament!I1221=Tournament!K1221,Tournament!M1221,""),"")</f>
        <v/>
      </c>
      <c r="S1209" s="85" t="str">
        <f>IF(AND(Tournament!I1221&lt;&gt;"",Tournament!K1221&lt;&gt;""),IF(Tournament!I1221&lt;Tournament!K1221,Tournament!G1221,""),"")</f>
        <v/>
      </c>
      <c r="T1209" s="85">
        <f>IF(AND(Tournament!I1221&lt;&gt;"",Tournament!K1221&lt;&gt;""),Tournament!K1221,0)</f>
        <v>0</v>
      </c>
      <c r="U1209" s="85">
        <v>1</v>
      </c>
      <c r="V1209" s="85">
        <v>1206</v>
      </c>
      <c r="W1209" s="85" t="str">
        <f>Tournament!G1221</f>
        <v>Oklahoma City Thunder</v>
      </c>
      <c r="X1209" s="85" t="str">
        <f>IF(Tournament!I1221&lt;&gt;"",Tournament!I1221,"")</f>
        <v/>
      </c>
      <c r="Y1209" s="85" t="str">
        <f>IF(Tournament!K1221&lt;&gt;"",Tournament!K1221,"")</f>
        <v/>
      </c>
      <c r="Z1209" s="85" t="str">
        <f>Tournament!M1221</f>
        <v>Minnesota Timberwolves</v>
      </c>
    </row>
    <row r="1210" spans="12:26" ht="12.75">
      <c r="L1210" s="85">
        <v>1207</v>
      </c>
      <c r="M1210" s="85" t="str">
        <f>IF(AND(Tournament!I1222&lt;&gt;"",Tournament!K1222&lt;&gt;""),IF(Tournament!I1222&gt;Tournament!K1222,Tournament!G1222,""),"")</f>
        <v/>
      </c>
      <c r="N1210" s="85" t="str">
        <f>IF(AND(Tournament!I1222&lt;&gt;"",Tournament!K1222&lt;&gt;""),IF(Tournament!I1222=Tournament!K1222,Tournament!G1222,""),"")</f>
        <v/>
      </c>
      <c r="O1210" s="85" t="str">
        <f>IF(AND(Tournament!I1222&lt;&gt;"",Tournament!K1222&lt;&gt;""),IF(Tournament!I1222&gt;Tournament!K1222,Tournament!M1222,""),"")</f>
        <v/>
      </c>
      <c r="P1210" s="85">
        <f>IF(AND(Tournament!I1222&lt;&gt;"",Tournament!K1222&lt;&gt;""),Tournament!I1222,0)</f>
        <v>0</v>
      </c>
      <c r="Q1210" s="85" t="str">
        <f>IF(AND(Tournament!I1222&lt;&gt;"",Tournament!K1222&lt;&gt;""),IF(Tournament!I1222&lt;Tournament!K1222,Tournament!M1222,""),"")</f>
        <v/>
      </c>
      <c r="R1210" s="85" t="str">
        <f>IF(AND(Tournament!I1222&lt;&gt;"",Tournament!K1222&lt;&gt;""),IF(Tournament!I1222=Tournament!K1222,Tournament!M1222,""),"")</f>
        <v/>
      </c>
      <c r="S1210" s="85" t="str">
        <f>IF(AND(Tournament!I1222&lt;&gt;"",Tournament!K1222&lt;&gt;""),IF(Tournament!I1222&lt;Tournament!K1222,Tournament!G1222,""),"")</f>
        <v/>
      </c>
      <c r="T1210" s="85">
        <f>IF(AND(Tournament!I1222&lt;&gt;"",Tournament!K1222&lt;&gt;""),Tournament!K1222,0)</f>
        <v>0</v>
      </c>
      <c r="U1210" s="85">
        <v>1</v>
      </c>
      <c r="V1210" s="85">
        <v>1207</v>
      </c>
      <c r="W1210" s="85" t="str">
        <f>Tournament!G1222</f>
        <v>Denver Nuggets</v>
      </c>
      <c r="X1210" s="85" t="str">
        <f>IF(Tournament!I1222&lt;&gt;"",Tournament!I1222,"")</f>
        <v/>
      </c>
      <c r="Y1210" s="85" t="str">
        <f>IF(Tournament!K1222&lt;&gt;"",Tournament!K1222,"")</f>
        <v/>
      </c>
      <c r="Z1210" s="85" t="str">
        <f>Tournament!M1222</f>
        <v>Dallas Mavericks</v>
      </c>
    </row>
    <row r="1211" spans="12:26" ht="12.75">
      <c r="L1211" s="85">
        <v>1208</v>
      </c>
      <c r="M1211" s="85" t="str">
        <f>IF(AND(Tournament!I1223&lt;&gt;"",Tournament!K1223&lt;&gt;""),IF(Tournament!I1223&gt;Tournament!K1223,Tournament!G1223,""),"")</f>
        <v/>
      </c>
      <c r="N1211" s="85" t="str">
        <f>IF(AND(Tournament!I1223&lt;&gt;"",Tournament!K1223&lt;&gt;""),IF(Tournament!I1223=Tournament!K1223,Tournament!G1223,""),"")</f>
        <v/>
      </c>
      <c r="O1211" s="85" t="str">
        <f>IF(AND(Tournament!I1223&lt;&gt;"",Tournament!K1223&lt;&gt;""),IF(Tournament!I1223&gt;Tournament!K1223,Tournament!M1223,""),"")</f>
        <v/>
      </c>
      <c r="P1211" s="85">
        <f>IF(AND(Tournament!I1223&lt;&gt;"",Tournament!K1223&lt;&gt;""),Tournament!I1223,0)</f>
        <v>0</v>
      </c>
      <c r="Q1211" s="85" t="str">
        <f>IF(AND(Tournament!I1223&lt;&gt;"",Tournament!K1223&lt;&gt;""),IF(Tournament!I1223&lt;Tournament!K1223,Tournament!M1223,""),"")</f>
        <v/>
      </c>
      <c r="R1211" s="85" t="str">
        <f>IF(AND(Tournament!I1223&lt;&gt;"",Tournament!K1223&lt;&gt;""),IF(Tournament!I1223=Tournament!K1223,Tournament!M1223,""),"")</f>
        <v/>
      </c>
      <c r="S1211" s="85" t="str">
        <f>IF(AND(Tournament!I1223&lt;&gt;"",Tournament!K1223&lt;&gt;""),IF(Tournament!I1223&lt;Tournament!K1223,Tournament!G1223,""),"")</f>
        <v/>
      </c>
      <c r="T1211" s="85">
        <f>IF(AND(Tournament!I1223&lt;&gt;"",Tournament!K1223&lt;&gt;""),Tournament!K1223,0)</f>
        <v>0</v>
      </c>
      <c r="U1211" s="85">
        <v>1</v>
      </c>
      <c r="V1211" s="85">
        <v>1208</v>
      </c>
      <c r="W1211" s="85" t="str">
        <f>Tournament!G1223</f>
        <v>New Orleans Pelicans</v>
      </c>
      <c r="X1211" s="85" t="str">
        <f>IF(Tournament!I1223&lt;&gt;"",Tournament!I1223,"")</f>
        <v/>
      </c>
      <c r="Y1211" s="85" t="str">
        <f>IF(Tournament!K1223&lt;&gt;"",Tournament!K1223,"")</f>
        <v/>
      </c>
      <c r="Z1211" s="85" t="str">
        <f>Tournament!M1223</f>
        <v>L.A. Lakers</v>
      </c>
    </row>
    <row r="1212" spans="12:26" ht="12.75">
      <c r="L1212" s="85">
        <v>1209</v>
      </c>
      <c r="M1212" s="85" t="str">
        <f>IF(AND(Tournament!I1224&lt;&gt;"",Tournament!K1224&lt;&gt;""),IF(Tournament!I1224&gt;Tournament!K1224,Tournament!G1224,""),"")</f>
        <v/>
      </c>
      <c r="N1212" s="85" t="str">
        <f>IF(AND(Tournament!I1224&lt;&gt;"",Tournament!K1224&lt;&gt;""),IF(Tournament!I1224=Tournament!K1224,Tournament!G1224,""),"")</f>
        <v/>
      </c>
      <c r="O1212" s="85" t="str">
        <f>IF(AND(Tournament!I1224&lt;&gt;"",Tournament!K1224&lt;&gt;""),IF(Tournament!I1224&gt;Tournament!K1224,Tournament!M1224,""),"")</f>
        <v/>
      </c>
      <c r="P1212" s="85">
        <f>IF(AND(Tournament!I1224&lt;&gt;"",Tournament!K1224&lt;&gt;""),Tournament!I1224,0)</f>
        <v>0</v>
      </c>
      <c r="Q1212" s="85" t="str">
        <f>IF(AND(Tournament!I1224&lt;&gt;"",Tournament!K1224&lt;&gt;""),IF(Tournament!I1224&lt;Tournament!K1224,Tournament!M1224,""),"")</f>
        <v/>
      </c>
      <c r="R1212" s="85" t="str">
        <f>IF(AND(Tournament!I1224&lt;&gt;"",Tournament!K1224&lt;&gt;""),IF(Tournament!I1224=Tournament!K1224,Tournament!M1224,""),"")</f>
        <v/>
      </c>
      <c r="S1212" s="85" t="str">
        <f>IF(AND(Tournament!I1224&lt;&gt;"",Tournament!K1224&lt;&gt;""),IF(Tournament!I1224&lt;Tournament!K1224,Tournament!G1224,""),"")</f>
        <v/>
      </c>
      <c r="T1212" s="85">
        <f>IF(AND(Tournament!I1224&lt;&gt;"",Tournament!K1224&lt;&gt;""),Tournament!K1224,0)</f>
        <v>0</v>
      </c>
      <c r="U1212" s="85">
        <v>1</v>
      </c>
      <c r="V1212" s="85">
        <v>1209</v>
      </c>
      <c r="W1212" s="85" t="str">
        <f>Tournament!G1224</f>
        <v>Phoenix Suns</v>
      </c>
      <c r="X1212" s="85" t="str">
        <f>IF(Tournament!I1224&lt;&gt;"",Tournament!I1224,"")</f>
        <v/>
      </c>
      <c r="Y1212" s="85" t="str">
        <f>IF(Tournament!K1224&lt;&gt;"",Tournament!K1224,"")</f>
        <v/>
      </c>
      <c r="Z1212" s="85" t="str">
        <f>Tournament!M1224</f>
        <v>Sacramento Kings</v>
      </c>
    </row>
    <row r="1213" spans="12:26" ht="12.75">
      <c r="L1213" s="85">
        <v>1210</v>
      </c>
      <c r="M1213" s="85" t="str">
        <f>IF(AND(Tournament!I1225&lt;&gt;"",Tournament!K1225&lt;&gt;""),IF(Tournament!I1225&gt;Tournament!K1225,Tournament!G1225,""),"")</f>
        <v/>
      </c>
      <c r="N1213" s="85" t="str">
        <f>IF(AND(Tournament!I1225&lt;&gt;"",Tournament!K1225&lt;&gt;""),IF(Tournament!I1225=Tournament!K1225,Tournament!G1225,""),"")</f>
        <v/>
      </c>
      <c r="O1213" s="85" t="str">
        <f>IF(AND(Tournament!I1225&lt;&gt;"",Tournament!K1225&lt;&gt;""),IF(Tournament!I1225&gt;Tournament!K1225,Tournament!M1225,""),"")</f>
        <v/>
      </c>
      <c r="P1213" s="85">
        <f>IF(AND(Tournament!I1225&lt;&gt;"",Tournament!K1225&lt;&gt;""),Tournament!I1225,0)</f>
        <v>0</v>
      </c>
      <c r="Q1213" s="85" t="str">
        <f>IF(AND(Tournament!I1225&lt;&gt;"",Tournament!K1225&lt;&gt;""),IF(Tournament!I1225&lt;Tournament!K1225,Tournament!M1225,""),"")</f>
        <v/>
      </c>
      <c r="R1213" s="85" t="str">
        <f>IF(AND(Tournament!I1225&lt;&gt;"",Tournament!K1225&lt;&gt;""),IF(Tournament!I1225=Tournament!K1225,Tournament!M1225,""),"")</f>
        <v/>
      </c>
      <c r="S1213" s="85" t="str">
        <f>IF(AND(Tournament!I1225&lt;&gt;"",Tournament!K1225&lt;&gt;""),IF(Tournament!I1225&lt;Tournament!K1225,Tournament!G1225,""),"")</f>
        <v/>
      </c>
      <c r="T1213" s="85">
        <f>IF(AND(Tournament!I1225&lt;&gt;"",Tournament!K1225&lt;&gt;""),Tournament!K1225,0)</f>
        <v>0</v>
      </c>
      <c r="U1213" s="85">
        <v>1</v>
      </c>
      <c r="V1213" s="85">
        <v>1210</v>
      </c>
      <c r="W1213" s="85" t="str">
        <f>Tournament!G1225</f>
        <v>Denver Nuggets</v>
      </c>
      <c r="X1213" s="85" t="str">
        <f>IF(Tournament!I1225&lt;&gt;"",Tournament!I1225,"")</f>
        <v/>
      </c>
      <c r="Y1213" s="85" t="str">
        <f>IF(Tournament!K1225&lt;&gt;"",Tournament!K1225,"")</f>
        <v/>
      </c>
      <c r="Z1213" s="85" t="str">
        <f>Tournament!M1225</f>
        <v>Oklahoma City Thunder</v>
      </c>
    </row>
    <row r="1214" spans="12:26" ht="12.75">
      <c r="L1214" s="85">
        <v>1211</v>
      </c>
      <c r="M1214" s="85" t="str">
        <f>IF(AND(Tournament!I1226&lt;&gt;"",Tournament!K1226&lt;&gt;""),IF(Tournament!I1226&gt;Tournament!K1226,Tournament!G1226,""),"")</f>
        <v/>
      </c>
      <c r="N1214" s="85" t="str">
        <f>IF(AND(Tournament!I1226&lt;&gt;"",Tournament!K1226&lt;&gt;""),IF(Tournament!I1226=Tournament!K1226,Tournament!G1226,""),"")</f>
        <v/>
      </c>
      <c r="O1214" s="85" t="str">
        <f>IF(AND(Tournament!I1226&lt;&gt;"",Tournament!K1226&lt;&gt;""),IF(Tournament!I1226&gt;Tournament!K1226,Tournament!M1226,""),"")</f>
        <v/>
      </c>
      <c r="P1214" s="85">
        <f>IF(AND(Tournament!I1226&lt;&gt;"",Tournament!K1226&lt;&gt;""),Tournament!I1226,0)</f>
        <v>0</v>
      </c>
      <c r="Q1214" s="85" t="str">
        <f>IF(AND(Tournament!I1226&lt;&gt;"",Tournament!K1226&lt;&gt;""),IF(Tournament!I1226&lt;Tournament!K1226,Tournament!M1226,""),"")</f>
        <v/>
      </c>
      <c r="R1214" s="85" t="str">
        <f>IF(AND(Tournament!I1226&lt;&gt;"",Tournament!K1226&lt;&gt;""),IF(Tournament!I1226=Tournament!K1226,Tournament!M1226,""),"")</f>
        <v/>
      </c>
      <c r="S1214" s="85" t="str">
        <f>IF(AND(Tournament!I1226&lt;&gt;"",Tournament!K1226&lt;&gt;""),IF(Tournament!I1226&lt;Tournament!K1226,Tournament!G1226,""),"")</f>
        <v/>
      </c>
      <c r="T1214" s="85">
        <f>IF(AND(Tournament!I1226&lt;&gt;"",Tournament!K1226&lt;&gt;""),Tournament!K1226,0)</f>
        <v>0</v>
      </c>
      <c r="U1214" s="85">
        <v>1</v>
      </c>
      <c r="V1214" s="85">
        <v>1211</v>
      </c>
      <c r="W1214" s="85" t="str">
        <f>Tournament!G1226</f>
        <v>Milwaukee Bucks</v>
      </c>
      <c r="X1214" s="85" t="str">
        <f>IF(Tournament!I1226&lt;&gt;"",Tournament!I1226,"")</f>
        <v/>
      </c>
      <c r="Y1214" s="85" t="str">
        <f>IF(Tournament!K1226&lt;&gt;"",Tournament!K1226,"")</f>
        <v/>
      </c>
      <c r="Z1214" s="85" t="str">
        <f>Tournament!M1226</f>
        <v>Boston Celtics</v>
      </c>
    </row>
    <row r="1215" spans="12:26" ht="12.75">
      <c r="L1215" s="85">
        <v>1212</v>
      </c>
      <c r="M1215" s="85" t="str">
        <f>IF(AND(Tournament!I1227&lt;&gt;"",Tournament!K1227&lt;&gt;""),IF(Tournament!I1227&gt;Tournament!K1227,Tournament!G1227,""),"")</f>
        <v/>
      </c>
      <c r="N1215" s="85" t="str">
        <f>IF(AND(Tournament!I1227&lt;&gt;"",Tournament!K1227&lt;&gt;""),IF(Tournament!I1227=Tournament!K1227,Tournament!G1227,""),"")</f>
        <v/>
      </c>
      <c r="O1215" s="85" t="str">
        <f>IF(AND(Tournament!I1227&lt;&gt;"",Tournament!K1227&lt;&gt;""),IF(Tournament!I1227&gt;Tournament!K1227,Tournament!M1227,""),"")</f>
        <v/>
      </c>
      <c r="P1215" s="85">
        <f>IF(AND(Tournament!I1227&lt;&gt;"",Tournament!K1227&lt;&gt;""),Tournament!I1227,0)</f>
        <v>0</v>
      </c>
      <c r="Q1215" s="85" t="str">
        <f>IF(AND(Tournament!I1227&lt;&gt;"",Tournament!K1227&lt;&gt;""),IF(Tournament!I1227&lt;Tournament!K1227,Tournament!M1227,""),"")</f>
        <v/>
      </c>
      <c r="R1215" s="85" t="str">
        <f>IF(AND(Tournament!I1227&lt;&gt;"",Tournament!K1227&lt;&gt;""),IF(Tournament!I1227=Tournament!K1227,Tournament!M1227,""),"")</f>
        <v/>
      </c>
      <c r="S1215" s="85" t="str">
        <f>IF(AND(Tournament!I1227&lt;&gt;"",Tournament!K1227&lt;&gt;""),IF(Tournament!I1227&lt;Tournament!K1227,Tournament!G1227,""),"")</f>
        <v/>
      </c>
      <c r="T1215" s="85">
        <f>IF(AND(Tournament!I1227&lt;&gt;"",Tournament!K1227&lt;&gt;""),Tournament!K1227,0)</f>
        <v>0</v>
      </c>
      <c r="U1215" s="85">
        <v>1</v>
      </c>
      <c r="V1215" s="85">
        <v>1212</v>
      </c>
      <c r="W1215" s="85" t="str">
        <f>Tournament!G1227</f>
        <v>Philadelphia 76ers</v>
      </c>
      <c r="X1215" s="85" t="str">
        <f>IF(Tournament!I1227&lt;&gt;"",Tournament!I1227,"")</f>
        <v/>
      </c>
      <c r="Y1215" s="85" t="str">
        <f>IF(Tournament!K1227&lt;&gt;"",Tournament!K1227,"")</f>
        <v/>
      </c>
      <c r="Z1215" s="85" t="str">
        <f>Tournament!M1227</f>
        <v>New York Knicks</v>
      </c>
    </row>
    <row r="1216" spans="12:26" ht="12.75">
      <c r="L1216" s="85">
        <v>1213</v>
      </c>
      <c r="M1216" s="85" t="str">
        <f>IF(AND(Tournament!I1228&lt;&gt;"",Tournament!K1228&lt;&gt;""),IF(Tournament!I1228&gt;Tournament!K1228,Tournament!G1228,""),"")</f>
        <v/>
      </c>
      <c r="N1216" s="85" t="str">
        <f>IF(AND(Tournament!I1228&lt;&gt;"",Tournament!K1228&lt;&gt;""),IF(Tournament!I1228=Tournament!K1228,Tournament!G1228,""),"")</f>
        <v/>
      </c>
      <c r="O1216" s="85" t="str">
        <f>IF(AND(Tournament!I1228&lt;&gt;"",Tournament!K1228&lt;&gt;""),IF(Tournament!I1228&gt;Tournament!K1228,Tournament!M1228,""),"")</f>
        <v/>
      </c>
      <c r="P1216" s="85">
        <f>IF(AND(Tournament!I1228&lt;&gt;"",Tournament!K1228&lt;&gt;""),Tournament!I1228,0)</f>
        <v>0</v>
      </c>
      <c r="Q1216" s="85" t="str">
        <f>IF(AND(Tournament!I1228&lt;&gt;"",Tournament!K1228&lt;&gt;""),IF(Tournament!I1228&lt;Tournament!K1228,Tournament!M1228,""),"")</f>
        <v/>
      </c>
      <c r="R1216" s="85" t="str">
        <f>IF(AND(Tournament!I1228&lt;&gt;"",Tournament!K1228&lt;&gt;""),IF(Tournament!I1228=Tournament!K1228,Tournament!M1228,""),"")</f>
        <v/>
      </c>
      <c r="S1216" s="85" t="str">
        <f>IF(AND(Tournament!I1228&lt;&gt;"",Tournament!K1228&lt;&gt;""),IF(Tournament!I1228&lt;Tournament!K1228,Tournament!G1228,""),"")</f>
        <v/>
      </c>
      <c r="T1216" s="85">
        <f>IF(AND(Tournament!I1228&lt;&gt;"",Tournament!K1228&lt;&gt;""),Tournament!K1228,0)</f>
        <v>0</v>
      </c>
      <c r="U1216" s="85">
        <v>1</v>
      </c>
      <c r="V1216" s="85">
        <v>1213</v>
      </c>
      <c r="W1216" s="85" t="str">
        <f>Tournament!G1228</f>
        <v>Atlanta Hawks</v>
      </c>
      <c r="X1216" s="85" t="str">
        <f>IF(Tournament!I1228&lt;&gt;"",Tournament!I1228,"")</f>
        <v/>
      </c>
      <c r="Y1216" s="85" t="str">
        <f>IF(Tournament!K1228&lt;&gt;"",Tournament!K1228,"")</f>
        <v/>
      </c>
      <c r="Z1216" s="85" t="str">
        <f>Tournament!M1228</f>
        <v>Indiana Pacers</v>
      </c>
    </row>
    <row r="1217" spans="12:26" ht="12.75">
      <c r="L1217" s="85">
        <v>1214</v>
      </c>
      <c r="M1217" s="85" t="str">
        <f>IF(AND(Tournament!I1229&lt;&gt;"",Tournament!K1229&lt;&gt;""),IF(Tournament!I1229&gt;Tournament!K1229,Tournament!G1229,""),"")</f>
        <v/>
      </c>
      <c r="N1217" s="85" t="str">
        <f>IF(AND(Tournament!I1229&lt;&gt;"",Tournament!K1229&lt;&gt;""),IF(Tournament!I1229=Tournament!K1229,Tournament!G1229,""),"")</f>
        <v/>
      </c>
      <c r="O1217" s="85" t="str">
        <f>IF(AND(Tournament!I1229&lt;&gt;"",Tournament!K1229&lt;&gt;""),IF(Tournament!I1229&gt;Tournament!K1229,Tournament!M1229,""),"")</f>
        <v/>
      </c>
      <c r="P1217" s="85">
        <f>IF(AND(Tournament!I1229&lt;&gt;"",Tournament!K1229&lt;&gt;""),Tournament!I1229,0)</f>
        <v>0</v>
      </c>
      <c r="Q1217" s="85" t="str">
        <f>IF(AND(Tournament!I1229&lt;&gt;"",Tournament!K1229&lt;&gt;""),IF(Tournament!I1229&lt;Tournament!K1229,Tournament!M1229,""),"")</f>
        <v/>
      </c>
      <c r="R1217" s="85" t="str">
        <f>IF(AND(Tournament!I1229&lt;&gt;"",Tournament!K1229&lt;&gt;""),IF(Tournament!I1229=Tournament!K1229,Tournament!M1229,""),"")</f>
        <v/>
      </c>
      <c r="S1217" s="85" t="str">
        <f>IF(AND(Tournament!I1229&lt;&gt;"",Tournament!K1229&lt;&gt;""),IF(Tournament!I1229&lt;Tournament!K1229,Tournament!G1229,""),"")</f>
        <v/>
      </c>
      <c r="T1217" s="85">
        <f>IF(AND(Tournament!I1229&lt;&gt;"",Tournament!K1229&lt;&gt;""),Tournament!K1229,0)</f>
        <v>0</v>
      </c>
      <c r="U1217" s="85">
        <v>1</v>
      </c>
      <c r="V1217" s="85">
        <v>1214</v>
      </c>
      <c r="W1217" s="85" t="str">
        <f>Tournament!G1229</f>
        <v>Dallas Mavericks</v>
      </c>
      <c r="X1217" s="85" t="str">
        <f>IF(Tournament!I1229&lt;&gt;"",Tournament!I1229,"")</f>
        <v/>
      </c>
      <c r="Y1217" s="85" t="str">
        <f>IF(Tournament!K1229&lt;&gt;"",Tournament!K1229,"")</f>
        <v/>
      </c>
      <c r="Z1217" s="85" t="str">
        <f>Tournament!M1229</f>
        <v>Memphis Grizzlies</v>
      </c>
    </row>
    <row r="1218" spans="12:26" ht="12.75">
      <c r="L1218" s="85">
        <v>1215</v>
      </c>
      <c r="M1218" s="85" t="str">
        <f>IF(AND(Tournament!I1230&lt;&gt;"",Tournament!K1230&lt;&gt;""),IF(Tournament!I1230&gt;Tournament!K1230,Tournament!G1230,""),"")</f>
        <v/>
      </c>
      <c r="N1218" s="85" t="str">
        <f>IF(AND(Tournament!I1230&lt;&gt;"",Tournament!K1230&lt;&gt;""),IF(Tournament!I1230=Tournament!K1230,Tournament!G1230,""),"")</f>
        <v/>
      </c>
      <c r="O1218" s="85" t="str">
        <f>IF(AND(Tournament!I1230&lt;&gt;"",Tournament!K1230&lt;&gt;""),IF(Tournament!I1230&gt;Tournament!K1230,Tournament!M1230,""),"")</f>
        <v/>
      </c>
      <c r="P1218" s="85">
        <f>IF(AND(Tournament!I1230&lt;&gt;"",Tournament!K1230&lt;&gt;""),Tournament!I1230,0)</f>
        <v>0</v>
      </c>
      <c r="Q1218" s="85" t="str">
        <f>IF(AND(Tournament!I1230&lt;&gt;"",Tournament!K1230&lt;&gt;""),IF(Tournament!I1230&lt;Tournament!K1230,Tournament!M1230,""),"")</f>
        <v/>
      </c>
      <c r="R1218" s="85" t="str">
        <f>IF(AND(Tournament!I1230&lt;&gt;"",Tournament!K1230&lt;&gt;""),IF(Tournament!I1230=Tournament!K1230,Tournament!M1230,""),"")</f>
        <v/>
      </c>
      <c r="S1218" s="85" t="str">
        <f>IF(AND(Tournament!I1230&lt;&gt;"",Tournament!K1230&lt;&gt;""),IF(Tournament!I1230&lt;Tournament!K1230,Tournament!G1230,""),"")</f>
        <v/>
      </c>
      <c r="T1218" s="85">
        <f>IF(AND(Tournament!I1230&lt;&gt;"",Tournament!K1230&lt;&gt;""),Tournament!K1230,0)</f>
        <v>0</v>
      </c>
      <c r="U1218" s="85">
        <v>1</v>
      </c>
      <c r="V1218" s="85">
        <v>1215</v>
      </c>
      <c r="W1218" s="85" t="str">
        <f>Tournament!G1230</f>
        <v>Toronto Raptors</v>
      </c>
      <c r="X1218" s="85" t="str">
        <f>IF(Tournament!I1230&lt;&gt;"",Tournament!I1230,"")</f>
        <v/>
      </c>
      <c r="Y1218" s="85" t="str">
        <f>IF(Tournament!K1230&lt;&gt;"",Tournament!K1230,"")</f>
        <v/>
      </c>
      <c r="Z1218" s="85" t="str">
        <f>Tournament!M1230</f>
        <v>Cleveland Cavaliers</v>
      </c>
    </row>
    <row r="1219" spans="12:26" ht="12.75">
      <c r="L1219" s="85">
        <v>1216</v>
      </c>
      <c r="M1219" s="85" t="str">
        <f>IF(AND(Tournament!I1231&lt;&gt;"",Tournament!K1231&lt;&gt;""),IF(Tournament!I1231&gt;Tournament!K1231,Tournament!G1231,""),"")</f>
        <v/>
      </c>
      <c r="N1219" s="85" t="str">
        <f>IF(AND(Tournament!I1231&lt;&gt;"",Tournament!K1231&lt;&gt;""),IF(Tournament!I1231=Tournament!K1231,Tournament!G1231,""),"")</f>
        <v/>
      </c>
      <c r="O1219" s="85" t="str">
        <f>IF(AND(Tournament!I1231&lt;&gt;"",Tournament!K1231&lt;&gt;""),IF(Tournament!I1231&gt;Tournament!K1231,Tournament!M1231,""),"")</f>
        <v/>
      </c>
      <c r="P1219" s="85">
        <f>IF(AND(Tournament!I1231&lt;&gt;"",Tournament!K1231&lt;&gt;""),Tournament!I1231,0)</f>
        <v>0</v>
      </c>
      <c r="Q1219" s="85" t="str">
        <f>IF(AND(Tournament!I1231&lt;&gt;"",Tournament!K1231&lt;&gt;""),IF(Tournament!I1231&lt;Tournament!K1231,Tournament!M1231,""),"")</f>
        <v/>
      </c>
      <c r="R1219" s="85" t="str">
        <f>IF(AND(Tournament!I1231&lt;&gt;"",Tournament!K1231&lt;&gt;""),IF(Tournament!I1231=Tournament!K1231,Tournament!M1231,""),"")</f>
        <v/>
      </c>
      <c r="S1219" s="85" t="str">
        <f>IF(AND(Tournament!I1231&lt;&gt;"",Tournament!K1231&lt;&gt;""),IF(Tournament!I1231&lt;Tournament!K1231,Tournament!G1231,""),"")</f>
        <v/>
      </c>
      <c r="T1219" s="85">
        <f>IF(AND(Tournament!I1231&lt;&gt;"",Tournament!K1231&lt;&gt;""),Tournament!K1231,0)</f>
        <v>0</v>
      </c>
      <c r="U1219" s="85">
        <v>1</v>
      </c>
      <c r="V1219" s="85">
        <v>1216</v>
      </c>
      <c r="W1219" s="85" t="str">
        <f>Tournament!G1231</f>
        <v>Brooklyn Nets</v>
      </c>
      <c r="X1219" s="85" t="str">
        <f>IF(Tournament!I1231&lt;&gt;"",Tournament!I1231,"")</f>
        <v/>
      </c>
      <c r="Y1219" s="85" t="str">
        <f>IF(Tournament!K1231&lt;&gt;"",Tournament!K1231,"")</f>
        <v/>
      </c>
      <c r="Z1219" s="85" t="str">
        <f>Tournament!M1231</f>
        <v>Chicago Bulls</v>
      </c>
    </row>
    <row r="1220" spans="12:26" ht="12.75">
      <c r="L1220" s="85">
        <v>1217</v>
      </c>
      <c r="M1220" s="85" t="str">
        <f>IF(AND(Tournament!I1232&lt;&gt;"",Tournament!K1232&lt;&gt;""),IF(Tournament!I1232&gt;Tournament!K1232,Tournament!G1232,""),"")</f>
        <v/>
      </c>
      <c r="N1220" s="85" t="str">
        <f>IF(AND(Tournament!I1232&lt;&gt;"",Tournament!K1232&lt;&gt;""),IF(Tournament!I1232=Tournament!K1232,Tournament!G1232,""),"")</f>
        <v/>
      </c>
      <c r="O1220" s="85" t="str">
        <f>IF(AND(Tournament!I1232&lt;&gt;"",Tournament!K1232&lt;&gt;""),IF(Tournament!I1232&gt;Tournament!K1232,Tournament!M1232,""),"")</f>
        <v/>
      </c>
      <c r="P1220" s="85">
        <f>IF(AND(Tournament!I1232&lt;&gt;"",Tournament!K1232&lt;&gt;""),Tournament!I1232,0)</f>
        <v>0</v>
      </c>
      <c r="Q1220" s="85" t="str">
        <f>IF(AND(Tournament!I1232&lt;&gt;"",Tournament!K1232&lt;&gt;""),IF(Tournament!I1232&lt;Tournament!K1232,Tournament!M1232,""),"")</f>
        <v/>
      </c>
      <c r="R1220" s="85" t="str">
        <f>IF(AND(Tournament!I1232&lt;&gt;"",Tournament!K1232&lt;&gt;""),IF(Tournament!I1232=Tournament!K1232,Tournament!M1232,""),"")</f>
        <v/>
      </c>
      <c r="S1220" s="85" t="str">
        <f>IF(AND(Tournament!I1232&lt;&gt;"",Tournament!K1232&lt;&gt;""),IF(Tournament!I1232&lt;Tournament!K1232,Tournament!G1232,""),"")</f>
        <v/>
      </c>
      <c r="T1220" s="85">
        <f>IF(AND(Tournament!I1232&lt;&gt;"",Tournament!K1232&lt;&gt;""),Tournament!K1232,0)</f>
        <v>0</v>
      </c>
      <c r="U1220" s="85">
        <v>1</v>
      </c>
      <c r="V1220" s="85">
        <v>1217</v>
      </c>
      <c r="W1220" s="85" t="str">
        <f>Tournament!G1232</f>
        <v>Detroit Pistons</v>
      </c>
      <c r="X1220" s="85" t="str">
        <f>IF(Tournament!I1232&lt;&gt;"",Tournament!I1232,"")</f>
        <v/>
      </c>
      <c r="Y1220" s="85" t="str">
        <f>IF(Tournament!K1232&lt;&gt;"",Tournament!K1232,"")</f>
        <v/>
      </c>
      <c r="Z1220" s="85" t="str">
        <f>Tournament!M1232</f>
        <v>Orlando Magic</v>
      </c>
    </row>
    <row r="1221" spans="12:26" ht="12.75">
      <c r="L1221" s="85">
        <v>1218</v>
      </c>
      <c r="M1221" s="85" t="str">
        <f>IF(AND(Tournament!I1233&lt;&gt;"",Tournament!K1233&lt;&gt;""),IF(Tournament!I1233&gt;Tournament!K1233,Tournament!G1233,""),"")</f>
        <v/>
      </c>
      <c r="N1221" s="85" t="str">
        <f>IF(AND(Tournament!I1233&lt;&gt;"",Tournament!K1233&lt;&gt;""),IF(Tournament!I1233=Tournament!K1233,Tournament!G1233,""),"")</f>
        <v/>
      </c>
      <c r="O1221" s="85" t="str">
        <f>IF(AND(Tournament!I1233&lt;&gt;"",Tournament!K1233&lt;&gt;""),IF(Tournament!I1233&gt;Tournament!K1233,Tournament!M1233,""),"")</f>
        <v/>
      </c>
      <c r="P1221" s="85">
        <f>IF(AND(Tournament!I1233&lt;&gt;"",Tournament!K1233&lt;&gt;""),Tournament!I1233,0)</f>
        <v>0</v>
      </c>
      <c r="Q1221" s="85" t="str">
        <f>IF(AND(Tournament!I1233&lt;&gt;"",Tournament!K1233&lt;&gt;""),IF(Tournament!I1233&lt;Tournament!K1233,Tournament!M1233,""),"")</f>
        <v/>
      </c>
      <c r="R1221" s="85" t="str">
        <f>IF(AND(Tournament!I1233&lt;&gt;"",Tournament!K1233&lt;&gt;""),IF(Tournament!I1233=Tournament!K1233,Tournament!M1233,""),"")</f>
        <v/>
      </c>
      <c r="S1221" s="85" t="str">
        <f>IF(AND(Tournament!I1233&lt;&gt;"",Tournament!K1233&lt;&gt;""),IF(Tournament!I1233&lt;Tournament!K1233,Tournament!G1233,""),"")</f>
        <v/>
      </c>
      <c r="T1221" s="85">
        <f>IF(AND(Tournament!I1233&lt;&gt;"",Tournament!K1233&lt;&gt;""),Tournament!K1233,0)</f>
        <v>0</v>
      </c>
      <c r="U1221" s="85">
        <v>1</v>
      </c>
      <c r="V1221" s="85">
        <v>1218</v>
      </c>
      <c r="W1221" s="85" t="str">
        <f>Tournament!G1233</f>
        <v>Washington Wizards</v>
      </c>
      <c r="X1221" s="85" t="str">
        <f>IF(Tournament!I1233&lt;&gt;"",Tournament!I1233,"")</f>
        <v/>
      </c>
      <c r="Y1221" s="85" t="str">
        <f>IF(Tournament!K1233&lt;&gt;"",Tournament!K1233,"")</f>
        <v/>
      </c>
      <c r="Z1221" s="85" t="str">
        <f>Tournament!M1233</f>
        <v>Miami Heat</v>
      </c>
    </row>
    <row r="1222" spans="12:26" ht="12.75">
      <c r="L1222" s="85">
        <v>1219</v>
      </c>
      <c r="M1222" s="85" t="str">
        <f>IF(AND(Tournament!I1234&lt;&gt;"",Tournament!K1234&lt;&gt;""),IF(Tournament!I1234&gt;Tournament!K1234,Tournament!G1234,""),"")</f>
        <v/>
      </c>
      <c r="N1222" s="85" t="str">
        <f>IF(AND(Tournament!I1234&lt;&gt;"",Tournament!K1234&lt;&gt;""),IF(Tournament!I1234=Tournament!K1234,Tournament!G1234,""),"")</f>
        <v/>
      </c>
      <c r="O1222" s="85" t="str">
        <f>IF(AND(Tournament!I1234&lt;&gt;"",Tournament!K1234&lt;&gt;""),IF(Tournament!I1234&gt;Tournament!K1234,Tournament!M1234,""),"")</f>
        <v/>
      </c>
      <c r="P1222" s="85">
        <f>IF(AND(Tournament!I1234&lt;&gt;"",Tournament!K1234&lt;&gt;""),Tournament!I1234,0)</f>
        <v>0</v>
      </c>
      <c r="Q1222" s="85" t="str">
        <f>IF(AND(Tournament!I1234&lt;&gt;"",Tournament!K1234&lt;&gt;""),IF(Tournament!I1234&lt;Tournament!K1234,Tournament!M1234,""),"")</f>
        <v/>
      </c>
      <c r="R1222" s="85" t="str">
        <f>IF(AND(Tournament!I1234&lt;&gt;"",Tournament!K1234&lt;&gt;""),IF(Tournament!I1234=Tournament!K1234,Tournament!M1234,""),"")</f>
        <v/>
      </c>
      <c r="S1222" s="85" t="str">
        <f>IF(AND(Tournament!I1234&lt;&gt;"",Tournament!K1234&lt;&gt;""),IF(Tournament!I1234&lt;Tournament!K1234,Tournament!G1234,""),"")</f>
        <v/>
      </c>
      <c r="T1222" s="85">
        <f>IF(AND(Tournament!I1234&lt;&gt;"",Tournament!K1234&lt;&gt;""),Tournament!K1234,0)</f>
        <v>0</v>
      </c>
      <c r="U1222" s="85">
        <v>1</v>
      </c>
      <c r="V1222" s="85">
        <v>1219</v>
      </c>
      <c r="W1222" s="85" t="str">
        <f>Tournament!G1234</f>
        <v>Minnesota Timberwolves</v>
      </c>
      <c r="X1222" s="85" t="str">
        <f>IF(Tournament!I1234&lt;&gt;"",Tournament!I1234,"")</f>
        <v/>
      </c>
      <c r="Y1222" s="85" t="str">
        <f>IF(Tournament!K1234&lt;&gt;"",Tournament!K1234,"")</f>
        <v/>
      </c>
      <c r="Z1222" s="85" t="str">
        <f>Tournament!M1234</f>
        <v>Houston Rockets</v>
      </c>
    </row>
    <row r="1223" spans="12:26" ht="12.75">
      <c r="L1223" s="85">
        <v>1220</v>
      </c>
      <c r="M1223" s="85" t="str">
        <f>IF(AND(Tournament!I1235&lt;&gt;"",Tournament!K1235&lt;&gt;""),IF(Tournament!I1235&gt;Tournament!K1235,Tournament!G1235,""),"")</f>
        <v/>
      </c>
      <c r="N1223" s="85" t="str">
        <f>IF(AND(Tournament!I1235&lt;&gt;"",Tournament!K1235&lt;&gt;""),IF(Tournament!I1235=Tournament!K1235,Tournament!G1235,""),"")</f>
        <v/>
      </c>
      <c r="O1223" s="85" t="str">
        <f>IF(AND(Tournament!I1235&lt;&gt;"",Tournament!K1235&lt;&gt;""),IF(Tournament!I1235&gt;Tournament!K1235,Tournament!M1235,""),"")</f>
        <v/>
      </c>
      <c r="P1223" s="85">
        <f>IF(AND(Tournament!I1235&lt;&gt;"",Tournament!K1235&lt;&gt;""),Tournament!I1235,0)</f>
        <v>0</v>
      </c>
      <c r="Q1223" s="85" t="str">
        <f>IF(AND(Tournament!I1235&lt;&gt;"",Tournament!K1235&lt;&gt;""),IF(Tournament!I1235&lt;Tournament!K1235,Tournament!M1235,""),"")</f>
        <v/>
      </c>
      <c r="R1223" s="85" t="str">
        <f>IF(AND(Tournament!I1235&lt;&gt;"",Tournament!K1235&lt;&gt;""),IF(Tournament!I1235=Tournament!K1235,Tournament!M1235,""),"")</f>
        <v/>
      </c>
      <c r="S1223" s="85" t="str">
        <f>IF(AND(Tournament!I1235&lt;&gt;"",Tournament!K1235&lt;&gt;""),IF(Tournament!I1235&lt;Tournament!K1235,Tournament!G1235,""),"")</f>
        <v/>
      </c>
      <c r="T1223" s="85">
        <f>IF(AND(Tournament!I1235&lt;&gt;"",Tournament!K1235&lt;&gt;""),Tournament!K1235,0)</f>
        <v>0</v>
      </c>
      <c r="U1223" s="85">
        <v>1</v>
      </c>
      <c r="V1223" s="85">
        <v>1220</v>
      </c>
      <c r="W1223" s="85" t="str">
        <f>Tournament!G1235</f>
        <v>L.A. Lakers</v>
      </c>
      <c r="X1223" s="85" t="str">
        <f>IF(Tournament!I1235&lt;&gt;"",Tournament!I1235,"")</f>
        <v/>
      </c>
      <c r="Y1223" s="85" t="str">
        <f>IF(Tournament!K1235&lt;&gt;"",Tournament!K1235,"")</f>
        <v/>
      </c>
      <c r="Z1223" s="85" t="str">
        <f>Tournament!M1235</f>
        <v>Golden State Warriors</v>
      </c>
    </row>
    <row r="1224" spans="12:26" ht="12.75">
      <c r="L1224" s="85">
        <v>1221</v>
      </c>
      <c r="M1224" s="85" t="str">
        <f>IF(AND(Tournament!I1236&lt;&gt;"",Tournament!K1236&lt;&gt;""),IF(Tournament!I1236&gt;Tournament!K1236,Tournament!G1236,""),"")</f>
        <v/>
      </c>
      <c r="N1224" s="85" t="str">
        <f>IF(AND(Tournament!I1236&lt;&gt;"",Tournament!K1236&lt;&gt;""),IF(Tournament!I1236=Tournament!K1236,Tournament!G1236,""),"")</f>
        <v/>
      </c>
      <c r="O1224" s="85" t="str">
        <f>IF(AND(Tournament!I1236&lt;&gt;"",Tournament!K1236&lt;&gt;""),IF(Tournament!I1236&gt;Tournament!K1236,Tournament!M1236,""),"")</f>
        <v/>
      </c>
      <c r="P1224" s="85">
        <f>IF(AND(Tournament!I1236&lt;&gt;"",Tournament!K1236&lt;&gt;""),Tournament!I1236,0)</f>
        <v>0</v>
      </c>
      <c r="Q1224" s="85" t="str">
        <f>IF(AND(Tournament!I1236&lt;&gt;"",Tournament!K1236&lt;&gt;""),IF(Tournament!I1236&lt;Tournament!K1236,Tournament!M1236,""),"")</f>
        <v/>
      </c>
      <c r="R1224" s="85" t="str">
        <f>IF(AND(Tournament!I1236&lt;&gt;"",Tournament!K1236&lt;&gt;""),IF(Tournament!I1236=Tournament!K1236,Tournament!M1236,""),"")</f>
        <v/>
      </c>
      <c r="S1224" s="85" t="str">
        <f>IF(AND(Tournament!I1236&lt;&gt;"",Tournament!K1236&lt;&gt;""),IF(Tournament!I1236&lt;Tournament!K1236,Tournament!G1236,""),"")</f>
        <v/>
      </c>
      <c r="T1224" s="85">
        <f>IF(AND(Tournament!I1236&lt;&gt;"",Tournament!K1236&lt;&gt;""),Tournament!K1236,0)</f>
        <v>0</v>
      </c>
      <c r="U1224" s="85">
        <v>1</v>
      </c>
      <c r="V1224" s="85">
        <v>1221</v>
      </c>
      <c r="W1224" s="85" t="str">
        <f>Tournament!G1236</f>
        <v>New Orleans Pelicans</v>
      </c>
      <c r="X1224" s="85" t="str">
        <f>IF(Tournament!I1236&lt;&gt;"",Tournament!I1236,"")</f>
        <v/>
      </c>
      <c r="Y1224" s="85" t="str">
        <f>IF(Tournament!K1236&lt;&gt;"",Tournament!K1236,"")</f>
        <v/>
      </c>
      <c r="Z1224" s="85" t="str">
        <f>Tournament!M1236</f>
        <v>Portland Trail Blazers</v>
      </c>
    </row>
    <row r="1225" spans="12:26" ht="12.75">
      <c r="L1225" s="85">
        <v>1222</v>
      </c>
      <c r="M1225" s="85" t="str">
        <f>IF(AND(Tournament!I1237&lt;&gt;"",Tournament!K1237&lt;&gt;""),IF(Tournament!I1237&gt;Tournament!K1237,Tournament!G1237,""),"")</f>
        <v/>
      </c>
      <c r="N1225" s="85" t="str">
        <f>IF(AND(Tournament!I1237&lt;&gt;"",Tournament!K1237&lt;&gt;""),IF(Tournament!I1237=Tournament!K1237,Tournament!G1237,""),"")</f>
        <v/>
      </c>
      <c r="O1225" s="85" t="str">
        <f>IF(AND(Tournament!I1237&lt;&gt;"",Tournament!K1237&lt;&gt;""),IF(Tournament!I1237&gt;Tournament!K1237,Tournament!M1237,""),"")</f>
        <v/>
      </c>
      <c r="P1225" s="85">
        <f>IF(AND(Tournament!I1237&lt;&gt;"",Tournament!K1237&lt;&gt;""),Tournament!I1237,0)</f>
        <v>0</v>
      </c>
      <c r="Q1225" s="85" t="str">
        <f>IF(AND(Tournament!I1237&lt;&gt;"",Tournament!K1237&lt;&gt;""),IF(Tournament!I1237&lt;Tournament!K1237,Tournament!M1237,""),"")</f>
        <v/>
      </c>
      <c r="R1225" s="85" t="str">
        <f>IF(AND(Tournament!I1237&lt;&gt;"",Tournament!K1237&lt;&gt;""),IF(Tournament!I1237=Tournament!K1237,Tournament!M1237,""),"")</f>
        <v/>
      </c>
      <c r="S1225" s="85" t="str">
        <f>IF(AND(Tournament!I1237&lt;&gt;"",Tournament!K1237&lt;&gt;""),IF(Tournament!I1237&lt;Tournament!K1237,Tournament!G1237,""),"")</f>
        <v/>
      </c>
      <c r="T1225" s="85">
        <f>IF(AND(Tournament!I1237&lt;&gt;"",Tournament!K1237&lt;&gt;""),Tournament!K1237,0)</f>
        <v>0</v>
      </c>
      <c r="U1225" s="85">
        <v>1</v>
      </c>
      <c r="V1225" s="85">
        <v>1222</v>
      </c>
      <c r="W1225" s="85" t="str">
        <f>Tournament!G1237</f>
        <v>San Antonio Spurs</v>
      </c>
      <c r="X1225" s="85" t="str">
        <f>IF(Tournament!I1237&lt;&gt;"",Tournament!I1237,"")</f>
        <v/>
      </c>
      <c r="Y1225" s="85" t="str">
        <f>IF(Tournament!K1237&lt;&gt;"",Tournament!K1237,"")</f>
        <v/>
      </c>
      <c r="Z1225" s="85" t="str">
        <f>Tournament!M1237</f>
        <v>Utah Jazz</v>
      </c>
    </row>
    <row r="1226" spans="12:26" ht="12.75">
      <c r="L1226" s="85">
        <v>1223</v>
      </c>
      <c r="M1226" s="85" t="str">
        <f>IF(AND(Tournament!I1238&lt;&gt;"",Tournament!K1238&lt;&gt;""),IF(Tournament!I1238&gt;Tournament!K1238,Tournament!G1238,""),"")</f>
        <v/>
      </c>
      <c r="N1226" s="85" t="str">
        <f>IF(AND(Tournament!I1238&lt;&gt;"",Tournament!K1238&lt;&gt;""),IF(Tournament!I1238=Tournament!K1238,Tournament!G1238,""),"")</f>
        <v/>
      </c>
      <c r="O1226" s="85" t="str">
        <f>IF(AND(Tournament!I1238&lt;&gt;"",Tournament!K1238&lt;&gt;""),IF(Tournament!I1238&gt;Tournament!K1238,Tournament!M1238,""),"")</f>
        <v/>
      </c>
      <c r="P1226" s="85">
        <f>IF(AND(Tournament!I1238&lt;&gt;"",Tournament!K1238&lt;&gt;""),Tournament!I1238,0)</f>
        <v>0</v>
      </c>
      <c r="Q1226" s="85" t="str">
        <f>IF(AND(Tournament!I1238&lt;&gt;"",Tournament!K1238&lt;&gt;""),IF(Tournament!I1238&lt;Tournament!K1238,Tournament!M1238,""),"")</f>
        <v/>
      </c>
      <c r="R1226" s="85" t="str">
        <f>IF(AND(Tournament!I1238&lt;&gt;"",Tournament!K1238&lt;&gt;""),IF(Tournament!I1238=Tournament!K1238,Tournament!M1238,""),"")</f>
        <v/>
      </c>
      <c r="S1226" s="85" t="str">
        <f>IF(AND(Tournament!I1238&lt;&gt;"",Tournament!K1238&lt;&gt;""),IF(Tournament!I1238&lt;Tournament!K1238,Tournament!G1238,""),"")</f>
        <v/>
      </c>
      <c r="T1226" s="85">
        <f>IF(AND(Tournament!I1238&lt;&gt;"",Tournament!K1238&lt;&gt;""),Tournament!K1238,0)</f>
        <v>0</v>
      </c>
      <c r="U1226" s="85">
        <v>1</v>
      </c>
      <c r="V1226" s="85">
        <v>1223</v>
      </c>
      <c r="W1226" s="85" t="str">
        <f>Tournament!G1238</f>
        <v>Sacramento Kings</v>
      </c>
      <c r="X1226" s="85" t="str">
        <f>IF(Tournament!I1238&lt;&gt;"",Tournament!I1238,"")</f>
        <v/>
      </c>
      <c r="Y1226" s="85" t="str">
        <f>IF(Tournament!K1238&lt;&gt;"",Tournament!K1238,"")</f>
        <v/>
      </c>
      <c r="Z1226" s="85" t="str">
        <f>Tournament!M1238</f>
        <v>L.A. Clippers</v>
      </c>
    </row>
  </sheetData>
  <sheetProtection selectLockedCells="1" selectUnlockedCells="1"/>
  <dataValidations count="1">
    <dataValidation type="list" allowBlank="1" showInputMessage="1" showErrorMessage="1" sqref="B11:B16 B26:B31 B33:B38 B40:B47 B18:B23 B4:B9">
      <formula1>TeamList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0"/>
  <sheetViews>
    <sheetView showGridLines="0" workbookViewId="0" topLeftCell="A1">
      <selection activeCell="J25" sqref="J25"/>
    </sheetView>
  </sheetViews>
  <sheetFormatPr defaultColWidth="9.140625" defaultRowHeight="15" customHeight="1"/>
  <cols>
    <col min="1" max="1" width="11.421875" style="36" customWidth="1"/>
    <col min="2" max="2" width="4.421875" style="37" customWidth="1"/>
    <col min="3" max="3" width="23.00390625" style="36" customWidth="1"/>
    <col min="4" max="4" width="13.00390625" style="36" customWidth="1"/>
    <col min="5" max="6" width="9.28125" style="36" bestFit="1" customWidth="1"/>
    <col min="7" max="7" width="9.28125" style="72" bestFit="1" customWidth="1"/>
    <col min="8" max="8" width="13.7109375" style="72" bestFit="1" customWidth="1"/>
    <col min="9" max="14" width="9.28125" style="72" bestFit="1" customWidth="1"/>
    <col min="15" max="15" width="17.57421875" style="72" customWidth="1"/>
    <col min="16" max="16" width="15.7109375" style="72" customWidth="1"/>
    <col min="17" max="17" width="2.421875" style="48" customWidth="1"/>
    <col min="18" max="18" width="4.28125" style="48" customWidth="1"/>
    <col min="19" max="19" width="28.421875" style="48" bestFit="1" customWidth="1"/>
    <col min="20" max="22" width="9.28125" style="48" bestFit="1" customWidth="1"/>
    <col min="23" max="23" width="9.28125" style="36" bestFit="1" customWidth="1"/>
    <col min="24" max="24" width="9.140625" style="36" customWidth="1"/>
    <col min="25" max="25" width="23.8515625" style="49" customWidth="1"/>
    <col min="26" max="16384" width="9.140625" style="36" customWidth="1"/>
  </cols>
  <sheetData>
    <row r="1" spans="7:16" ht="15" customHeight="1">
      <c r="G1" s="45"/>
      <c r="H1" s="45"/>
      <c r="I1" s="46"/>
      <c r="J1" s="45"/>
      <c r="K1" s="45"/>
      <c r="L1" s="45"/>
      <c r="M1" s="45"/>
      <c r="N1" s="45"/>
      <c r="O1" s="47"/>
      <c r="P1" s="45"/>
    </row>
    <row r="2" spans="5:21" ht="15" customHeight="1">
      <c r="E2" s="36">
        <v>-5</v>
      </c>
      <c r="F2" s="36">
        <f aca="true" t="shared" si="0" ref="F2:F26">IF(I2&gt;0,ABS($E$2)+I2,I2-$E$2)</f>
        <v>1</v>
      </c>
      <c r="G2" s="45">
        <v>1</v>
      </c>
      <c r="H2" s="50" t="s">
        <v>10</v>
      </c>
      <c r="I2" s="68">
        <v>-4</v>
      </c>
      <c r="J2" s="51">
        <v>0.16666666666666666</v>
      </c>
      <c r="K2" s="52">
        <f>VLOOKUP(Tournament!E4,'Cities and Timezone'!H2:I42,2,FALSE)</f>
        <v>-4</v>
      </c>
      <c r="L2" s="53">
        <f>VLOOKUP(Tournament!E4,'Cities and Timezone'!H2:J42,3,FALSE)</f>
        <v>0.16666666666666666</v>
      </c>
      <c r="M2" s="54">
        <v>1</v>
      </c>
      <c r="N2" s="55">
        <f aca="true" t="shared" si="1" ref="N2:N31">O2</f>
        <v>42668.833333333336</v>
      </c>
      <c r="O2" s="56">
        <v>42668.833333333336</v>
      </c>
      <c r="P2" s="57">
        <f aca="true" t="shared" si="2" ref="P2:P27">IF(K$2&gt;0,O2+L$2,O2-L$2)</f>
        <v>42668.66666666667</v>
      </c>
      <c r="S2" s="48" t="s">
        <v>3</v>
      </c>
      <c r="T2" s="58">
        <v>42586</v>
      </c>
      <c r="U2" s="59">
        <v>0.5416666666666666</v>
      </c>
    </row>
    <row r="3" spans="6:21" ht="15" customHeight="1">
      <c r="F3" s="36">
        <f t="shared" si="0"/>
        <v>5</v>
      </c>
      <c r="G3" s="45">
        <v>2</v>
      </c>
      <c r="H3" s="50" t="s">
        <v>16</v>
      </c>
      <c r="I3" s="50">
        <v>0</v>
      </c>
      <c r="J3" s="51">
        <v>0</v>
      </c>
      <c r="K3" s="52"/>
      <c r="L3" s="45"/>
      <c r="M3" s="54">
        <v>2</v>
      </c>
      <c r="N3" s="55">
        <f t="shared" si="1"/>
        <v>42668.916666666664</v>
      </c>
      <c r="O3" s="56">
        <v>42668.916666666664</v>
      </c>
      <c r="P3" s="57">
        <f aca="true" t="shared" si="3" ref="P3:P10">IF(K$2&gt;0,O3+L$2,O3-L$2)</f>
        <v>42668.75</v>
      </c>
      <c r="S3" s="48" t="s">
        <v>101</v>
      </c>
      <c r="T3" s="58">
        <v>42586</v>
      </c>
      <c r="U3" s="59">
        <v>0.625</v>
      </c>
    </row>
    <row r="4" spans="6:21" ht="15" customHeight="1">
      <c r="F4" s="36">
        <f t="shared" si="0"/>
        <v>5</v>
      </c>
      <c r="G4" s="45">
        <v>3</v>
      </c>
      <c r="H4" s="50" t="s">
        <v>24</v>
      </c>
      <c r="I4" s="50">
        <v>0</v>
      </c>
      <c r="J4" s="51">
        <v>0</v>
      </c>
      <c r="K4" s="52"/>
      <c r="L4" s="45"/>
      <c r="M4" s="54">
        <v>3</v>
      </c>
      <c r="N4" s="55">
        <f t="shared" si="1"/>
        <v>42668.9375</v>
      </c>
      <c r="O4" s="56">
        <v>42668.9375</v>
      </c>
      <c r="P4" s="57">
        <f t="shared" si="3"/>
        <v>42668.770833333336</v>
      </c>
      <c r="S4" s="48" t="s">
        <v>79</v>
      </c>
      <c r="T4" s="58">
        <v>42586</v>
      </c>
      <c r="U4" s="59">
        <v>0.6666666666666666</v>
      </c>
    </row>
    <row r="5" spans="6:21" ht="15" customHeight="1">
      <c r="F5" s="36">
        <f t="shared" si="0"/>
        <v>6</v>
      </c>
      <c r="G5" s="45">
        <v>4</v>
      </c>
      <c r="H5" s="50" t="s">
        <v>5</v>
      </c>
      <c r="I5" s="50">
        <v>1</v>
      </c>
      <c r="J5" s="51">
        <v>0.041666666666666664</v>
      </c>
      <c r="K5" s="52"/>
      <c r="L5" s="45"/>
      <c r="M5" s="54">
        <v>4</v>
      </c>
      <c r="N5" s="55">
        <f t="shared" si="1"/>
        <v>42669.791666666664</v>
      </c>
      <c r="O5" s="56">
        <v>42669.791666666664</v>
      </c>
      <c r="P5" s="57">
        <f t="shared" si="3"/>
        <v>42669.625</v>
      </c>
      <c r="S5" s="48" t="s">
        <v>142</v>
      </c>
      <c r="T5" s="58">
        <v>42586</v>
      </c>
      <c r="U5" s="59">
        <v>0.8333333333333334</v>
      </c>
    </row>
    <row r="6" spans="1:23" ht="15" customHeight="1">
      <c r="A6" s="60" t="s">
        <v>0</v>
      </c>
      <c r="B6" s="60"/>
      <c r="C6" s="60" t="s">
        <v>53</v>
      </c>
      <c r="D6" s="60"/>
      <c r="F6" s="36">
        <f t="shared" si="0"/>
        <v>4</v>
      </c>
      <c r="G6" s="45">
        <v>5</v>
      </c>
      <c r="H6" s="50" t="s">
        <v>25</v>
      </c>
      <c r="I6" s="50">
        <v>-1</v>
      </c>
      <c r="J6" s="51">
        <v>0.041666666666666664</v>
      </c>
      <c r="K6" s="52"/>
      <c r="L6" s="45"/>
      <c r="M6" s="54">
        <v>5</v>
      </c>
      <c r="N6" s="55">
        <f t="shared" si="1"/>
        <v>42669.791666666664</v>
      </c>
      <c r="O6" s="56">
        <v>42669.791666666664</v>
      </c>
      <c r="P6" s="57">
        <f t="shared" si="3"/>
        <v>42669.625</v>
      </c>
      <c r="S6" s="48" t="s">
        <v>144</v>
      </c>
      <c r="T6" s="58">
        <v>42586</v>
      </c>
      <c r="U6" s="59">
        <v>0.75</v>
      </c>
      <c r="W6" s="36">
        <f>SUM(Tournament!AD15:AD18)</f>
        <v>0</v>
      </c>
    </row>
    <row r="7" spans="1:25" ht="15" customHeight="1">
      <c r="A7" s="228" t="s">
        <v>92</v>
      </c>
      <c r="B7" s="61"/>
      <c r="C7" s="62" t="str">
        <f>Y12</f>
        <v>Cleveland Cavaliers</v>
      </c>
      <c r="D7" s="63" t="s">
        <v>6</v>
      </c>
      <c r="F7" s="36">
        <f t="shared" si="0"/>
        <v>3</v>
      </c>
      <c r="G7" s="45">
        <v>6</v>
      </c>
      <c r="H7" s="50" t="s">
        <v>26</v>
      </c>
      <c r="I7" s="50">
        <v>-2</v>
      </c>
      <c r="J7" s="51">
        <v>0.08333333333333333</v>
      </c>
      <c r="K7" s="52"/>
      <c r="L7" s="45"/>
      <c r="M7" s="54">
        <v>6</v>
      </c>
      <c r="N7" s="55">
        <f t="shared" si="1"/>
        <v>42669.8125</v>
      </c>
      <c r="O7" s="56">
        <v>42669.8125</v>
      </c>
      <c r="P7" s="57">
        <f t="shared" si="3"/>
        <v>42669.645833333336</v>
      </c>
      <c r="S7" s="48" t="s">
        <v>143</v>
      </c>
      <c r="T7" s="58">
        <v>42586</v>
      </c>
      <c r="U7" s="59">
        <v>0.75</v>
      </c>
      <c r="Y7" s="49" t="s">
        <v>113</v>
      </c>
    </row>
    <row r="8" spans="1:27" ht="15" customHeight="1">
      <c r="A8" s="228"/>
      <c r="B8" s="61"/>
      <c r="C8" s="62" t="str">
        <f>Y15</f>
        <v>Detroit Pistons</v>
      </c>
      <c r="D8" s="63" t="s">
        <v>7</v>
      </c>
      <c r="F8" s="36">
        <f t="shared" si="0"/>
        <v>5</v>
      </c>
      <c r="G8" s="45">
        <v>7</v>
      </c>
      <c r="H8" s="50" t="s">
        <v>27</v>
      </c>
      <c r="I8" s="50">
        <v>0</v>
      </c>
      <c r="J8" s="51">
        <v>0</v>
      </c>
      <c r="K8" s="52"/>
      <c r="L8" s="45"/>
      <c r="M8" s="54">
        <v>7</v>
      </c>
      <c r="N8" s="55">
        <f t="shared" si="1"/>
        <v>42669.8125</v>
      </c>
      <c r="O8" s="56">
        <v>42669.8125</v>
      </c>
      <c r="P8" s="57">
        <f t="shared" si="3"/>
        <v>42669.645833333336</v>
      </c>
      <c r="S8" s="48" t="s">
        <v>82</v>
      </c>
      <c r="T8" s="58">
        <v>42586</v>
      </c>
      <c r="U8" s="59">
        <v>0.7083333333333334</v>
      </c>
      <c r="Y8" s="49" t="s">
        <v>104</v>
      </c>
      <c r="AA8" s="65"/>
    </row>
    <row r="9" spans="1:27" ht="15" customHeight="1">
      <c r="A9" s="228"/>
      <c r="B9" s="61"/>
      <c r="C9" s="62" t="str">
        <f>Y24</f>
        <v>Minnesota Timberwolves</v>
      </c>
      <c r="D9" s="63" t="s">
        <v>8</v>
      </c>
      <c r="F9" s="36">
        <f t="shared" si="0"/>
        <v>11</v>
      </c>
      <c r="G9" s="45">
        <v>8</v>
      </c>
      <c r="H9" s="50" t="s">
        <v>28</v>
      </c>
      <c r="I9" s="50">
        <v>6</v>
      </c>
      <c r="J9" s="51">
        <v>0.25</v>
      </c>
      <c r="K9" s="52"/>
      <c r="L9" s="45"/>
      <c r="M9" s="54">
        <v>8</v>
      </c>
      <c r="N9" s="55">
        <f t="shared" si="1"/>
        <v>42669.833333333336</v>
      </c>
      <c r="O9" s="56">
        <v>42669.833333333336</v>
      </c>
      <c r="P9" s="57">
        <f t="shared" si="3"/>
        <v>42669.66666666667</v>
      </c>
      <c r="S9" s="48" t="s">
        <v>139</v>
      </c>
      <c r="T9" s="58">
        <v>42586</v>
      </c>
      <c r="U9" s="59">
        <v>0.875</v>
      </c>
      <c r="Y9" s="49" t="s">
        <v>160</v>
      </c>
      <c r="AA9" s="67"/>
    </row>
    <row r="10" spans="1:25" ht="15" customHeight="1">
      <c r="A10" s="228"/>
      <c r="B10" s="61"/>
      <c r="C10" s="62" t="str">
        <f>Y25</f>
        <v>New Orleans Pelicans</v>
      </c>
      <c r="D10" s="63" t="s">
        <v>9</v>
      </c>
      <c r="F10" s="36">
        <f t="shared" si="0"/>
        <v>-1</v>
      </c>
      <c r="G10" s="45">
        <v>9</v>
      </c>
      <c r="H10" s="50" t="s">
        <v>29</v>
      </c>
      <c r="I10" s="50">
        <v>-6</v>
      </c>
      <c r="J10" s="51">
        <v>0.25</v>
      </c>
      <c r="K10" s="52"/>
      <c r="L10" s="45"/>
      <c r="M10" s="54">
        <v>9</v>
      </c>
      <c r="N10" s="55">
        <f t="shared" si="1"/>
        <v>42669.833333333336</v>
      </c>
      <c r="O10" s="56">
        <v>42669.833333333336</v>
      </c>
      <c r="P10" s="57">
        <f t="shared" si="3"/>
        <v>42669.66666666667</v>
      </c>
      <c r="S10" s="48" t="s">
        <v>138</v>
      </c>
      <c r="T10" s="58">
        <v>42589</v>
      </c>
      <c r="U10" s="59">
        <v>0.75</v>
      </c>
      <c r="Y10" s="66" t="s">
        <v>114</v>
      </c>
    </row>
    <row r="11" spans="1:25" ht="15" customHeight="1">
      <c r="A11" s="228"/>
      <c r="B11" s="61"/>
      <c r="C11" s="62" t="str">
        <f>Y26</f>
        <v>New York Knicks</v>
      </c>
      <c r="D11" s="63" t="s">
        <v>11</v>
      </c>
      <c r="F11" s="36">
        <f t="shared" si="0"/>
        <v>4</v>
      </c>
      <c r="G11" s="45">
        <v>10</v>
      </c>
      <c r="H11" s="50" t="s">
        <v>30</v>
      </c>
      <c r="I11" s="50">
        <v>-1</v>
      </c>
      <c r="J11" s="51">
        <v>0.041666666666666664</v>
      </c>
      <c r="K11" s="52"/>
      <c r="L11" s="45"/>
      <c r="M11" s="54">
        <v>10</v>
      </c>
      <c r="N11" s="55">
        <f t="shared" si="1"/>
        <v>42669.833333333336</v>
      </c>
      <c r="O11" s="56">
        <v>42669.833333333336</v>
      </c>
      <c r="P11" s="57">
        <f t="shared" si="2"/>
        <v>42669.66666666667</v>
      </c>
      <c r="S11" s="48" t="s">
        <v>133</v>
      </c>
      <c r="T11" s="58">
        <v>42589</v>
      </c>
      <c r="U11" s="59">
        <v>0.625</v>
      </c>
      <c r="Y11" s="66" t="s">
        <v>108</v>
      </c>
    </row>
    <row r="12" spans="1:27" ht="15" customHeight="1">
      <c r="A12" s="228"/>
      <c r="B12" s="61"/>
      <c r="C12" s="62" t="str">
        <f>Y28</f>
        <v>Orlando Magic</v>
      </c>
      <c r="D12" s="63" t="s">
        <v>12</v>
      </c>
      <c r="F12" s="36">
        <f t="shared" si="0"/>
        <v>5</v>
      </c>
      <c r="G12" s="45">
        <v>11</v>
      </c>
      <c r="H12" s="50" t="s">
        <v>31</v>
      </c>
      <c r="I12" s="50">
        <v>0</v>
      </c>
      <c r="J12" s="51">
        <v>0</v>
      </c>
      <c r="K12" s="52"/>
      <c r="L12" s="45"/>
      <c r="M12" s="54">
        <v>11</v>
      </c>
      <c r="N12" s="55">
        <f t="shared" si="1"/>
        <v>42669.833333333336</v>
      </c>
      <c r="O12" s="56">
        <v>42669.833333333336</v>
      </c>
      <c r="P12" s="57">
        <f>IF(K$2&gt;0,O12+L$2,O12-L$2)</f>
        <v>42669.66666666667</v>
      </c>
      <c r="S12" s="48" t="s">
        <v>149</v>
      </c>
      <c r="T12" s="58">
        <v>42589</v>
      </c>
      <c r="U12" s="59">
        <v>0.875</v>
      </c>
      <c r="W12" s="36" t="e">
        <f>SUM(Tournament!#REF!)</f>
        <v>#REF!</v>
      </c>
      <c r="Y12" s="49" t="s">
        <v>109</v>
      </c>
      <c r="AA12" s="67"/>
    </row>
    <row r="13" spans="1:25" ht="15" customHeight="1">
      <c r="A13" s="228"/>
      <c r="B13" s="61"/>
      <c r="C13" s="62" t="str">
        <f>Y29</f>
        <v>Philadelphia 76ers</v>
      </c>
      <c r="D13" s="63" t="s">
        <v>13</v>
      </c>
      <c r="F13" s="36">
        <f t="shared" si="0"/>
        <v>10</v>
      </c>
      <c r="G13" s="45">
        <v>12</v>
      </c>
      <c r="H13" s="50" t="s">
        <v>32</v>
      </c>
      <c r="I13" s="50">
        <v>5</v>
      </c>
      <c r="J13" s="51">
        <v>0.20833333333333334</v>
      </c>
      <c r="K13" s="52"/>
      <c r="L13" s="45"/>
      <c r="M13" s="54">
        <v>12</v>
      </c>
      <c r="N13" s="55">
        <f t="shared" si="1"/>
        <v>42669.916666666664</v>
      </c>
      <c r="O13" s="56">
        <v>42669.916666666664</v>
      </c>
      <c r="P13" s="57">
        <f>IF(K$2&gt;0,O13+L$2,O13-L$2)</f>
        <v>42669.75</v>
      </c>
      <c r="S13" s="48" t="s">
        <v>150</v>
      </c>
      <c r="T13" s="58">
        <v>42589</v>
      </c>
      <c r="U13" s="59">
        <v>0.5416666666666666</v>
      </c>
      <c r="Y13" s="66" t="s">
        <v>128</v>
      </c>
    </row>
    <row r="14" spans="1:27" ht="15" customHeight="1">
      <c r="A14" s="229"/>
      <c r="B14" s="77"/>
      <c r="C14" s="78" t="str">
        <f>Y35</f>
        <v>Utah Jazz</v>
      </c>
      <c r="D14" s="63" t="s">
        <v>14</v>
      </c>
      <c r="F14" s="36">
        <f t="shared" si="0"/>
        <v>2</v>
      </c>
      <c r="G14" s="45">
        <v>13</v>
      </c>
      <c r="H14" s="50" t="s">
        <v>33</v>
      </c>
      <c r="I14" s="50">
        <v>-3</v>
      </c>
      <c r="J14" s="51">
        <v>0.125</v>
      </c>
      <c r="K14" s="52"/>
      <c r="L14" s="45"/>
      <c r="M14" s="54">
        <v>13</v>
      </c>
      <c r="N14" s="55">
        <f t="shared" si="1"/>
        <v>42669.9375</v>
      </c>
      <c r="O14" s="56">
        <v>42669.9375</v>
      </c>
      <c r="P14" s="57">
        <f>IF(K$2&gt;0,O14+L$2,O14-L$2)</f>
        <v>42669.770833333336</v>
      </c>
      <c r="S14" s="48" t="s">
        <v>81</v>
      </c>
      <c r="T14" s="58">
        <v>42589</v>
      </c>
      <c r="U14" s="59">
        <v>0.75</v>
      </c>
      <c r="Y14" s="66" t="s">
        <v>118</v>
      </c>
      <c r="AA14" s="67"/>
    </row>
    <row r="15" spans="1:25" ht="15" customHeight="1">
      <c r="A15" s="230" t="s">
        <v>93</v>
      </c>
      <c r="B15" s="79"/>
      <c r="C15" s="80" t="str">
        <f>Y9</f>
        <v>Brooklyn Nets</v>
      </c>
      <c r="D15" s="63" t="s">
        <v>15</v>
      </c>
      <c r="F15" s="36">
        <f t="shared" si="0"/>
        <v>11</v>
      </c>
      <c r="G15" s="45">
        <v>14</v>
      </c>
      <c r="H15" s="50" t="s">
        <v>34</v>
      </c>
      <c r="I15" s="50">
        <v>6</v>
      </c>
      <c r="J15" s="51">
        <v>0.25</v>
      </c>
      <c r="K15" s="52"/>
      <c r="L15" s="45"/>
      <c r="M15" s="54">
        <v>14</v>
      </c>
      <c r="N15" s="55">
        <f t="shared" si="1"/>
        <v>42670.8125</v>
      </c>
      <c r="O15" s="56">
        <v>42670.8125</v>
      </c>
      <c r="P15" s="57">
        <f>IF(K$2&gt;0,O15+L$2,O15-L$2)</f>
        <v>42670.645833333336</v>
      </c>
      <c r="S15" s="48" t="s">
        <v>148</v>
      </c>
      <c r="T15" s="58">
        <v>42589</v>
      </c>
      <c r="U15" s="59">
        <v>0.7916666666666666</v>
      </c>
      <c r="Y15" s="49" t="s">
        <v>110</v>
      </c>
    </row>
    <row r="16" spans="1:27" ht="15" customHeight="1">
      <c r="A16" s="228"/>
      <c r="B16" s="61"/>
      <c r="C16" s="62" t="str">
        <f>Y10</f>
        <v>Charlotte Hornets</v>
      </c>
      <c r="D16" s="63" t="s">
        <v>17</v>
      </c>
      <c r="F16" s="36">
        <f t="shared" si="0"/>
        <v>3</v>
      </c>
      <c r="G16" s="45">
        <v>15</v>
      </c>
      <c r="H16" s="50" t="s">
        <v>35</v>
      </c>
      <c r="I16" s="50">
        <v>-2</v>
      </c>
      <c r="J16" s="51">
        <v>0.08333333333333333</v>
      </c>
      <c r="K16" s="52"/>
      <c r="L16" s="45"/>
      <c r="M16" s="54">
        <v>15</v>
      </c>
      <c r="N16" s="55">
        <f t="shared" si="1"/>
        <v>42670.833333333336</v>
      </c>
      <c r="O16" s="56">
        <v>42670.833333333336</v>
      </c>
      <c r="P16" s="57">
        <f t="shared" si="2"/>
        <v>42670.66666666667</v>
      </c>
      <c r="S16" s="48" t="s">
        <v>136</v>
      </c>
      <c r="T16" s="58">
        <v>42589</v>
      </c>
      <c r="U16" s="59">
        <v>0.6666666666666666</v>
      </c>
      <c r="Y16" s="66" t="s">
        <v>123</v>
      </c>
      <c r="AA16" s="67"/>
    </row>
    <row r="17" spans="1:25" ht="15" customHeight="1">
      <c r="A17" s="228"/>
      <c r="B17" s="61"/>
      <c r="C17" s="62" t="str">
        <f>Y17</f>
        <v>Houston Rockets</v>
      </c>
      <c r="D17" s="63" t="s">
        <v>18</v>
      </c>
      <c r="F17" s="36">
        <f t="shared" si="0"/>
        <v>4</v>
      </c>
      <c r="G17" s="45">
        <v>16</v>
      </c>
      <c r="H17" s="50" t="s">
        <v>36</v>
      </c>
      <c r="I17" s="50">
        <v>-1</v>
      </c>
      <c r="J17" s="51">
        <v>0.041666666666666664</v>
      </c>
      <c r="K17" s="52"/>
      <c r="L17" s="45"/>
      <c r="M17" s="54">
        <v>16</v>
      </c>
      <c r="N17" s="55">
        <f t="shared" si="1"/>
        <v>42670.9375</v>
      </c>
      <c r="O17" s="56">
        <v>42670.9375</v>
      </c>
      <c r="P17" s="57">
        <f aca="true" t="shared" si="4" ref="P17:P25">IF(K$2&gt;0,O17+L$2,O17-L$2)</f>
        <v>42670.770833333336</v>
      </c>
      <c r="S17" s="48" t="s">
        <v>141</v>
      </c>
      <c r="T17" s="58">
        <v>42589</v>
      </c>
      <c r="U17" s="59">
        <v>0.9166666666666666</v>
      </c>
      <c r="Y17" s="66" t="s">
        <v>129</v>
      </c>
    </row>
    <row r="18" spans="1:27" ht="15" customHeight="1">
      <c r="A18" s="228"/>
      <c r="B18" s="61"/>
      <c r="C18" s="62" t="str">
        <f>Y19</f>
        <v>Los Angeles Clippers</v>
      </c>
      <c r="D18" s="63" t="s">
        <v>19</v>
      </c>
      <c r="F18" s="36">
        <f t="shared" si="0"/>
        <v>5</v>
      </c>
      <c r="G18" s="45">
        <v>17</v>
      </c>
      <c r="H18" s="50" t="s">
        <v>37</v>
      </c>
      <c r="I18" s="50">
        <v>0</v>
      </c>
      <c r="J18" s="51">
        <v>0</v>
      </c>
      <c r="K18" s="52"/>
      <c r="L18" s="45"/>
      <c r="M18" s="54">
        <v>17</v>
      </c>
      <c r="N18" s="55">
        <f t="shared" si="1"/>
        <v>42670.9375</v>
      </c>
      <c r="O18" s="56">
        <v>42670.9375</v>
      </c>
      <c r="P18" s="57">
        <f t="shared" si="4"/>
        <v>42670.770833333336</v>
      </c>
      <c r="S18" s="48" t="s">
        <v>134</v>
      </c>
      <c r="T18" s="58">
        <v>42592</v>
      </c>
      <c r="U18" s="59">
        <v>0.5416666666666666</v>
      </c>
      <c r="W18" s="36">
        <f>SUM(Tournament!AD27:AD27)</f>
        <v>0</v>
      </c>
      <c r="Y18" s="49" t="s">
        <v>111</v>
      </c>
      <c r="AA18" s="67"/>
    </row>
    <row r="19" spans="1:25" ht="15" customHeight="1">
      <c r="A19" s="228"/>
      <c r="B19" s="61"/>
      <c r="C19" s="62" t="str">
        <f>Y22</f>
        <v>Miami Heat</v>
      </c>
      <c r="D19" s="63" t="s">
        <v>20</v>
      </c>
      <c r="F19" s="36">
        <f t="shared" si="0"/>
        <v>4</v>
      </c>
      <c r="G19" s="45">
        <v>18</v>
      </c>
      <c r="H19" s="50" t="s">
        <v>38</v>
      </c>
      <c r="I19" s="50">
        <v>-1</v>
      </c>
      <c r="J19" s="51">
        <v>0.041666666666666664</v>
      </c>
      <c r="K19" s="52"/>
      <c r="L19" s="45"/>
      <c r="M19" s="54">
        <v>18</v>
      </c>
      <c r="N19" s="55">
        <f t="shared" si="1"/>
        <v>42671.791666666664</v>
      </c>
      <c r="O19" s="56">
        <v>42671.791666666664</v>
      </c>
      <c r="P19" s="57">
        <f t="shared" si="4"/>
        <v>42671.625</v>
      </c>
      <c r="S19" s="48" t="s">
        <v>140</v>
      </c>
      <c r="T19" s="58">
        <v>42592</v>
      </c>
      <c r="U19" s="59">
        <v>0.5416666666666666</v>
      </c>
      <c r="Y19" s="49" t="s">
        <v>124</v>
      </c>
    </row>
    <row r="20" spans="1:27" ht="15" customHeight="1">
      <c r="A20" s="228"/>
      <c r="B20" s="61"/>
      <c r="C20" s="62" t="str">
        <f>Y27</f>
        <v>Oklahoma City Thunder</v>
      </c>
      <c r="D20" s="63" t="s">
        <v>21</v>
      </c>
      <c r="F20" s="36">
        <f t="shared" si="0"/>
        <v>5</v>
      </c>
      <c r="G20" s="45">
        <v>19</v>
      </c>
      <c r="H20" s="50" t="s">
        <v>39</v>
      </c>
      <c r="I20" s="50">
        <v>0</v>
      </c>
      <c r="J20" s="51">
        <v>0</v>
      </c>
      <c r="K20" s="52"/>
      <c r="L20" s="45"/>
      <c r="M20" s="54">
        <v>19</v>
      </c>
      <c r="N20" s="55">
        <f t="shared" si="1"/>
        <v>42671.8125</v>
      </c>
      <c r="O20" s="56">
        <v>42671.8125</v>
      </c>
      <c r="P20" s="57">
        <f t="shared" si="4"/>
        <v>42671.645833333336</v>
      </c>
      <c r="S20" s="48" t="s">
        <v>147</v>
      </c>
      <c r="T20" s="58">
        <v>42592</v>
      </c>
      <c r="U20" s="59">
        <v>0.6666666666666666</v>
      </c>
      <c r="Y20" s="66" t="s">
        <v>125</v>
      </c>
      <c r="AA20" s="69"/>
    </row>
    <row r="21" spans="1:27" ht="15" customHeight="1">
      <c r="A21" s="228"/>
      <c r="B21" s="61"/>
      <c r="C21" s="62" t="str">
        <f>Y32</f>
        <v>Sacramento Kings</v>
      </c>
      <c r="D21" s="63" t="s">
        <v>22</v>
      </c>
      <c r="F21" s="36">
        <f t="shared" si="0"/>
        <v>4</v>
      </c>
      <c r="G21" s="45">
        <v>20</v>
      </c>
      <c r="H21" s="50" t="s">
        <v>40</v>
      </c>
      <c r="I21" s="50">
        <v>-1</v>
      </c>
      <c r="J21" s="51">
        <v>0.041666666666666664</v>
      </c>
      <c r="K21" s="52"/>
      <c r="L21" s="45"/>
      <c r="M21" s="54">
        <v>20</v>
      </c>
      <c r="N21" s="55">
        <f t="shared" si="1"/>
        <v>42671.8125</v>
      </c>
      <c r="O21" s="56">
        <v>42671.8125</v>
      </c>
      <c r="P21" s="57">
        <f t="shared" si="4"/>
        <v>42671.645833333336</v>
      </c>
      <c r="S21" s="48" t="s">
        <v>137</v>
      </c>
      <c r="T21" s="58">
        <v>42592</v>
      </c>
      <c r="U21" s="59">
        <v>0.6666666666666666</v>
      </c>
      <c r="Y21" s="66" t="s">
        <v>130</v>
      </c>
      <c r="AA21" s="67"/>
    </row>
    <row r="22" spans="1:25" ht="15" customHeight="1">
      <c r="A22" s="229"/>
      <c r="B22" s="77"/>
      <c r="C22" s="78" t="str">
        <f>Y33</f>
        <v>San Antonio Spurs</v>
      </c>
      <c r="D22" s="63" t="s">
        <v>23</v>
      </c>
      <c r="F22" s="36">
        <f t="shared" si="0"/>
        <v>5</v>
      </c>
      <c r="G22" s="45">
        <v>21</v>
      </c>
      <c r="H22" s="50" t="s">
        <v>41</v>
      </c>
      <c r="I22" s="50">
        <v>0</v>
      </c>
      <c r="J22" s="51">
        <v>0</v>
      </c>
      <c r="K22" s="52"/>
      <c r="L22" s="45"/>
      <c r="M22" s="54">
        <v>21</v>
      </c>
      <c r="N22" s="55">
        <f t="shared" si="1"/>
        <v>42671.833333333336</v>
      </c>
      <c r="O22" s="56">
        <v>42671.833333333336</v>
      </c>
      <c r="P22" s="57">
        <f t="shared" si="4"/>
        <v>42671.66666666667</v>
      </c>
      <c r="S22" s="48" t="s">
        <v>99</v>
      </c>
      <c r="T22" s="58">
        <v>42592</v>
      </c>
      <c r="U22" s="59">
        <v>0.7916666666666666</v>
      </c>
      <c r="Y22" s="49" t="s">
        <v>115</v>
      </c>
    </row>
    <row r="23" spans="1:25" ht="15" customHeight="1">
      <c r="A23" s="230" t="s">
        <v>94</v>
      </c>
      <c r="B23" s="79"/>
      <c r="C23" s="80" t="str">
        <f>Y13</f>
        <v>Dallas Mavericks</v>
      </c>
      <c r="D23" s="63" t="s">
        <v>54</v>
      </c>
      <c r="F23" s="36">
        <f t="shared" si="0"/>
        <v>5</v>
      </c>
      <c r="G23" s="45">
        <v>22</v>
      </c>
      <c r="H23" s="50" t="s">
        <v>42</v>
      </c>
      <c r="I23" s="50">
        <v>0</v>
      </c>
      <c r="J23" s="51">
        <v>0</v>
      </c>
      <c r="K23" s="52"/>
      <c r="L23" s="45"/>
      <c r="M23" s="54">
        <v>22</v>
      </c>
      <c r="N23" s="55">
        <f t="shared" si="1"/>
        <v>42671.833333333336</v>
      </c>
      <c r="O23" s="56">
        <v>42671.833333333336</v>
      </c>
      <c r="P23" s="57">
        <f t="shared" si="4"/>
        <v>42671.66666666667</v>
      </c>
      <c r="S23" s="48" t="s">
        <v>146</v>
      </c>
      <c r="T23" s="58">
        <v>42592</v>
      </c>
      <c r="U23" s="59">
        <v>0.7916666666666666</v>
      </c>
      <c r="Y23" s="66" t="s">
        <v>112</v>
      </c>
    </row>
    <row r="24" spans="1:25" ht="15" customHeight="1">
      <c r="A24" s="228"/>
      <c r="B24" s="61"/>
      <c r="C24" s="62" t="str">
        <f>Y14</f>
        <v>Denver Nuggets</v>
      </c>
      <c r="D24" s="63" t="s">
        <v>55</v>
      </c>
      <c r="F24" s="36">
        <f t="shared" si="0"/>
        <v>5</v>
      </c>
      <c r="G24" s="45">
        <v>23</v>
      </c>
      <c r="H24" s="50" t="s">
        <v>43</v>
      </c>
      <c r="I24" s="50">
        <v>0</v>
      </c>
      <c r="J24" s="51">
        <v>0</v>
      </c>
      <c r="K24" s="52"/>
      <c r="L24" s="45"/>
      <c r="M24" s="54">
        <v>23</v>
      </c>
      <c r="N24" s="55">
        <f t="shared" si="1"/>
        <v>42671.854166666664</v>
      </c>
      <c r="O24" s="56">
        <v>42671.854166666664</v>
      </c>
      <c r="P24" s="57">
        <f t="shared" si="4"/>
        <v>42671.6875</v>
      </c>
      <c r="S24" s="48" t="s">
        <v>159</v>
      </c>
      <c r="T24" s="58">
        <v>42592</v>
      </c>
      <c r="U24" s="59">
        <v>0.9166666666666666</v>
      </c>
      <c r="Y24" s="49" t="s">
        <v>119</v>
      </c>
    </row>
    <row r="25" spans="1:27" ht="15" customHeight="1">
      <c r="A25" s="228"/>
      <c r="B25" s="61"/>
      <c r="C25" s="62" t="s">
        <v>83</v>
      </c>
      <c r="D25" s="63" t="s">
        <v>56</v>
      </c>
      <c r="F25" s="36">
        <f t="shared" si="0"/>
        <v>2</v>
      </c>
      <c r="G25" s="45">
        <v>24</v>
      </c>
      <c r="H25" s="50" t="s">
        <v>44</v>
      </c>
      <c r="I25" s="50">
        <v>-3</v>
      </c>
      <c r="J25" s="51">
        <v>0.125</v>
      </c>
      <c r="K25" s="52"/>
      <c r="L25" s="45"/>
      <c r="M25" s="54">
        <v>24</v>
      </c>
      <c r="N25" s="55">
        <f t="shared" si="1"/>
        <v>42671.875</v>
      </c>
      <c r="O25" s="56">
        <v>42671.875</v>
      </c>
      <c r="P25" s="57">
        <f t="shared" si="4"/>
        <v>42671.708333333336</v>
      </c>
      <c r="S25" s="48" t="s">
        <v>145</v>
      </c>
      <c r="T25" s="58">
        <v>42592</v>
      </c>
      <c r="U25" s="59">
        <v>0.9166666666666666</v>
      </c>
      <c r="Y25" s="49" t="s">
        <v>131</v>
      </c>
      <c r="AA25" s="67"/>
    </row>
    <row r="26" spans="1:27" ht="15" customHeight="1">
      <c r="A26" s="228"/>
      <c r="B26" s="61"/>
      <c r="C26" s="62" t="s">
        <v>84</v>
      </c>
      <c r="D26" s="63" t="s">
        <v>57</v>
      </c>
      <c r="F26" s="36">
        <f t="shared" si="0"/>
        <v>2</v>
      </c>
      <c r="G26" s="45">
        <v>25</v>
      </c>
      <c r="H26" s="72" t="s">
        <v>69</v>
      </c>
      <c r="I26" s="72">
        <v>-3</v>
      </c>
      <c r="J26" s="51">
        <v>0.125</v>
      </c>
      <c r="K26" s="52"/>
      <c r="L26" s="45"/>
      <c r="M26" s="54">
        <v>25</v>
      </c>
      <c r="N26" s="55">
        <f t="shared" si="1"/>
        <v>42671.895833333336</v>
      </c>
      <c r="O26" s="56">
        <v>42671.895833333336</v>
      </c>
      <c r="P26" s="57">
        <f t="shared" si="2"/>
        <v>42671.72916666667</v>
      </c>
      <c r="S26" s="48" t="s">
        <v>77</v>
      </c>
      <c r="T26" s="58">
        <v>42595</v>
      </c>
      <c r="U26" s="59">
        <v>0.5416666666666666</v>
      </c>
      <c r="Y26" s="49" t="s">
        <v>105</v>
      </c>
      <c r="AA26" s="67"/>
    </row>
    <row r="27" spans="1:25" ht="15" customHeight="1">
      <c r="A27" s="228"/>
      <c r="B27" s="61"/>
      <c r="C27" s="62" t="s">
        <v>85</v>
      </c>
      <c r="D27" s="63" t="s">
        <v>58</v>
      </c>
      <c r="F27" s="36">
        <f aca="true" t="shared" si="5" ref="F27:F34">IF(I27&gt;0,ABS($E$2)+I27,I27-$E$2)</f>
        <v>2</v>
      </c>
      <c r="G27" s="45">
        <v>26</v>
      </c>
      <c r="H27" s="50" t="s">
        <v>45</v>
      </c>
      <c r="I27" s="50">
        <v>-3</v>
      </c>
      <c r="J27" s="51">
        <v>0.125</v>
      </c>
      <c r="K27" s="52"/>
      <c r="L27" s="45"/>
      <c r="M27" s="54">
        <v>26</v>
      </c>
      <c r="N27" s="55">
        <f t="shared" si="1"/>
        <v>42672.520833333336</v>
      </c>
      <c r="O27" s="56">
        <v>42672.520833333336</v>
      </c>
      <c r="P27" s="57">
        <f t="shared" si="2"/>
        <v>42672.35416666667</v>
      </c>
      <c r="S27" s="48" t="s">
        <v>80</v>
      </c>
      <c r="T27" s="58">
        <v>42595</v>
      </c>
      <c r="U27" s="59">
        <v>0.6666666666666666</v>
      </c>
      <c r="Y27" s="66" t="s">
        <v>120</v>
      </c>
    </row>
    <row r="28" spans="1:27" ht="15" customHeight="1">
      <c r="A28" s="228"/>
      <c r="B28" s="61"/>
      <c r="C28" s="62" t="s">
        <v>95</v>
      </c>
      <c r="D28" s="63" t="s">
        <v>59</v>
      </c>
      <c r="F28" s="36">
        <f t="shared" si="5"/>
        <v>2</v>
      </c>
      <c r="G28" s="45">
        <v>27</v>
      </c>
      <c r="H28" s="50" t="s">
        <v>46</v>
      </c>
      <c r="I28" s="50">
        <v>-3</v>
      </c>
      <c r="J28" s="51">
        <v>0.125</v>
      </c>
      <c r="K28" s="52"/>
      <c r="L28" s="45"/>
      <c r="M28" s="54">
        <v>27</v>
      </c>
      <c r="N28" s="55">
        <f t="shared" si="1"/>
        <v>42672.791666666664</v>
      </c>
      <c r="O28" s="56">
        <v>42672.791666666664</v>
      </c>
      <c r="P28" s="57">
        <f aca="true" t="shared" si="6" ref="P28:P89">IF(K$2&gt;0,O28+L$2,O28-L$2)</f>
        <v>42672.625</v>
      </c>
      <c r="S28" s="48" t="s">
        <v>135</v>
      </c>
      <c r="T28" s="58">
        <v>42595</v>
      </c>
      <c r="U28" s="59">
        <v>0.7916666666666666</v>
      </c>
      <c r="Y28" s="49" t="s">
        <v>116</v>
      </c>
      <c r="AA28" s="69"/>
    </row>
    <row r="29" spans="1:27" ht="15" customHeight="1">
      <c r="A29" s="229"/>
      <c r="B29" s="77"/>
      <c r="C29" s="78" t="s">
        <v>96</v>
      </c>
      <c r="D29" s="63" t="s">
        <v>60</v>
      </c>
      <c r="F29" s="36">
        <f t="shared" si="5"/>
        <v>6</v>
      </c>
      <c r="G29" s="45">
        <v>28</v>
      </c>
      <c r="H29" s="50" t="s">
        <v>47</v>
      </c>
      <c r="I29" s="50">
        <v>1</v>
      </c>
      <c r="J29" s="51">
        <v>0.041666666666666664</v>
      </c>
      <c r="K29" s="52"/>
      <c r="L29" s="45"/>
      <c r="M29" s="54">
        <v>28</v>
      </c>
      <c r="N29" s="55">
        <f t="shared" si="1"/>
        <v>42672.8125</v>
      </c>
      <c r="O29" s="56">
        <v>42672.8125</v>
      </c>
      <c r="P29" s="57">
        <f t="shared" si="6"/>
        <v>42672.645833333336</v>
      </c>
      <c r="T29" s="58">
        <v>42595</v>
      </c>
      <c r="U29" s="59">
        <v>0.9166666666666666</v>
      </c>
      <c r="Y29" s="64" t="s">
        <v>106</v>
      </c>
      <c r="AA29" s="69"/>
    </row>
    <row r="30" spans="1:25" ht="15" customHeight="1">
      <c r="A30" s="230" t="s">
        <v>97</v>
      </c>
      <c r="B30" s="61"/>
      <c r="C30" s="62" t="s">
        <v>86</v>
      </c>
      <c r="D30" s="63" t="s">
        <v>61</v>
      </c>
      <c r="F30" s="36">
        <f t="shared" si="5"/>
        <v>4</v>
      </c>
      <c r="G30" s="45">
        <v>29</v>
      </c>
      <c r="H30" s="50" t="s">
        <v>48</v>
      </c>
      <c r="I30" s="50">
        <v>-1</v>
      </c>
      <c r="J30" s="51">
        <v>0.041666666666666664</v>
      </c>
      <c r="K30" s="52"/>
      <c r="L30" s="45"/>
      <c r="M30" s="54">
        <v>29</v>
      </c>
      <c r="N30" s="55">
        <f t="shared" si="1"/>
        <v>42672.8125</v>
      </c>
      <c r="O30" s="56">
        <v>42672.8125</v>
      </c>
      <c r="P30" s="57">
        <f t="shared" si="6"/>
        <v>42672.645833333336</v>
      </c>
      <c r="T30" s="58">
        <v>42599</v>
      </c>
      <c r="U30" s="59">
        <v>0.6666666666666666</v>
      </c>
      <c r="Y30" s="49" t="s">
        <v>126</v>
      </c>
    </row>
    <row r="31" spans="1:25" ht="15" customHeight="1">
      <c r="A31" s="228"/>
      <c r="B31" s="61"/>
      <c r="C31" s="62" t="s">
        <v>87</v>
      </c>
      <c r="D31" s="63" t="s">
        <v>62</v>
      </c>
      <c r="F31" s="36">
        <f t="shared" si="5"/>
        <v>11</v>
      </c>
      <c r="G31" s="45">
        <v>30</v>
      </c>
      <c r="H31" s="50" t="s">
        <v>49</v>
      </c>
      <c r="I31" s="50">
        <v>6</v>
      </c>
      <c r="J31" s="51">
        <v>0.25</v>
      </c>
      <c r="K31" s="52"/>
      <c r="L31" s="45"/>
      <c r="M31" s="54">
        <v>30</v>
      </c>
      <c r="N31" s="55">
        <f t="shared" si="1"/>
        <v>42672.833333333336</v>
      </c>
      <c r="O31" s="56">
        <v>42672.833333333336</v>
      </c>
      <c r="P31" s="57">
        <f t="shared" si="6"/>
        <v>42672.66666666667</v>
      </c>
      <c r="T31" s="58">
        <v>42599</v>
      </c>
      <c r="U31" s="59">
        <v>0.5416666666666666</v>
      </c>
      <c r="Y31" s="49" t="s">
        <v>121</v>
      </c>
    </row>
    <row r="32" spans="1:25" ht="15" customHeight="1">
      <c r="A32" s="228"/>
      <c r="B32" s="61"/>
      <c r="C32" s="62" t="s">
        <v>88</v>
      </c>
      <c r="D32" s="63" t="s">
        <v>63</v>
      </c>
      <c r="F32" s="36">
        <f t="shared" si="5"/>
        <v>5</v>
      </c>
      <c r="G32" s="45">
        <v>31</v>
      </c>
      <c r="H32" s="50" t="s">
        <v>50</v>
      </c>
      <c r="I32" s="50">
        <v>0</v>
      </c>
      <c r="J32" s="51">
        <v>0</v>
      </c>
      <c r="K32" s="52"/>
      <c r="L32" s="45"/>
      <c r="M32" s="54">
        <v>31</v>
      </c>
      <c r="N32" s="55">
        <f aca="true" t="shared" si="7" ref="N32:N95">O32</f>
        <v>42672.833333333336</v>
      </c>
      <c r="O32" s="56">
        <v>42672.833333333336</v>
      </c>
      <c r="P32" s="57">
        <f t="shared" si="6"/>
        <v>42672.66666666667</v>
      </c>
      <c r="S32" s="115"/>
      <c r="T32" s="58">
        <v>42602</v>
      </c>
      <c r="U32" s="59">
        <v>0.5416666666666666</v>
      </c>
      <c r="Y32" s="49" t="s">
        <v>127</v>
      </c>
    </row>
    <row r="33" spans="1:25" ht="15" customHeight="1">
      <c r="A33" s="228"/>
      <c r="B33" s="61"/>
      <c r="C33" s="62" t="s">
        <v>89</v>
      </c>
      <c r="D33" s="63" t="s">
        <v>64</v>
      </c>
      <c r="F33" s="36">
        <f t="shared" si="5"/>
        <v>2</v>
      </c>
      <c r="G33" s="45">
        <v>32</v>
      </c>
      <c r="H33" s="50" t="s">
        <v>51</v>
      </c>
      <c r="I33" s="50">
        <v>-3</v>
      </c>
      <c r="J33" s="51">
        <v>0.125</v>
      </c>
      <c r="K33" s="52"/>
      <c r="L33" s="45"/>
      <c r="M33" s="54">
        <v>32</v>
      </c>
      <c r="N33" s="55">
        <f t="shared" si="7"/>
        <v>42672.833333333336</v>
      </c>
      <c r="O33" s="56">
        <v>42672.833333333336</v>
      </c>
      <c r="P33" s="57">
        <f t="shared" si="6"/>
        <v>42672.66666666667</v>
      </c>
      <c r="T33" s="58">
        <v>42602</v>
      </c>
      <c r="U33" s="59">
        <v>0.7291666666666666</v>
      </c>
      <c r="Y33" s="49" t="s">
        <v>132</v>
      </c>
    </row>
    <row r="34" spans="1:25" ht="15" customHeight="1">
      <c r="A34" s="228"/>
      <c r="B34" s="61"/>
      <c r="C34" s="62" t="s">
        <v>90</v>
      </c>
      <c r="D34" s="63" t="s">
        <v>65</v>
      </c>
      <c r="F34" s="36">
        <f t="shared" si="5"/>
        <v>5</v>
      </c>
      <c r="G34" s="45">
        <v>33</v>
      </c>
      <c r="H34" s="50" t="s">
        <v>52</v>
      </c>
      <c r="I34" s="50">
        <v>0</v>
      </c>
      <c r="J34" s="51">
        <v>0</v>
      </c>
      <c r="K34" s="52"/>
      <c r="L34" s="45"/>
      <c r="M34" s="54">
        <v>33</v>
      </c>
      <c r="N34" s="55">
        <f t="shared" si="7"/>
        <v>42672.875</v>
      </c>
      <c r="O34" s="56">
        <v>42672.875</v>
      </c>
      <c r="P34" s="57">
        <f t="shared" si="6"/>
        <v>42672.708333333336</v>
      </c>
      <c r="T34" s="58"/>
      <c r="U34" s="59"/>
      <c r="Y34" s="49" t="s">
        <v>107</v>
      </c>
    </row>
    <row r="35" spans="1:25" ht="15" customHeight="1">
      <c r="A35" s="228"/>
      <c r="B35" s="61"/>
      <c r="C35" s="62" t="s">
        <v>98</v>
      </c>
      <c r="D35" s="63" t="s">
        <v>66</v>
      </c>
      <c r="G35" s="45">
        <v>34</v>
      </c>
      <c r="H35" s="50"/>
      <c r="I35" s="50"/>
      <c r="J35" s="51"/>
      <c r="K35" s="52"/>
      <c r="L35" s="45"/>
      <c r="M35" s="54">
        <v>34</v>
      </c>
      <c r="N35" s="55">
        <f t="shared" si="7"/>
        <v>42672.9375</v>
      </c>
      <c r="O35" s="56">
        <v>42672.9375</v>
      </c>
      <c r="P35" s="57">
        <f t="shared" si="6"/>
        <v>42672.770833333336</v>
      </c>
      <c r="S35" s="115"/>
      <c r="T35" s="58"/>
      <c r="U35" s="59"/>
      <c r="Y35" s="49" t="s">
        <v>122</v>
      </c>
    </row>
    <row r="36" spans="1:25" ht="15" customHeight="1">
      <c r="A36" s="228"/>
      <c r="B36" s="61"/>
      <c r="C36" s="62" t="s">
        <v>91</v>
      </c>
      <c r="D36" s="63" t="s">
        <v>67</v>
      </c>
      <c r="G36" s="45">
        <v>35</v>
      </c>
      <c r="H36" s="50"/>
      <c r="I36" s="50"/>
      <c r="J36" s="51"/>
      <c r="K36" s="52"/>
      <c r="L36" s="45"/>
      <c r="M36" s="54">
        <v>35</v>
      </c>
      <c r="N36" s="55">
        <f t="shared" si="7"/>
        <v>42673.6875</v>
      </c>
      <c r="O36" s="56">
        <v>42673.6875</v>
      </c>
      <c r="P36" s="57">
        <f t="shared" si="6"/>
        <v>42673.520833333336</v>
      </c>
      <c r="T36" s="58"/>
      <c r="U36" s="59"/>
      <c r="Y36" s="66" t="s">
        <v>117</v>
      </c>
    </row>
    <row r="37" spans="1:25" ht="15" customHeight="1">
      <c r="A37" s="110"/>
      <c r="B37" s="61"/>
      <c r="C37" s="62"/>
      <c r="D37" s="63"/>
      <c r="G37" s="45">
        <v>36</v>
      </c>
      <c r="H37" s="50"/>
      <c r="I37" s="50"/>
      <c r="J37" s="51"/>
      <c r="K37" s="52"/>
      <c r="L37" s="45"/>
      <c r="M37" s="54">
        <v>36</v>
      </c>
      <c r="N37" s="55">
        <f t="shared" si="7"/>
        <v>42673.75</v>
      </c>
      <c r="O37" s="56">
        <v>42673.75</v>
      </c>
      <c r="P37" s="57">
        <f t="shared" si="6"/>
        <v>42673.583333333336</v>
      </c>
      <c r="T37" s="58"/>
      <c r="U37" s="59"/>
      <c r="Y37" s="66"/>
    </row>
    <row r="38" spans="1:25" ht="15" customHeight="1">
      <c r="A38" s="110"/>
      <c r="B38" s="61"/>
      <c r="C38" s="62"/>
      <c r="D38" s="63"/>
      <c r="G38" s="45">
        <v>37</v>
      </c>
      <c r="H38" s="45"/>
      <c r="I38" s="46"/>
      <c r="J38" s="45"/>
      <c r="K38" s="52"/>
      <c r="L38" s="45"/>
      <c r="M38" s="54">
        <v>37</v>
      </c>
      <c r="N38" s="55">
        <f t="shared" si="7"/>
        <v>42673.75</v>
      </c>
      <c r="O38" s="56">
        <v>42673.75</v>
      </c>
      <c r="P38" s="57">
        <f t="shared" si="6"/>
        <v>42673.583333333336</v>
      </c>
      <c r="Y38" s="66"/>
    </row>
    <row r="39" spans="7:16" ht="15" customHeight="1">
      <c r="G39" s="45">
        <v>38</v>
      </c>
      <c r="H39" s="45"/>
      <c r="I39" s="46"/>
      <c r="J39" s="45"/>
      <c r="K39" s="52"/>
      <c r="L39" s="45"/>
      <c r="M39" s="54">
        <v>38</v>
      </c>
      <c r="N39" s="55">
        <f t="shared" si="7"/>
        <v>42673.75</v>
      </c>
      <c r="O39" s="56">
        <v>42673.75</v>
      </c>
      <c r="P39" s="57">
        <f t="shared" si="6"/>
        <v>42673.583333333336</v>
      </c>
    </row>
    <row r="40" spans="3:16" ht="15" customHeight="1">
      <c r="C40" s="36">
        <f>Tournament!C1244</f>
        <v>0</v>
      </c>
      <c r="G40" s="45">
        <v>39</v>
      </c>
      <c r="H40" s="45"/>
      <c r="I40" s="46"/>
      <c r="J40" s="45"/>
      <c r="K40" s="52"/>
      <c r="L40" s="45"/>
      <c r="M40" s="54">
        <v>39</v>
      </c>
      <c r="N40" s="55">
        <f t="shared" si="7"/>
        <v>42673.791666666664</v>
      </c>
      <c r="O40" s="56">
        <v>42673.791666666664</v>
      </c>
      <c r="P40" s="57">
        <f t="shared" si="6"/>
        <v>42673.625</v>
      </c>
    </row>
    <row r="41" spans="3:16" ht="15" customHeight="1">
      <c r="C41" s="36" t="e">
        <f>Tournament!#REF!</f>
        <v>#REF!</v>
      </c>
      <c r="G41" s="45">
        <v>40</v>
      </c>
      <c r="H41" s="45"/>
      <c r="I41" s="46"/>
      <c r="J41" s="45"/>
      <c r="K41" s="52"/>
      <c r="L41" s="45"/>
      <c r="M41" s="54">
        <v>40</v>
      </c>
      <c r="N41" s="55">
        <f t="shared" si="7"/>
        <v>42673.833333333336</v>
      </c>
      <c r="O41" s="56">
        <v>42673.833333333336</v>
      </c>
      <c r="P41" s="57">
        <f t="shared" si="6"/>
        <v>42673.66666666667</v>
      </c>
    </row>
    <row r="42" spans="3:16" ht="15" customHeight="1">
      <c r="C42" s="36" t="e">
        <f>Tournament!#REF!</f>
        <v>#REF!</v>
      </c>
      <c r="G42" s="45">
        <v>41</v>
      </c>
      <c r="H42" s="45"/>
      <c r="I42" s="46"/>
      <c r="J42" s="45"/>
      <c r="K42" s="52"/>
      <c r="L42" s="45"/>
      <c r="M42" s="54">
        <v>41</v>
      </c>
      <c r="N42" s="55">
        <f t="shared" si="7"/>
        <v>42673.833333333336</v>
      </c>
      <c r="O42" s="56">
        <v>42673.833333333336</v>
      </c>
      <c r="P42" s="57">
        <f t="shared" si="6"/>
        <v>42673.66666666667</v>
      </c>
    </row>
    <row r="43" spans="3:16" ht="15" customHeight="1">
      <c r="C43" s="36">
        <f>Tournament!G1258</f>
        <v>0</v>
      </c>
      <c r="G43" s="45"/>
      <c r="K43" s="52"/>
      <c r="L43" s="45"/>
      <c r="M43" s="54">
        <v>42</v>
      </c>
      <c r="N43" s="55">
        <f t="shared" si="7"/>
        <v>42674.8125</v>
      </c>
      <c r="O43" s="56">
        <v>42674.8125</v>
      </c>
      <c r="P43" s="57">
        <f t="shared" si="6"/>
        <v>42674.645833333336</v>
      </c>
    </row>
    <row r="44" spans="3:16" ht="15" customHeight="1">
      <c r="C44" s="36" t="e">
        <f>Tournament!#REF!</f>
        <v>#REF!</v>
      </c>
      <c r="G44" s="45"/>
      <c r="K44" s="52"/>
      <c r="L44" s="45"/>
      <c r="M44" s="54">
        <v>43</v>
      </c>
      <c r="N44" s="55">
        <f t="shared" si="7"/>
        <v>42674.8125</v>
      </c>
      <c r="O44" s="56">
        <v>42674.8125</v>
      </c>
      <c r="P44" s="57">
        <f t="shared" si="6"/>
        <v>42674.645833333336</v>
      </c>
    </row>
    <row r="45" spans="3:16" ht="15" customHeight="1">
      <c r="C45" s="36">
        <f>Tournament!D1249</f>
        <v>0</v>
      </c>
      <c r="G45" s="45"/>
      <c r="K45" s="52"/>
      <c r="L45" s="45"/>
      <c r="M45" s="54">
        <v>44</v>
      </c>
      <c r="N45" s="55">
        <f t="shared" si="7"/>
        <v>42674.8125</v>
      </c>
      <c r="O45" s="56">
        <v>42674.8125</v>
      </c>
      <c r="P45" s="57">
        <f t="shared" si="6"/>
        <v>42674.645833333336</v>
      </c>
    </row>
    <row r="46" spans="7:16" ht="15" customHeight="1">
      <c r="G46" s="45"/>
      <c r="K46" s="52"/>
      <c r="L46" s="45"/>
      <c r="M46" s="54">
        <v>45</v>
      </c>
      <c r="N46" s="55">
        <f t="shared" si="7"/>
        <v>42674.9375</v>
      </c>
      <c r="O46" s="56">
        <v>42674.9375</v>
      </c>
      <c r="P46" s="57">
        <f t="shared" si="6"/>
        <v>42674.770833333336</v>
      </c>
    </row>
    <row r="47" spans="7:16" ht="15" customHeight="1">
      <c r="G47" s="45"/>
      <c r="K47" s="52"/>
      <c r="L47" s="45"/>
      <c r="M47" s="54">
        <v>46</v>
      </c>
      <c r="N47" s="55">
        <f t="shared" si="7"/>
        <v>42675.791666666664</v>
      </c>
      <c r="O47" s="56">
        <v>42675.791666666664</v>
      </c>
      <c r="P47" s="57">
        <f t="shared" si="6"/>
        <v>42675.625</v>
      </c>
    </row>
    <row r="48" spans="7:16" ht="15" customHeight="1">
      <c r="G48" s="45"/>
      <c r="K48" s="52"/>
      <c r="L48" s="45"/>
      <c r="M48" s="54">
        <v>47</v>
      </c>
      <c r="N48" s="55">
        <f t="shared" si="7"/>
        <v>42675.791666666664</v>
      </c>
      <c r="O48" s="56">
        <v>42675.791666666664</v>
      </c>
      <c r="P48" s="57">
        <f t="shared" si="6"/>
        <v>42675.625</v>
      </c>
    </row>
    <row r="49" spans="7:16" ht="15" customHeight="1">
      <c r="G49" s="45"/>
      <c r="K49" s="52"/>
      <c r="L49" s="45"/>
      <c r="M49" s="54">
        <v>48</v>
      </c>
      <c r="N49" s="55">
        <f t="shared" si="7"/>
        <v>42675.791666666664</v>
      </c>
      <c r="O49" s="56">
        <v>42675.791666666664</v>
      </c>
      <c r="P49" s="57">
        <f t="shared" si="6"/>
        <v>42675.625</v>
      </c>
    </row>
    <row r="50" spans="3:16" ht="15" customHeight="1">
      <c r="C50" s="36">
        <f>Tournament!G1262</f>
        <v>0</v>
      </c>
      <c r="G50" s="45"/>
      <c r="K50" s="52"/>
      <c r="L50" s="45"/>
      <c r="M50" s="54">
        <v>49</v>
      </c>
      <c r="N50" s="55">
        <f t="shared" si="7"/>
        <v>42675.8125</v>
      </c>
      <c r="O50" s="56">
        <v>42675.8125</v>
      </c>
      <c r="P50" s="57">
        <f t="shared" si="6"/>
        <v>42675.645833333336</v>
      </c>
    </row>
    <row r="51" spans="3:16" ht="15" customHeight="1">
      <c r="C51" s="36">
        <f>Tournament!G1263</f>
        <v>0</v>
      </c>
      <c r="G51" s="45"/>
      <c r="K51" s="52"/>
      <c r="L51" s="45"/>
      <c r="M51" s="54">
        <v>50</v>
      </c>
      <c r="N51" s="55">
        <f t="shared" si="7"/>
        <v>42675.8125</v>
      </c>
      <c r="O51" s="56">
        <v>42675.8125</v>
      </c>
      <c r="P51" s="57">
        <f t="shared" si="6"/>
        <v>42675.645833333336</v>
      </c>
    </row>
    <row r="52" spans="7:16" ht="15" customHeight="1">
      <c r="G52" s="45"/>
      <c r="K52" s="52"/>
      <c r="L52" s="45"/>
      <c r="M52" s="54">
        <v>51</v>
      </c>
      <c r="N52" s="55">
        <f t="shared" si="7"/>
        <v>42675.833333333336</v>
      </c>
      <c r="O52" s="70">
        <v>42675.833333333336</v>
      </c>
      <c r="P52" s="57">
        <f t="shared" si="6"/>
        <v>42675.66666666667</v>
      </c>
    </row>
    <row r="53" spans="7:22" ht="15" customHeight="1">
      <c r="G53" s="45"/>
      <c r="K53" s="52"/>
      <c r="L53" s="45"/>
      <c r="M53" s="54">
        <v>52</v>
      </c>
      <c r="N53" s="55">
        <f t="shared" si="7"/>
        <v>42675.833333333336</v>
      </c>
      <c r="O53" s="70">
        <v>42675.833333333336</v>
      </c>
      <c r="P53" s="57">
        <f t="shared" si="6"/>
        <v>42675.66666666667</v>
      </c>
      <c r="Q53" s="71"/>
      <c r="R53" s="71"/>
      <c r="T53" s="71"/>
      <c r="U53" s="71"/>
      <c r="V53" s="71"/>
    </row>
    <row r="54" spans="7:16" ht="15" customHeight="1">
      <c r="G54" s="45"/>
      <c r="K54" s="52"/>
      <c r="L54" s="45"/>
      <c r="M54" s="54">
        <v>53</v>
      </c>
      <c r="N54" s="55">
        <f t="shared" si="7"/>
        <v>42675.854166666664</v>
      </c>
      <c r="O54" s="70">
        <v>42675.854166666664</v>
      </c>
      <c r="P54" s="57">
        <f t="shared" si="6"/>
        <v>42675.6875</v>
      </c>
    </row>
    <row r="55" spans="7:19" ht="15" customHeight="1">
      <c r="G55" s="45"/>
      <c r="K55" s="52"/>
      <c r="L55" s="45"/>
      <c r="M55" s="54">
        <v>54</v>
      </c>
      <c r="N55" s="55">
        <f t="shared" si="7"/>
        <v>42675.916666666664</v>
      </c>
      <c r="O55" s="70">
        <v>42675.916666666664</v>
      </c>
      <c r="P55" s="57">
        <f t="shared" si="6"/>
        <v>42675.75</v>
      </c>
      <c r="S55" s="71"/>
    </row>
    <row r="56" spans="3:16" ht="15" customHeight="1">
      <c r="C56" s="36">
        <f>Tournament!J1247</f>
        <v>0</v>
      </c>
      <c r="G56" s="45"/>
      <c r="K56" s="52"/>
      <c r="L56" s="45"/>
      <c r="M56" s="54">
        <v>55</v>
      </c>
      <c r="N56" s="55">
        <f t="shared" si="7"/>
        <v>42676.791666666664</v>
      </c>
      <c r="O56" s="70">
        <v>42676.791666666664</v>
      </c>
      <c r="P56" s="57">
        <f t="shared" si="6"/>
        <v>42676.625</v>
      </c>
    </row>
    <row r="57" spans="3:16" ht="15" customHeight="1">
      <c r="C57" s="36" t="e">
        <f>Tournament!#REF!</f>
        <v>#REF!</v>
      </c>
      <c r="G57" s="45"/>
      <c r="K57" s="52"/>
      <c r="L57" s="45"/>
      <c r="M57" s="54">
        <v>56</v>
      </c>
      <c r="N57" s="55">
        <f t="shared" si="7"/>
        <v>42676.791666666664</v>
      </c>
      <c r="O57" s="70">
        <v>42676.791666666664</v>
      </c>
      <c r="P57" s="57">
        <f t="shared" si="6"/>
        <v>42676.625</v>
      </c>
    </row>
    <row r="58" spans="3:16" ht="15" customHeight="1">
      <c r="C58" s="36">
        <f>Tournament!M1259</f>
        <v>0</v>
      </c>
      <c r="G58" s="45"/>
      <c r="K58" s="52"/>
      <c r="L58" s="45"/>
      <c r="M58" s="54">
        <v>57</v>
      </c>
      <c r="N58" s="55">
        <f t="shared" si="7"/>
        <v>42676.8125</v>
      </c>
      <c r="O58" s="70">
        <v>42676.8125</v>
      </c>
      <c r="P58" s="57">
        <f t="shared" si="6"/>
        <v>42676.645833333336</v>
      </c>
    </row>
    <row r="59" spans="3:16" ht="15" customHeight="1">
      <c r="C59" s="36" t="e">
        <f>Tournament!#REF!</f>
        <v>#REF!</v>
      </c>
      <c r="G59" s="45"/>
      <c r="K59" s="52"/>
      <c r="L59" s="45"/>
      <c r="M59" s="54">
        <v>58</v>
      </c>
      <c r="N59" s="55">
        <f t="shared" si="7"/>
        <v>42676.8125</v>
      </c>
      <c r="O59" s="70">
        <v>42676.8125</v>
      </c>
      <c r="P59" s="57">
        <f t="shared" si="6"/>
        <v>42676.645833333336</v>
      </c>
    </row>
    <row r="60" spans="7:16" ht="15" customHeight="1">
      <c r="G60" s="45"/>
      <c r="K60" s="52"/>
      <c r="L60" s="45"/>
      <c r="M60" s="54">
        <v>59</v>
      </c>
      <c r="N60" s="55">
        <f t="shared" si="7"/>
        <v>42676.8125</v>
      </c>
      <c r="O60" s="70">
        <v>42676.8125</v>
      </c>
      <c r="P60" s="57">
        <f t="shared" si="6"/>
        <v>42676.645833333336</v>
      </c>
    </row>
    <row r="61" spans="7:16" ht="15" customHeight="1">
      <c r="G61" s="45"/>
      <c r="K61" s="52"/>
      <c r="L61" s="45"/>
      <c r="M61" s="54">
        <v>60</v>
      </c>
      <c r="N61" s="55">
        <f t="shared" si="7"/>
        <v>42676.833333333336</v>
      </c>
      <c r="O61" s="70">
        <v>42676.833333333336</v>
      </c>
      <c r="P61" s="57">
        <f t="shared" si="6"/>
        <v>42676.66666666667</v>
      </c>
    </row>
    <row r="62" spans="7:16" ht="15" customHeight="1">
      <c r="G62" s="45"/>
      <c r="K62" s="52"/>
      <c r="L62" s="45"/>
      <c r="M62" s="54">
        <v>61</v>
      </c>
      <c r="N62" s="55">
        <f t="shared" si="7"/>
        <v>42676.833333333336</v>
      </c>
      <c r="O62" s="70">
        <v>42676.833333333336</v>
      </c>
      <c r="P62" s="57">
        <f t="shared" si="6"/>
        <v>42676.66666666667</v>
      </c>
    </row>
    <row r="63" spans="7:16" ht="15" customHeight="1">
      <c r="G63" s="45"/>
      <c r="K63" s="52"/>
      <c r="L63" s="45"/>
      <c r="M63" s="54">
        <v>62</v>
      </c>
      <c r="N63" s="55">
        <f t="shared" si="7"/>
        <v>42676.875</v>
      </c>
      <c r="O63" s="70">
        <v>42676.875</v>
      </c>
      <c r="P63" s="57">
        <f t="shared" si="6"/>
        <v>42676.708333333336</v>
      </c>
    </row>
    <row r="64" spans="3:16" ht="15" customHeight="1">
      <c r="C64" s="36" t="e">
        <f>Tournament!#REF!</f>
        <v>#REF!</v>
      </c>
      <c r="G64" s="45"/>
      <c r="K64" s="52"/>
      <c r="L64" s="45"/>
      <c r="M64" s="54">
        <v>63</v>
      </c>
      <c r="N64" s="55">
        <f t="shared" si="7"/>
        <v>42676.916666666664</v>
      </c>
      <c r="O64" s="70">
        <v>42676.916666666664</v>
      </c>
      <c r="P64" s="57">
        <f t="shared" si="6"/>
        <v>42676.75</v>
      </c>
    </row>
    <row r="65" spans="3:16" ht="15" customHeight="1">
      <c r="C65" s="36">
        <f>Tournament!R1254</f>
        <v>0</v>
      </c>
      <c r="G65" s="45"/>
      <c r="K65" s="52"/>
      <c r="L65" s="45"/>
      <c r="M65" s="54">
        <v>64</v>
      </c>
      <c r="N65" s="55">
        <f t="shared" si="7"/>
        <v>42676.9375</v>
      </c>
      <c r="O65" s="70">
        <v>42676.9375</v>
      </c>
      <c r="P65" s="57">
        <f t="shared" si="6"/>
        <v>42676.770833333336</v>
      </c>
    </row>
    <row r="66" spans="7:16" ht="15" customHeight="1">
      <c r="G66" s="45"/>
      <c r="K66" s="52"/>
      <c r="L66" s="45"/>
      <c r="M66" s="54">
        <v>65</v>
      </c>
      <c r="N66" s="55">
        <f t="shared" si="7"/>
        <v>42677.791666666664</v>
      </c>
      <c r="O66" s="76">
        <v>42677.791666666664</v>
      </c>
      <c r="P66" s="57">
        <f t="shared" si="6"/>
        <v>42677.625</v>
      </c>
    </row>
    <row r="67" spans="7:16" ht="15" customHeight="1">
      <c r="G67" s="45"/>
      <c r="K67" s="52"/>
      <c r="L67" s="45"/>
      <c r="M67" s="54">
        <v>66</v>
      </c>
      <c r="N67" s="55">
        <f t="shared" si="7"/>
        <v>42677.833333333336</v>
      </c>
      <c r="O67" s="76">
        <v>42677.833333333336</v>
      </c>
      <c r="P67" s="57">
        <f t="shared" si="6"/>
        <v>42677.66666666667</v>
      </c>
    </row>
    <row r="68" spans="3:16" ht="15" customHeight="1">
      <c r="C68" s="36" t="e">
        <f>Tournament!#REF!</f>
        <v>#REF!</v>
      </c>
      <c r="G68" s="45"/>
      <c r="K68" s="52"/>
      <c r="L68" s="45"/>
      <c r="M68" s="54">
        <v>67</v>
      </c>
      <c r="N68" s="55">
        <f t="shared" si="7"/>
        <v>42677.833333333336</v>
      </c>
      <c r="O68" s="76">
        <v>42677.833333333336</v>
      </c>
      <c r="P68" s="57">
        <f t="shared" si="6"/>
        <v>42677.66666666667</v>
      </c>
    </row>
    <row r="69" spans="3:16" ht="15" customHeight="1">
      <c r="C69" s="36" t="e">
        <f>Tournament!#REF!</f>
        <v>#REF!</v>
      </c>
      <c r="G69" s="45"/>
      <c r="K69" s="52"/>
      <c r="L69" s="45"/>
      <c r="M69" s="54">
        <v>68</v>
      </c>
      <c r="N69" s="55">
        <f t="shared" si="7"/>
        <v>42677.833333333336</v>
      </c>
      <c r="O69" s="76">
        <v>42677.833333333336</v>
      </c>
      <c r="P69" s="57">
        <f t="shared" si="6"/>
        <v>42677.66666666667</v>
      </c>
    </row>
    <row r="70" spans="3:16" ht="15" customHeight="1">
      <c r="C70" s="36">
        <f>Tournament!$AB$1254</f>
        <v>0</v>
      </c>
      <c r="G70" s="45"/>
      <c r="K70" s="52"/>
      <c r="L70" s="45"/>
      <c r="M70" s="54">
        <v>69</v>
      </c>
      <c r="N70" s="55">
        <f t="shared" si="7"/>
        <v>42677.9375</v>
      </c>
      <c r="O70" s="76">
        <v>42677.9375</v>
      </c>
      <c r="P70" s="57">
        <f t="shared" si="6"/>
        <v>42677.770833333336</v>
      </c>
    </row>
    <row r="71" spans="3:16" ht="15" customHeight="1">
      <c r="C71" s="36" t="e">
        <f>Tournament!#REF!</f>
        <v>#REF!</v>
      </c>
      <c r="G71" s="45"/>
      <c r="K71" s="52"/>
      <c r="L71" s="45"/>
      <c r="M71" s="54">
        <v>70</v>
      </c>
      <c r="N71" s="55">
        <f t="shared" si="7"/>
        <v>42678.791666666664</v>
      </c>
      <c r="O71" s="76">
        <v>42678.791666666664</v>
      </c>
      <c r="P71" s="57">
        <f t="shared" si="6"/>
        <v>42678.625</v>
      </c>
    </row>
    <row r="72" spans="3:16" ht="15" customHeight="1">
      <c r="C72" s="36">
        <f>Tournament!$AC$1257</f>
        <v>0</v>
      </c>
      <c r="G72" s="45"/>
      <c r="K72" s="52"/>
      <c r="L72" s="45"/>
      <c r="M72" s="54">
        <v>71</v>
      </c>
      <c r="N72" s="55">
        <f t="shared" si="7"/>
        <v>42678.8125</v>
      </c>
      <c r="O72" s="76">
        <v>42678.8125</v>
      </c>
      <c r="P72" s="57">
        <f t="shared" si="6"/>
        <v>42678.645833333336</v>
      </c>
    </row>
    <row r="73" spans="7:16" ht="15" customHeight="1">
      <c r="G73" s="45"/>
      <c r="K73" s="52"/>
      <c r="L73" s="45"/>
      <c r="M73" s="54">
        <v>72</v>
      </c>
      <c r="N73" s="55">
        <f t="shared" si="7"/>
        <v>42678.8125</v>
      </c>
      <c r="O73" s="76">
        <v>42678.8125</v>
      </c>
      <c r="P73" s="57">
        <f t="shared" si="6"/>
        <v>42678.645833333336</v>
      </c>
    </row>
    <row r="74" spans="7:16" ht="15" customHeight="1">
      <c r="G74" s="45"/>
      <c r="K74" s="52"/>
      <c r="L74" s="45"/>
      <c r="M74" s="54">
        <v>73</v>
      </c>
      <c r="N74" s="55">
        <f t="shared" si="7"/>
        <v>42678.833333333336</v>
      </c>
      <c r="O74" s="76">
        <v>42678.833333333336</v>
      </c>
      <c r="P74" s="57">
        <f t="shared" si="6"/>
        <v>42678.66666666667</v>
      </c>
    </row>
    <row r="75" spans="7:16" ht="16.15" customHeight="1">
      <c r="G75" s="45"/>
      <c r="K75" s="52"/>
      <c r="L75" s="45"/>
      <c r="M75" s="54">
        <v>74</v>
      </c>
      <c r="N75" s="55">
        <f t="shared" si="7"/>
        <v>42678.833333333336</v>
      </c>
      <c r="O75" s="76">
        <v>42678.833333333336</v>
      </c>
      <c r="P75" s="57">
        <f t="shared" si="6"/>
        <v>42678.66666666667</v>
      </c>
    </row>
    <row r="76" spans="7:16" ht="16.15" customHeight="1">
      <c r="G76" s="45"/>
      <c r="K76" s="52"/>
      <c r="L76" s="45"/>
      <c r="M76" s="54">
        <v>75</v>
      </c>
      <c r="N76" s="55">
        <f t="shared" si="7"/>
        <v>42678.833333333336</v>
      </c>
      <c r="O76" s="76">
        <v>42678.833333333336</v>
      </c>
      <c r="P76" s="57">
        <f t="shared" si="6"/>
        <v>42678.66666666667</v>
      </c>
    </row>
    <row r="77" spans="7:16" ht="16.15" customHeight="1">
      <c r="G77" s="45"/>
      <c r="K77" s="52"/>
      <c r="L77" s="45"/>
      <c r="M77" s="54">
        <v>76</v>
      </c>
      <c r="N77" s="55">
        <f t="shared" si="7"/>
        <v>42678.854166666664</v>
      </c>
      <c r="O77" s="76">
        <v>42678.854166666664</v>
      </c>
      <c r="P77" s="57">
        <f t="shared" si="6"/>
        <v>42678.6875</v>
      </c>
    </row>
    <row r="78" spans="7:16" ht="16.15" customHeight="1">
      <c r="G78" s="45"/>
      <c r="K78" s="52"/>
      <c r="L78" s="45"/>
      <c r="M78" s="54">
        <v>77</v>
      </c>
      <c r="N78" s="55">
        <f t="shared" si="7"/>
        <v>42678.875</v>
      </c>
      <c r="O78" s="76">
        <v>42678.875</v>
      </c>
      <c r="P78" s="57">
        <f t="shared" si="6"/>
        <v>42678.708333333336</v>
      </c>
    </row>
    <row r="79" spans="7:16" ht="16.15" customHeight="1">
      <c r="G79" s="45"/>
      <c r="K79" s="52"/>
      <c r="L79" s="45"/>
      <c r="M79" s="54">
        <v>78</v>
      </c>
      <c r="N79" s="55">
        <f t="shared" si="7"/>
        <v>42678.9375</v>
      </c>
      <c r="O79" s="70">
        <v>42678.9375</v>
      </c>
      <c r="P79" s="57">
        <f t="shared" si="6"/>
        <v>42678.770833333336</v>
      </c>
    </row>
    <row r="80" spans="7:16" ht="16.15" customHeight="1">
      <c r="G80" s="45"/>
      <c r="K80" s="52"/>
      <c r="L80" s="45"/>
      <c r="M80" s="54">
        <v>79</v>
      </c>
      <c r="N80" s="55">
        <f t="shared" si="7"/>
        <v>42679.75</v>
      </c>
      <c r="O80" s="76">
        <v>42679.75</v>
      </c>
      <c r="P80" s="57">
        <f t="shared" si="6"/>
        <v>42679.583333333336</v>
      </c>
    </row>
    <row r="81" spans="7:16" ht="16.15" customHeight="1">
      <c r="G81" s="45"/>
      <c r="K81" s="52"/>
      <c r="L81" s="45"/>
      <c r="M81" s="54">
        <v>80</v>
      </c>
      <c r="N81" s="55">
        <f t="shared" si="7"/>
        <v>42679.791666666664</v>
      </c>
      <c r="O81" s="76">
        <v>42679.791666666664</v>
      </c>
      <c r="P81" s="57">
        <f t="shared" si="6"/>
        <v>42679.625</v>
      </c>
    </row>
    <row r="82" spans="7:16" ht="16.15" customHeight="1">
      <c r="G82" s="45"/>
      <c r="K82" s="52"/>
      <c r="L82" s="45"/>
      <c r="M82" s="54">
        <v>81</v>
      </c>
      <c r="N82" s="55">
        <f t="shared" si="7"/>
        <v>42679.791666666664</v>
      </c>
      <c r="O82" s="76">
        <v>42679.791666666664</v>
      </c>
      <c r="P82" s="57">
        <f t="shared" si="6"/>
        <v>42679.625</v>
      </c>
    </row>
    <row r="83" spans="7:16" ht="16.15" customHeight="1">
      <c r="G83" s="45"/>
      <c r="K83" s="52"/>
      <c r="L83" s="45"/>
      <c r="M83" s="54">
        <v>82</v>
      </c>
      <c r="N83" s="55">
        <f t="shared" si="7"/>
        <v>42679.791666666664</v>
      </c>
      <c r="O83" s="76">
        <v>42679.791666666664</v>
      </c>
      <c r="P83" s="57">
        <f t="shared" si="6"/>
        <v>42679.625</v>
      </c>
    </row>
    <row r="84" spans="7:16" ht="16.15" customHeight="1">
      <c r="G84" s="45"/>
      <c r="K84" s="52"/>
      <c r="L84" s="45"/>
      <c r="M84" s="54">
        <v>83</v>
      </c>
      <c r="N84" s="55">
        <f t="shared" si="7"/>
        <v>42679.791666666664</v>
      </c>
      <c r="O84" s="76">
        <v>42679.791666666664</v>
      </c>
      <c r="P84" s="57">
        <f t="shared" si="6"/>
        <v>42679.625</v>
      </c>
    </row>
    <row r="85" spans="7:16" ht="16.15" customHeight="1">
      <c r="G85" s="45"/>
      <c r="K85" s="52"/>
      <c r="L85" s="45"/>
      <c r="M85" s="54">
        <v>84</v>
      </c>
      <c r="N85" s="55">
        <f t="shared" si="7"/>
        <v>42679.8125</v>
      </c>
      <c r="O85" s="76">
        <v>42679.8125</v>
      </c>
      <c r="P85" s="57">
        <f t="shared" si="6"/>
        <v>42679.645833333336</v>
      </c>
    </row>
    <row r="86" spans="7:16" ht="16.15" customHeight="1">
      <c r="G86" s="45"/>
      <c r="K86" s="52"/>
      <c r="L86" s="45"/>
      <c r="M86" s="54">
        <v>85</v>
      </c>
      <c r="N86" s="55">
        <f t="shared" si="7"/>
        <v>42679.833333333336</v>
      </c>
      <c r="O86" s="76">
        <v>42679.833333333336</v>
      </c>
      <c r="P86" s="57">
        <f t="shared" si="6"/>
        <v>42679.66666666667</v>
      </c>
    </row>
    <row r="87" spans="7:16" ht="16.15" customHeight="1">
      <c r="G87" s="45"/>
      <c r="K87" s="52"/>
      <c r="L87" s="45"/>
      <c r="M87" s="54">
        <v>86</v>
      </c>
      <c r="N87" s="55">
        <f t="shared" si="7"/>
        <v>42679.854166666664</v>
      </c>
      <c r="O87" s="76">
        <v>42679.854166666664</v>
      </c>
      <c r="P87" s="57">
        <f t="shared" si="6"/>
        <v>42679.6875</v>
      </c>
    </row>
    <row r="88" spans="7:16" ht="16.15" customHeight="1">
      <c r="G88" s="45"/>
      <c r="K88" s="52"/>
      <c r="L88" s="45"/>
      <c r="M88" s="54">
        <v>87</v>
      </c>
      <c r="N88" s="55">
        <f t="shared" si="7"/>
        <v>42680.541666666664</v>
      </c>
      <c r="O88" s="76">
        <v>42680.541666666664</v>
      </c>
      <c r="P88" s="57">
        <f t="shared" si="6"/>
        <v>42680.375</v>
      </c>
    </row>
    <row r="89" spans="7:16" ht="16.15" customHeight="1">
      <c r="G89" s="45"/>
      <c r="K89" s="52"/>
      <c r="L89" s="45"/>
      <c r="M89" s="54">
        <v>88</v>
      </c>
      <c r="N89" s="55">
        <f t="shared" si="7"/>
        <v>42680.6875</v>
      </c>
      <c r="O89" s="76">
        <v>42680.6875</v>
      </c>
      <c r="P89" s="57">
        <f t="shared" si="6"/>
        <v>42680.520833333336</v>
      </c>
    </row>
    <row r="90" spans="7:16" ht="16.15" customHeight="1">
      <c r="G90" s="45"/>
      <c r="K90" s="52"/>
      <c r="L90" s="45"/>
      <c r="M90" s="54">
        <v>89</v>
      </c>
      <c r="N90" s="55">
        <f>O90</f>
        <v>42680.791666666664</v>
      </c>
      <c r="O90" s="70">
        <v>42680.791666666664</v>
      </c>
      <c r="P90" s="57">
        <f>IF(K$2&gt;0,O90+L$2,O90-L$2)</f>
        <v>42680.625</v>
      </c>
    </row>
    <row r="91" spans="7:16" ht="16.15" customHeight="1">
      <c r="G91" s="45"/>
      <c r="K91" s="52"/>
      <c r="L91" s="45"/>
      <c r="M91" s="54">
        <v>90</v>
      </c>
      <c r="N91" s="55">
        <f>O91</f>
        <v>42680.833333333336</v>
      </c>
      <c r="O91" s="70">
        <v>42680.833333333336</v>
      </c>
      <c r="P91" s="57">
        <f>IF(K$2&gt;0,O91+L$2,O91-L$2)</f>
        <v>42680.66666666667</v>
      </c>
    </row>
    <row r="92" spans="7:16" ht="16.15" customHeight="1">
      <c r="G92" s="45"/>
      <c r="K92" s="52"/>
      <c r="L92" s="45"/>
      <c r="M92" s="54">
        <v>91</v>
      </c>
      <c r="N92" s="55">
        <f t="shared" si="7"/>
        <v>42680.854166666664</v>
      </c>
      <c r="O92" s="70">
        <v>42680.854166666664</v>
      </c>
      <c r="P92" s="57">
        <f aca="true" t="shared" si="8" ref="P92:P146">IF(K$2&gt;0,O92+L$2,O92-L$2)</f>
        <v>42680.6875</v>
      </c>
    </row>
    <row r="93" spans="7:16" ht="16.15" customHeight="1">
      <c r="G93" s="45"/>
      <c r="K93" s="52"/>
      <c r="L93" s="45"/>
      <c r="M93" s="54">
        <v>92</v>
      </c>
      <c r="N93" s="55">
        <f t="shared" si="7"/>
        <v>42680.9375</v>
      </c>
      <c r="O93" s="70">
        <v>42680.9375</v>
      </c>
      <c r="P93" s="57">
        <f t="shared" si="8"/>
        <v>42680.770833333336</v>
      </c>
    </row>
    <row r="94" spans="7:16" ht="16.15" customHeight="1">
      <c r="G94" s="45"/>
      <c r="K94" s="52"/>
      <c r="L94" s="45"/>
      <c r="M94" s="54">
        <v>93</v>
      </c>
      <c r="N94" s="55">
        <f t="shared" si="7"/>
        <v>42681.833333333336</v>
      </c>
      <c r="O94" s="70">
        <v>42681.833333333336</v>
      </c>
      <c r="P94" s="57">
        <f t="shared" si="8"/>
        <v>42681.66666666667</v>
      </c>
    </row>
    <row r="95" spans="7:16" ht="16.15" customHeight="1">
      <c r="G95" s="45"/>
      <c r="K95" s="52"/>
      <c r="L95" s="45"/>
      <c r="M95" s="54">
        <v>94</v>
      </c>
      <c r="N95" s="55">
        <f t="shared" si="7"/>
        <v>42681.833333333336</v>
      </c>
      <c r="O95" s="70">
        <v>42681.833333333336</v>
      </c>
      <c r="P95" s="57">
        <f t="shared" si="8"/>
        <v>42681.66666666667</v>
      </c>
    </row>
    <row r="96" spans="7:16" ht="16.15" customHeight="1">
      <c r="G96" s="45"/>
      <c r="K96" s="52"/>
      <c r="L96" s="45"/>
      <c r="M96" s="54">
        <v>95</v>
      </c>
      <c r="N96" s="55">
        <f aca="true" t="shared" si="9" ref="N96:N146">O96</f>
        <v>42681.833333333336</v>
      </c>
      <c r="O96" s="70">
        <v>42681.833333333336</v>
      </c>
      <c r="P96" s="57">
        <f t="shared" si="8"/>
        <v>42681.66666666667</v>
      </c>
    </row>
    <row r="97" spans="7:16" ht="16.15" customHeight="1">
      <c r="G97" s="45"/>
      <c r="K97" s="52"/>
      <c r="L97" s="45"/>
      <c r="M97" s="54">
        <v>96</v>
      </c>
      <c r="N97" s="55">
        <f t="shared" si="9"/>
        <v>42681.875</v>
      </c>
      <c r="O97" s="70">
        <v>42681.875</v>
      </c>
      <c r="P97" s="57">
        <f t="shared" si="8"/>
        <v>42681.708333333336</v>
      </c>
    </row>
    <row r="98" spans="7:16" ht="16.15" customHeight="1">
      <c r="G98" s="45"/>
      <c r="K98" s="52"/>
      <c r="L98" s="45"/>
      <c r="M98" s="54">
        <v>97</v>
      </c>
      <c r="N98" s="55">
        <f t="shared" si="9"/>
        <v>42681.875</v>
      </c>
      <c r="O98" s="70">
        <v>42681.875</v>
      </c>
      <c r="P98" s="57">
        <f t="shared" si="8"/>
        <v>42681.708333333336</v>
      </c>
    </row>
    <row r="99" spans="7:16" ht="16.15" customHeight="1">
      <c r="G99" s="45"/>
      <c r="K99" s="52"/>
      <c r="L99" s="45"/>
      <c r="M99" s="54">
        <v>98</v>
      </c>
      <c r="N99" s="55">
        <f t="shared" si="9"/>
        <v>42681.979166666664</v>
      </c>
      <c r="O99" s="56">
        <v>42681.979166666664</v>
      </c>
      <c r="P99" s="57">
        <f t="shared" si="8"/>
        <v>42681.8125</v>
      </c>
    </row>
    <row r="100" spans="7:16" ht="16.15" customHeight="1">
      <c r="G100" s="45"/>
      <c r="K100" s="52"/>
      <c r="L100" s="45"/>
      <c r="M100" s="54">
        <v>99</v>
      </c>
      <c r="N100" s="55">
        <f t="shared" si="9"/>
        <v>42681.979166666664</v>
      </c>
      <c r="O100" s="56">
        <v>42681.979166666664</v>
      </c>
      <c r="P100" s="57">
        <f t="shared" si="8"/>
        <v>42681.8125</v>
      </c>
    </row>
    <row r="101" spans="7:16" ht="16.15" customHeight="1">
      <c r="G101" s="45"/>
      <c r="K101" s="52"/>
      <c r="L101" s="45"/>
      <c r="M101" s="54">
        <v>100</v>
      </c>
      <c r="N101" s="55">
        <f t="shared" si="9"/>
        <v>42682.833333333336</v>
      </c>
      <c r="O101" s="56">
        <v>42682.833333333336</v>
      </c>
      <c r="P101" s="57">
        <f t="shared" si="8"/>
        <v>42682.66666666667</v>
      </c>
    </row>
    <row r="102" spans="7:16" ht="16.15" customHeight="1">
      <c r="G102" s="45"/>
      <c r="K102" s="52"/>
      <c r="L102" s="45"/>
      <c r="M102" s="54">
        <v>101</v>
      </c>
      <c r="N102" s="55">
        <f t="shared" si="9"/>
        <v>42682.854166666664</v>
      </c>
      <c r="O102" s="56">
        <v>42682.854166666664</v>
      </c>
      <c r="P102" s="57">
        <f t="shared" si="8"/>
        <v>42682.6875</v>
      </c>
    </row>
    <row r="103" spans="7:16" ht="16.15" customHeight="1">
      <c r="G103" s="45"/>
      <c r="K103" s="52"/>
      <c r="L103" s="45"/>
      <c r="M103" s="54">
        <v>102</v>
      </c>
      <c r="N103" s="55">
        <f t="shared" si="9"/>
        <v>42682.875</v>
      </c>
      <c r="O103" s="56">
        <v>42682.875</v>
      </c>
      <c r="P103" s="57">
        <f t="shared" si="8"/>
        <v>42682.708333333336</v>
      </c>
    </row>
    <row r="104" spans="7:16" ht="16.15" customHeight="1">
      <c r="G104" s="45"/>
      <c r="K104" s="52"/>
      <c r="L104" s="45"/>
      <c r="M104" s="54">
        <v>103</v>
      </c>
      <c r="N104" s="55">
        <f t="shared" si="9"/>
        <v>42682.958333333336</v>
      </c>
      <c r="O104" s="56">
        <v>42682.958333333336</v>
      </c>
      <c r="P104" s="57">
        <f t="shared" si="8"/>
        <v>42682.79166666667</v>
      </c>
    </row>
    <row r="105" spans="7:16" ht="16.15" customHeight="1">
      <c r="G105" s="45"/>
      <c r="K105" s="52"/>
      <c r="L105" s="45"/>
      <c r="M105" s="54">
        <v>104</v>
      </c>
      <c r="N105" s="55">
        <f t="shared" si="9"/>
        <v>42682.979166666664</v>
      </c>
      <c r="O105" s="56">
        <v>42682.979166666664</v>
      </c>
      <c r="P105" s="57">
        <f t="shared" si="8"/>
        <v>42682.8125</v>
      </c>
    </row>
    <row r="106" spans="7:16" ht="16.15" customHeight="1">
      <c r="G106" s="45"/>
      <c r="K106" s="52"/>
      <c r="L106" s="45"/>
      <c r="M106" s="54">
        <v>105</v>
      </c>
      <c r="N106" s="55">
        <f t="shared" si="9"/>
        <v>42682.979166666664</v>
      </c>
      <c r="O106" s="56">
        <v>42682.979166666664</v>
      </c>
      <c r="P106" s="57">
        <f t="shared" si="8"/>
        <v>42682.8125</v>
      </c>
    </row>
    <row r="107" spans="7:16" ht="16.15" customHeight="1">
      <c r="G107" s="45"/>
      <c r="K107" s="52"/>
      <c r="L107" s="45"/>
      <c r="M107" s="54">
        <v>106</v>
      </c>
      <c r="N107" s="55">
        <f t="shared" si="9"/>
        <v>42683.833333333336</v>
      </c>
      <c r="O107" s="56">
        <v>42683.833333333336</v>
      </c>
      <c r="P107" s="57">
        <f t="shared" si="8"/>
        <v>42683.66666666667</v>
      </c>
    </row>
    <row r="108" spans="7:16" ht="16.15" customHeight="1">
      <c r="G108" s="45"/>
      <c r="K108" s="52"/>
      <c r="L108" s="45"/>
      <c r="M108" s="54">
        <v>107</v>
      </c>
      <c r="N108" s="55">
        <f t="shared" si="9"/>
        <v>42683.833333333336</v>
      </c>
      <c r="O108" s="56">
        <v>42683.833333333336</v>
      </c>
      <c r="P108" s="57">
        <f t="shared" si="8"/>
        <v>42683.66666666667</v>
      </c>
    </row>
    <row r="109" spans="7:16" ht="15" customHeight="1">
      <c r="G109" s="45"/>
      <c r="K109" s="52"/>
      <c r="L109" s="45"/>
      <c r="M109" s="54">
        <v>108</v>
      </c>
      <c r="N109" s="55">
        <f t="shared" si="9"/>
        <v>42683.833333333336</v>
      </c>
      <c r="O109" s="56">
        <v>42683.833333333336</v>
      </c>
      <c r="P109" s="57">
        <f t="shared" si="8"/>
        <v>42683.66666666667</v>
      </c>
    </row>
    <row r="110" spans="7:16" ht="15" customHeight="1">
      <c r="G110" s="45"/>
      <c r="K110" s="52"/>
      <c r="L110" s="45"/>
      <c r="M110" s="54">
        <v>109</v>
      </c>
      <c r="N110" s="55">
        <f t="shared" si="9"/>
        <v>42683.833333333336</v>
      </c>
      <c r="O110" s="56">
        <v>42683.833333333336</v>
      </c>
      <c r="P110" s="57">
        <f t="shared" si="8"/>
        <v>42683.66666666667</v>
      </c>
    </row>
    <row r="111" spans="7:16" ht="15" customHeight="1">
      <c r="G111" s="45"/>
      <c r="K111" s="52"/>
      <c r="L111" s="45"/>
      <c r="M111" s="54">
        <v>110</v>
      </c>
      <c r="N111" s="55">
        <f t="shared" si="9"/>
        <v>42683.833333333336</v>
      </c>
      <c r="O111" s="56">
        <v>42683.833333333336</v>
      </c>
      <c r="P111" s="57">
        <f t="shared" si="8"/>
        <v>42683.66666666667</v>
      </c>
    </row>
    <row r="112" spans="7:16" ht="15" customHeight="1">
      <c r="G112" s="45"/>
      <c r="K112" s="52"/>
      <c r="L112" s="45"/>
      <c r="M112" s="54">
        <v>111</v>
      </c>
      <c r="N112" s="55">
        <f t="shared" si="9"/>
        <v>42683.854166666664</v>
      </c>
      <c r="O112" s="56">
        <v>42683.854166666664</v>
      </c>
      <c r="P112" s="57">
        <f t="shared" si="8"/>
        <v>42683.6875</v>
      </c>
    </row>
    <row r="113" spans="7:16" ht="15" customHeight="1">
      <c r="G113" s="45"/>
      <c r="K113" s="52"/>
      <c r="L113" s="45"/>
      <c r="M113" s="54">
        <v>112</v>
      </c>
      <c r="N113" s="55">
        <f t="shared" si="9"/>
        <v>42683.875</v>
      </c>
      <c r="O113" s="56">
        <v>42683.875</v>
      </c>
      <c r="P113" s="57">
        <f t="shared" si="8"/>
        <v>42683.708333333336</v>
      </c>
    </row>
    <row r="114" spans="7:16" ht="15" customHeight="1">
      <c r="G114" s="45"/>
      <c r="K114" s="52"/>
      <c r="L114" s="45"/>
      <c r="M114" s="54">
        <v>113</v>
      </c>
      <c r="N114" s="55">
        <f t="shared" si="9"/>
        <v>42683.916666666664</v>
      </c>
      <c r="O114" s="56">
        <v>42683.916666666664</v>
      </c>
      <c r="P114" s="57">
        <f t="shared" si="8"/>
        <v>42683.75</v>
      </c>
    </row>
    <row r="115" spans="7:16" ht="15" customHeight="1">
      <c r="G115" s="45"/>
      <c r="K115" s="52"/>
      <c r="L115" s="45"/>
      <c r="M115" s="54">
        <v>114</v>
      </c>
      <c r="N115" s="55">
        <f t="shared" si="9"/>
        <v>42683.9375</v>
      </c>
      <c r="O115" s="56">
        <v>42683.9375</v>
      </c>
      <c r="P115" s="57">
        <f t="shared" si="8"/>
        <v>42683.770833333336</v>
      </c>
    </row>
    <row r="116" spans="7:16" ht="15" customHeight="1">
      <c r="G116" s="45"/>
      <c r="K116" s="52"/>
      <c r="L116" s="45"/>
      <c r="M116" s="54">
        <v>115</v>
      </c>
      <c r="N116" s="55">
        <f t="shared" si="9"/>
        <v>42683.979166666664</v>
      </c>
      <c r="O116" s="56">
        <v>42683.979166666664</v>
      </c>
      <c r="P116" s="57">
        <f t="shared" si="8"/>
        <v>42683.8125</v>
      </c>
    </row>
    <row r="117" spans="7:16" ht="15" customHeight="1">
      <c r="G117" s="45"/>
      <c r="K117" s="52"/>
      <c r="L117" s="45"/>
      <c r="M117" s="54">
        <v>116</v>
      </c>
      <c r="N117" s="55">
        <f t="shared" si="9"/>
        <v>42683.979166666664</v>
      </c>
      <c r="O117" s="56">
        <v>42683.979166666664</v>
      </c>
      <c r="P117" s="57">
        <f t="shared" si="8"/>
        <v>42683.8125</v>
      </c>
    </row>
    <row r="118" spans="7:16" ht="15" customHeight="1">
      <c r="G118" s="45"/>
      <c r="K118" s="52"/>
      <c r="L118" s="45"/>
      <c r="M118" s="54">
        <v>117</v>
      </c>
      <c r="N118" s="55">
        <f t="shared" si="9"/>
        <v>42684.875</v>
      </c>
      <c r="O118" s="56">
        <v>42684.875</v>
      </c>
      <c r="P118" s="57">
        <f t="shared" si="8"/>
        <v>42684.708333333336</v>
      </c>
    </row>
    <row r="119" spans="7:16" ht="15" customHeight="1">
      <c r="G119" s="45"/>
      <c r="K119" s="52"/>
      <c r="L119" s="45"/>
      <c r="M119" s="54">
        <v>118</v>
      </c>
      <c r="N119" s="55">
        <f t="shared" si="9"/>
        <v>42684.875</v>
      </c>
      <c r="O119" s="56">
        <v>42684.875</v>
      </c>
      <c r="P119" s="57">
        <f t="shared" si="8"/>
        <v>42684.708333333336</v>
      </c>
    </row>
    <row r="120" spans="7:16" ht="15" customHeight="1">
      <c r="G120" s="45"/>
      <c r="K120" s="52"/>
      <c r="L120" s="45"/>
      <c r="M120" s="54">
        <v>119</v>
      </c>
      <c r="N120" s="55">
        <f t="shared" si="9"/>
        <v>42684.916666666664</v>
      </c>
      <c r="O120" s="56">
        <v>42684.916666666664</v>
      </c>
      <c r="P120" s="57">
        <f t="shared" si="8"/>
        <v>42684.75</v>
      </c>
    </row>
    <row r="121" spans="7:16" ht="15" customHeight="1">
      <c r="G121" s="45"/>
      <c r="K121" s="52"/>
      <c r="L121" s="45"/>
      <c r="M121" s="54">
        <v>120</v>
      </c>
      <c r="N121" s="55">
        <f t="shared" si="9"/>
        <v>42684.979166666664</v>
      </c>
      <c r="O121" s="56">
        <v>42684.979166666664</v>
      </c>
      <c r="P121" s="57">
        <f t="shared" si="8"/>
        <v>42684.8125</v>
      </c>
    </row>
    <row r="122" spans="7:16" ht="15" customHeight="1">
      <c r="G122" s="45"/>
      <c r="K122" s="52"/>
      <c r="L122" s="45"/>
      <c r="M122" s="54">
        <v>121</v>
      </c>
      <c r="N122" s="55">
        <f t="shared" si="9"/>
        <v>42685.833333333336</v>
      </c>
      <c r="O122" s="56">
        <v>42685.833333333336</v>
      </c>
      <c r="P122" s="57">
        <f t="shared" si="8"/>
        <v>42685.66666666667</v>
      </c>
    </row>
    <row r="123" spans="7:16" ht="15" customHeight="1">
      <c r="G123" s="45"/>
      <c r="K123" s="52"/>
      <c r="L123" s="45"/>
      <c r="M123" s="54">
        <v>122</v>
      </c>
      <c r="N123" s="55">
        <f t="shared" si="9"/>
        <v>42685.833333333336</v>
      </c>
      <c r="O123" s="56">
        <v>42685.833333333336</v>
      </c>
      <c r="P123" s="57">
        <f t="shared" si="8"/>
        <v>42685.66666666667</v>
      </c>
    </row>
    <row r="124" spans="7:16" ht="15" customHeight="1">
      <c r="G124" s="45"/>
      <c r="K124" s="52"/>
      <c r="L124" s="45"/>
      <c r="M124" s="54">
        <v>123</v>
      </c>
      <c r="N124" s="55">
        <f t="shared" si="9"/>
        <v>42685.833333333336</v>
      </c>
      <c r="O124" s="56">
        <v>42685.833333333336</v>
      </c>
      <c r="P124" s="57">
        <f t="shared" si="8"/>
        <v>42685.66666666667</v>
      </c>
    </row>
    <row r="125" spans="7:16" ht="15" customHeight="1">
      <c r="G125" s="45"/>
      <c r="K125" s="52"/>
      <c r="L125" s="45"/>
      <c r="M125" s="54">
        <v>124</v>
      </c>
      <c r="N125" s="55">
        <f t="shared" si="9"/>
        <v>42685.833333333336</v>
      </c>
      <c r="O125" s="56">
        <v>42685.833333333336</v>
      </c>
      <c r="P125" s="57">
        <f t="shared" si="8"/>
        <v>42685.66666666667</v>
      </c>
    </row>
    <row r="126" spans="7:16" ht="15" customHeight="1">
      <c r="G126" s="45"/>
      <c r="K126" s="52"/>
      <c r="L126" s="45"/>
      <c r="M126" s="54">
        <v>125</v>
      </c>
      <c r="N126" s="55">
        <f t="shared" si="9"/>
        <v>42685.854166666664</v>
      </c>
      <c r="O126" s="56">
        <v>42685.854166666664</v>
      </c>
      <c r="P126" s="57">
        <f t="shared" si="8"/>
        <v>42685.6875</v>
      </c>
    </row>
    <row r="127" spans="7:16" ht="15" customHeight="1">
      <c r="G127" s="45"/>
      <c r="K127" s="52"/>
      <c r="L127" s="45"/>
      <c r="M127" s="54">
        <v>126</v>
      </c>
      <c r="N127" s="55">
        <f t="shared" si="9"/>
        <v>42685.875</v>
      </c>
      <c r="O127" s="56">
        <v>42685.875</v>
      </c>
      <c r="P127" s="57">
        <f t="shared" si="8"/>
        <v>42685.708333333336</v>
      </c>
    </row>
    <row r="128" spans="7:16" ht="15" customHeight="1">
      <c r="G128" s="45"/>
      <c r="K128" s="52"/>
      <c r="L128" s="45"/>
      <c r="M128" s="54">
        <v>127</v>
      </c>
      <c r="N128" s="55">
        <f t="shared" si="9"/>
        <v>42685.895833333336</v>
      </c>
      <c r="O128" s="56">
        <v>42685.895833333336</v>
      </c>
      <c r="P128" s="57">
        <f t="shared" si="8"/>
        <v>42685.72916666667</v>
      </c>
    </row>
    <row r="129" spans="7:16" ht="15" customHeight="1">
      <c r="G129" s="45"/>
      <c r="K129" s="52"/>
      <c r="L129" s="45"/>
      <c r="M129" s="54">
        <v>128</v>
      </c>
      <c r="N129" s="55">
        <f t="shared" si="9"/>
        <v>42685.958333333336</v>
      </c>
      <c r="O129" s="56">
        <v>42685.958333333336</v>
      </c>
      <c r="P129" s="57">
        <f t="shared" si="8"/>
        <v>42685.79166666667</v>
      </c>
    </row>
    <row r="130" spans="7:16" ht="15" customHeight="1">
      <c r="G130" s="45"/>
      <c r="K130" s="52"/>
      <c r="L130" s="45"/>
      <c r="M130" s="54">
        <v>129</v>
      </c>
      <c r="N130" s="55">
        <f t="shared" si="9"/>
        <v>42686.833333333336</v>
      </c>
      <c r="O130" s="56">
        <v>42686.833333333336</v>
      </c>
      <c r="P130" s="57">
        <f t="shared" si="8"/>
        <v>42686.66666666667</v>
      </c>
    </row>
    <row r="131" spans="7:16" ht="15" customHeight="1">
      <c r="G131" s="45"/>
      <c r="K131" s="52"/>
      <c r="L131" s="45"/>
      <c r="M131" s="54">
        <v>130</v>
      </c>
      <c r="N131" s="55">
        <f t="shared" si="9"/>
        <v>42686.833333333336</v>
      </c>
      <c r="O131" s="56">
        <v>42686.833333333336</v>
      </c>
      <c r="P131" s="57">
        <f t="shared" si="8"/>
        <v>42686.66666666667</v>
      </c>
    </row>
    <row r="132" spans="7:16" ht="15" customHeight="1">
      <c r="G132" s="45"/>
      <c r="K132" s="52"/>
      <c r="L132" s="45"/>
      <c r="M132" s="54">
        <v>131</v>
      </c>
      <c r="N132" s="55">
        <f t="shared" si="9"/>
        <v>42686.854166666664</v>
      </c>
      <c r="O132" s="56">
        <v>42686.854166666664</v>
      </c>
      <c r="P132" s="57">
        <f t="shared" si="8"/>
        <v>42686.6875</v>
      </c>
    </row>
    <row r="133" spans="7:16" ht="15" customHeight="1">
      <c r="G133" s="45"/>
      <c r="K133" s="52"/>
      <c r="L133" s="45"/>
      <c r="M133" s="54">
        <v>132</v>
      </c>
      <c r="N133" s="55">
        <f t="shared" si="9"/>
        <v>42686.854166666664</v>
      </c>
      <c r="O133" s="56">
        <v>42686.854166666664</v>
      </c>
      <c r="P133" s="57">
        <f t="shared" si="8"/>
        <v>42686.6875</v>
      </c>
    </row>
    <row r="134" spans="7:16" ht="15" customHeight="1">
      <c r="G134" s="45"/>
      <c r="K134" s="52"/>
      <c r="L134" s="45"/>
      <c r="M134" s="54">
        <v>133</v>
      </c>
      <c r="N134" s="55">
        <f t="shared" si="9"/>
        <v>42686.875</v>
      </c>
      <c r="O134" s="56">
        <v>42686.875</v>
      </c>
      <c r="P134" s="57">
        <f t="shared" si="8"/>
        <v>42686.708333333336</v>
      </c>
    </row>
    <row r="135" spans="7:16" ht="15" customHeight="1">
      <c r="G135" s="45"/>
      <c r="K135" s="52"/>
      <c r="L135" s="45"/>
      <c r="M135" s="54">
        <v>134</v>
      </c>
      <c r="N135" s="55">
        <f t="shared" si="9"/>
        <v>42686.875</v>
      </c>
      <c r="O135" s="56">
        <v>42686.875</v>
      </c>
      <c r="P135" s="57">
        <f t="shared" si="8"/>
        <v>42686.708333333336</v>
      </c>
    </row>
    <row r="136" spans="7:16" ht="15" customHeight="1">
      <c r="G136" s="45"/>
      <c r="K136" s="52"/>
      <c r="L136" s="45"/>
      <c r="M136" s="54">
        <v>135</v>
      </c>
      <c r="N136" s="55">
        <f t="shared" si="9"/>
        <v>42686.875</v>
      </c>
      <c r="O136" s="56">
        <v>42686.875</v>
      </c>
      <c r="P136" s="57">
        <f t="shared" si="8"/>
        <v>42686.708333333336</v>
      </c>
    </row>
    <row r="137" spans="7:16" ht="15" customHeight="1">
      <c r="G137" s="45"/>
      <c r="K137" s="52"/>
      <c r="L137" s="45"/>
      <c r="M137" s="54">
        <v>136</v>
      </c>
      <c r="N137" s="55">
        <f t="shared" si="9"/>
        <v>42686.875</v>
      </c>
      <c r="O137" s="56">
        <v>42686.875</v>
      </c>
      <c r="P137" s="57">
        <f t="shared" si="8"/>
        <v>42686.708333333336</v>
      </c>
    </row>
    <row r="138" spans="7:16" ht="15" customHeight="1">
      <c r="G138" s="45"/>
      <c r="K138" s="52"/>
      <c r="L138" s="45"/>
      <c r="M138" s="54">
        <v>137</v>
      </c>
      <c r="N138" s="55">
        <f t="shared" si="9"/>
        <v>42686.895833333336</v>
      </c>
      <c r="O138" s="56">
        <v>42686.895833333336</v>
      </c>
      <c r="P138" s="57">
        <f t="shared" si="8"/>
        <v>42686.72916666667</v>
      </c>
    </row>
    <row r="139" spans="7:16" ht="15" customHeight="1">
      <c r="G139" s="45"/>
      <c r="K139" s="52"/>
      <c r="L139" s="45"/>
      <c r="M139" s="54">
        <v>138</v>
      </c>
      <c r="N139" s="55">
        <f t="shared" si="9"/>
        <v>42686.916666666664</v>
      </c>
      <c r="O139" s="56">
        <v>42686.916666666664</v>
      </c>
      <c r="P139" s="57">
        <f t="shared" si="8"/>
        <v>42686.75</v>
      </c>
    </row>
    <row r="140" spans="7:16" ht="15" customHeight="1">
      <c r="G140" s="45"/>
      <c r="K140" s="52"/>
      <c r="L140" s="45"/>
      <c r="M140" s="54">
        <v>139</v>
      </c>
      <c r="N140" s="55">
        <f t="shared" si="9"/>
        <v>42686.916666666664</v>
      </c>
      <c r="O140" s="56">
        <v>42686.916666666664</v>
      </c>
      <c r="P140" s="57">
        <f t="shared" si="8"/>
        <v>42686.75</v>
      </c>
    </row>
    <row r="141" spans="7:16" ht="15" customHeight="1">
      <c r="G141" s="45"/>
      <c r="K141" s="52"/>
      <c r="L141" s="45"/>
      <c r="M141" s="54">
        <v>140</v>
      </c>
      <c r="N141" s="55">
        <f t="shared" si="9"/>
        <v>42687.6875</v>
      </c>
      <c r="O141" s="56">
        <v>42687.6875</v>
      </c>
      <c r="P141" s="57">
        <f t="shared" si="8"/>
        <v>42687.520833333336</v>
      </c>
    </row>
    <row r="142" spans="7:16" ht="15" customHeight="1">
      <c r="G142" s="45"/>
      <c r="K142" s="52"/>
      <c r="L142" s="45"/>
      <c r="M142" s="54">
        <v>141</v>
      </c>
      <c r="N142" s="55">
        <f t="shared" si="9"/>
        <v>42687.833333333336</v>
      </c>
      <c r="O142" s="56">
        <v>42687.833333333336</v>
      </c>
      <c r="P142" s="57">
        <f t="shared" si="8"/>
        <v>42687.66666666667</v>
      </c>
    </row>
    <row r="143" spans="7:16" ht="15" customHeight="1">
      <c r="G143" s="45"/>
      <c r="K143" s="45"/>
      <c r="L143" s="45"/>
      <c r="M143" s="54">
        <v>142</v>
      </c>
      <c r="N143" s="55">
        <f t="shared" si="9"/>
        <v>42687.833333333336</v>
      </c>
      <c r="O143" s="56">
        <v>42687.833333333336</v>
      </c>
      <c r="P143" s="57">
        <f t="shared" si="8"/>
        <v>42687.66666666667</v>
      </c>
    </row>
    <row r="144" spans="7:16" ht="15" customHeight="1">
      <c r="G144" s="45"/>
      <c r="K144" s="45"/>
      <c r="L144" s="45"/>
      <c r="M144" s="54">
        <v>143</v>
      </c>
      <c r="N144" s="55">
        <f t="shared" si="9"/>
        <v>42687.875</v>
      </c>
      <c r="O144" s="56">
        <v>42687.875</v>
      </c>
      <c r="P144" s="57">
        <f t="shared" si="8"/>
        <v>42687.708333333336</v>
      </c>
    </row>
    <row r="145" spans="7:16" ht="15" customHeight="1">
      <c r="G145" s="45"/>
      <c r="K145" s="45"/>
      <c r="L145" s="45"/>
      <c r="M145" s="54">
        <v>144</v>
      </c>
      <c r="N145" s="55">
        <f t="shared" si="9"/>
        <v>42687.916666666664</v>
      </c>
      <c r="O145" s="56">
        <v>42687.916666666664</v>
      </c>
      <c r="P145" s="57">
        <f t="shared" si="8"/>
        <v>42687.75</v>
      </c>
    </row>
    <row r="146" spans="7:16" ht="15" customHeight="1">
      <c r="G146" s="45"/>
      <c r="K146" s="45"/>
      <c r="L146" s="45"/>
      <c r="M146" s="54">
        <v>145</v>
      </c>
      <c r="N146" s="55">
        <f t="shared" si="9"/>
        <v>42688.833333333336</v>
      </c>
      <c r="O146" s="56">
        <v>42688.833333333336</v>
      </c>
      <c r="P146" s="57">
        <f t="shared" si="8"/>
        <v>42688.66666666667</v>
      </c>
    </row>
    <row r="147" spans="7:16" ht="15" customHeight="1">
      <c r="G147" s="45"/>
      <c r="K147" s="45"/>
      <c r="L147" s="45"/>
      <c r="M147" s="54">
        <v>146</v>
      </c>
      <c r="N147" s="55">
        <f aca="true" t="shared" si="10" ref="N147:N153">O147</f>
        <v>42688.854166666664</v>
      </c>
      <c r="O147" s="56">
        <v>42688.854166666664</v>
      </c>
      <c r="P147" s="57">
        <f aca="true" t="shared" si="11" ref="P147:P153">IF(K$2&gt;0,O147+L$2,O147-L$2)</f>
        <v>42688.6875</v>
      </c>
    </row>
    <row r="148" spans="13:16" ht="15" customHeight="1">
      <c r="M148" s="54">
        <v>147</v>
      </c>
      <c r="N148" s="55">
        <f t="shared" si="10"/>
        <v>42688.854166666664</v>
      </c>
      <c r="O148" s="56">
        <v>42688.854166666664</v>
      </c>
      <c r="P148" s="57">
        <f t="shared" si="11"/>
        <v>42688.6875</v>
      </c>
    </row>
    <row r="149" spans="13:16" ht="15" customHeight="1">
      <c r="M149" s="54">
        <v>148</v>
      </c>
      <c r="N149" s="55">
        <f t="shared" si="10"/>
        <v>42688.875</v>
      </c>
      <c r="O149" s="56">
        <v>42688.875</v>
      </c>
      <c r="P149" s="57">
        <f t="shared" si="11"/>
        <v>42688.708333333336</v>
      </c>
    </row>
    <row r="150" spans="13:16" ht="15" customHeight="1">
      <c r="M150" s="54">
        <v>149</v>
      </c>
      <c r="N150" s="55">
        <f t="shared" si="10"/>
        <v>42688.875</v>
      </c>
      <c r="O150" s="56">
        <v>42688.875</v>
      </c>
      <c r="P150" s="57">
        <f t="shared" si="11"/>
        <v>42688.708333333336</v>
      </c>
    </row>
    <row r="151" spans="13:16" ht="15" customHeight="1">
      <c r="M151" s="54">
        <v>150</v>
      </c>
      <c r="N151" s="55">
        <f t="shared" si="10"/>
        <v>42688.895833333336</v>
      </c>
      <c r="O151" s="56">
        <v>42688.895833333336</v>
      </c>
      <c r="P151" s="57">
        <f t="shared" si="11"/>
        <v>42688.72916666667</v>
      </c>
    </row>
    <row r="152" spans="13:16" ht="15" customHeight="1">
      <c r="M152" s="54">
        <v>151</v>
      </c>
      <c r="N152" s="55">
        <f t="shared" si="10"/>
        <v>42688.916666666664</v>
      </c>
      <c r="O152" s="56">
        <v>42688.916666666664</v>
      </c>
      <c r="P152" s="57">
        <f t="shared" si="11"/>
        <v>42688.75</v>
      </c>
    </row>
    <row r="153" spans="13:16" ht="15" customHeight="1">
      <c r="M153" s="54">
        <v>152</v>
      </c>
      <c r="N153" s="55">
        <f t="shared" si="10"/>
        <v>42688.979166666664</v>
      </c>
      <c r="O153" s="56">
        <v>42688.979166666664</v>
      </c>
      <c r="P153" s="57">
        <f t="shared" si="11"/>
        <v>42688.8125</v>
      </c>
    </row>
    <row r="154" spans="13:16" ht="15" customHeight="1">
      <c r="M154" s="54">
        <v>153</v>
      </c>
      <c r="N154" s="55">
        <f aca="true" t="shared" si="12" ref="N154:N217">O154</f>
        <v>42689.833333333336</v>
      </c>
      <c r="O154" s="56">
        <v>42689.833333333336</v>
      </c>
      <c r="P154" s="57">
        <f aca="true" t="shared" si="13" ref="P154:P217">IF(K$2&gt;0,O154+L$2,O154-L$2)</f>
        <v>42689.66666666667</v>
      </c>
    </row>
    <row r="155" spans="13:16" ht="15" customHeight="1">
      <c r="M155" s="54">
        <v>154</v>
      </c>
      <c r="N155" s="55">
        <f t="shared" si="12"/>
        <v>42689.854166666664</v>
      </c>
      <c r="O155" s="56">
        <v>42689.854166666664</v>
      </c>
      <c r="P155" s="57">
        <f t="shared" si="13"/>
        <v>42689.6875</v>
      </c>
    </row>
    <row r="156" spans="13:16" ht="15" customHeight="1">
      <c r="M156" s="54">
        <v>155</v>
      </c>
      <c r="N156" s="55">
        <f t="shared" si="12"/>
        <v>42689.875</v>
      </c>
      <c r="O156" s="56">
        <v>42689.875</v>
      </c>
      <c r="P156" s="57">
        <f t="shared" si="13"/>
        <v>42689.708333333336</v>
      </c>
    </row>
    <row r="157" spans="13:16" ht="15" customHeight="1">
      <c r="M157" s="54">
        <v>156</v>
      </c>
      <c r="N157" s="55">
        <f t="shared" si="12"/>
        <v>42689.958333333336</v>
      </c>
      <c r="O157" s="56">
        <v>42689.958333333336</v>
      </c>
      <c r="P157" s="57">
        <f t="shared" si="13"/>
        <v>42689.79166666667</v>
      </c>
    </row>
    <row r="158" spans="13:16" ht="15" customHeight="1">
      <c r="M158" s="54">
        <v>157</v>
      </c>
      <c r="N158" s="55">
        <f t="shared" si="12"/>
        <v>42689.979166666664</v>
      </c>
      <c r="O158" s="56">
        <v>42689.979166666664</v>
      </c>
      <c r="P158" s="57">
        <f t="shared" si="13"/>
        <v>42689.8125</v>
      </c>
    </row>
    <row r="159" spans="13:16" ht="15" customHeight="1">
      <c r="M159" s="54">
        <v>158</v>
      </c>
      <c r="N159" s="55">
        <f t="shared" si="12"/>
        <v>42690.833333333336</v>
      </c>
      <c r="O159" s="56">
        <v>42690.833333333336</v>
      </c>
      <c r="P159" s="57">
        <f t="shared" si="13"/>
        <v>42690.66666666667</v>
      </c>
    </row>
    <row r="160" spans="13:16" ht="15" customHeight="1">
      <c r="M160" s="54">
        <v>159</v>
      </c>
      <c r="N160" s="55">
        <f t="shared" si="12"/>
        <v>42690.833333333336</v>
      </c>
      <c r="O160" s="56">
        <v>42690.833333333336</v>
      </c>
      <c r="P160" s="57">
        <f t="shared" si="13"/>
        <v>42690.66666666667</v>
      </c>
    </row>
    <row r="161" spans="13:16" ht="15" customHeight="1">
      <c r="M161" s="54">
        <v>160</v>
      </c>
      <c r="N161" s="55">
        <f t="shared" si="12"/>
        <v>42690.833333333336</v>
      </c>
      <c r="O161" s="56">
        <v>42690.833333333336</v>
      </c>
      <c r="P161" s="57">
        <f t="shared" si="13"/>
        <v>42690.66666666667</v>
      </c>
    </row>
    <row r="162" spans="13:16" ht="15" customHeight="1">
      <c r="M162" s="54">
        <v>161</v>
      </c>
      <c r="N162" s="55">
        <f t="shared" si="12"/>
        <v>42690.854166666664</v>
      </c>
      <c r="O162" s="56">
        <v>42690.854166666664</v>
      </c>
      <c r="P162" s="57">
        <f t="shared" si="13"/>
        <v>42690.6875</v>
      </c>
    </row>
    <row r="163" spans="13:16" ht="15" customHeight="1">
      <c r="M163" s="54">
        <v>162</v>
      </c>
      <c r="N163" s="55">
        <f t="shared" si="12"/>
        <v>42690.854166666664</v>
      </c>
      <c r="O163" s="56">
        <v>42690.854166666664</v>
      </c>
      <c r="P163" s="57">
        <f t="shared" si="13"/>
        <v>42690.6875</v>
      </c>
    </row>
    <row r="164" spans="13:16" ht="15" customHeight="1">
      <c r="M164" s="54">
        <v>163</v>
      </c>
      <c r="N164" s="55">
        <f t="shared" si="12"/>
        <v>42690.854166666664</v>
      </c>
      <c r="O164" s="56">
        <v>42690.854166666664</v>
      </c>
      <c r="P164" s="57">
        <f t="shared" si="13"/>
        <v>42690.6875</v>
      </c>
    </row>
    <row r="165" spans="13:16" ht="15" customHeight="1">
      <c r="M165" s="54">
        <v>164</v>
      </c>
      <c r="N165" s="55">
        <f t="shared" si="12"/>
        <v>42690.875</v>
      </c>
      <c r="O165" s="56">
        <v>42690.875</v>
      </c>
      <c r="P165" s="57">
        <f t="shared" si="13"/>
        <v>42690.708333333336</v>
      </c>
    </row>
    <row r="166" spans="13:16" ht="15" customHeight="1">
      <c r="M166" s="54">
        <v>165</v>
      </c>
      <c r="N166" s="55">
        <f t="shared" si="12"/>
        <v>42690.875</v>
      </c>
      <c r="O166" s="56">
        <v>42690.875</v>
      </c>
      <c r="P166" s="57">
        <f t="shared" si="13"/>
        <v>42690.708333333336</v>
      </c>
    </row>
    <row r="167" spans="13:16" ht="15" customHeight="1">
      <c r="M167" s="54">
        <v>166</v>
      </c>
      <c r="N167" s="55">
        <f t="shared" si="12"/>
        <v>42690.916666666664</v>
      </c>
      <c r="O167" s="56">
        <v>42690.916666666664</v>
      </c>
      <c r="P167" s="57">
        <f t="shared" si="13"/>
        <v>42690.75</v>
      </c>
    </row>
    <row r="168" spans="13:16" ht="15" customHeight="1">
      <c r="M168" s="54">
        <v>167</v>
      </c>
      <c r="N168" s="55">
        <f t="shared" si="12"/>
        <v>42690.979166666664</v>
      </c>
      <c r="O168" s="56">
        <v>42690.979166666664</v>
      </c>
      <c r="P168" s="57">
        <f t="shared" si="13"/>
        <v>42690.8125</v>
      </c>
    </row>
    <row r="169" spans="13:16" ht="15" customHeight="1">
      <c r="M169" s="54">
        <v>168</v>
      </c>
      <c r="N169" s="55">
        <f t="shared" si="12"/>
        <v>42690.979166666664</v>
      </c>
      <c r="O169" s="56">
        <v>42690.979166666664</v>
      </c>
      <c r="P169" s="57">
        <f t="shared" si="13"/>
        <v>42690.8125</v>
      </c>
    </row>
    <row r="170" spans="13:16" ht="15" customHeight="1">
      <c r="M170" s="54">
        <v>169</v>
      </c>
      <c r="N170" s="55">
        <f t="shared" si="12"/>
        <v>42691.833333333336</v>
      </c>
      <c r="O170" s="56">
        <v>42691.833333333336</v>
      </c>
      <c r="P170" s="57">
        <f t="shared" si="13"/>
        <v>42691.66666666667</v>
      </c>
    </row>
    <row r="171" spans="13:16" ht="15" customHeight="1">
      <c r="M171" s="54">
        <v>170</v>
      </c>
      <c r="N171" s="55">
        <f t="shared" si="12"/>
        <v>42691.854166666664</v>
      </c>
      <c r="O171" s="56">
        <v>42691.854166666664</v>
      </c>
      <c r="P171" s="57">
        <f t="shared" si="13"/>
        <v>42691.6875</v>
      </c>
    </row>
    <row r="172" spans="13:16" ht="15" customHeight="1">
      <c r="M172" s="54">
        <v>171</v>
      </c>
      <c r="N172" s="55">
        <f t="shared" si="12"/>
        <v>42691.875</v>
      </c>
      <c r="O172" s="56">
        <v>42691.875</v>
      </c>
      <c r="P172" s="57">
        <f t="shared" si="13"/>
        <v>42691.708333333336</v>
      </c>
    </row>
    <row r="173" spans="13:16" ht="15" customHeight="1">
      <c r="M173" s="54">
        <v>172</v>
      </c>
      <c r="N173" s="55">
        <f t="shared" si="12"/>
        <v>42691.875</v>
      </c>
      <c r="O173" s="56">
        <v>42691.875</v>
      </c>
      <c r="P173" s="57">
        <f t="shared" si="13"/>
        <v>42691.708333333336</v>
      </c>
    </row>
    <row r="174" spans="13:16" ht="15" customHeight="1">
      <c r="M174" s="54">
        <v>173</v>
      </c>
      <c r="N174" s="55">
        <f t="shared" si="12"/>
        <v>42691.979166666664</v>
      </c>
      <c r="O174" s="56">
        <v>42691.979166666664</v>
      </c>
      <c r="P174" s="57">
        <f t="shared" si="13"/>
        <v>42691.8125</v>
      </c>
    </row>
    <row r="175" spans="13:16" ht="15" customHeight="1">
      <c r="M175" s="54">
        <v>174</v>
      </c>
      <c r="N175" s="55">
        <f t="shared" si="12"/>
        <v>42692.833333333336</v>
      </c>
      <c r="O175" s="56">
        <v>42692.833333333336</v>
      </c>
      <c r="P175" s="57">
        <f t="shared" si="13"/>
        <v>42692.66666666667</v>
      </c>
    </row>
    <row r="176" spans="13:16" ht="15" customHeight="1">
      <c r="M176" s="54">
        <v>175</v>
      </c>
      <c r="N176" s="55">
        <f t="shared" si="12"/>
        <v>42692.833333333336</v>
      </c>
      <c r="O176" s="56">
        <v>42692.833333333336</v>
      </c>
      <c r="P176" s="57">
        <f t="shared" si="13"/>
        <v>42692.66666666667</v>
      </c>
    </row>
    <row r="177" spans="13:16" ht="15" customHeight="1">
      <c r="M177" s="54">
        <v>176</v>
      </c>
      <c r="N177" s="55">
        <f t="shared" si="12"/>
        <v>42692.854166666664</v>
      </c>
      <c r="O177" s="56">
        <v>42692.854166666664</v>
      </c>
      <c r="P177" s="57">
        <f t="shared" si="13"/>
        <v>42692.6875</v>
      </c>
    </row>
    <row r="178" spans="13:16" ht="15" customHeight="1">
      <c r="M178" s="54">
        <v>177</v>
      </c>
      <c r="N178" s="55">
        <f t="shared" si="12"/>
        <v>42692.875</v>
      </c>
      <c r="O178" s="56">
        <v>42692.875</v>
      </c>
      <c r="P178" s="57">
        <f t="shared" si="13"/>
        <v>42692.708333333336</v>
      </c>
    </row>
    <row r="179" spans="13:16" ht="15" customHeight="1">
      <c r="M179" s="54">
        <v>178</v>
      </c>
      <c r="N179" s="55">
        <f t="shared" si="12"/>
        <v>42692.875</v>
      </c>
      <c r="O179" s="56">
        <v>42692.875</v>
      </c>
      <c r="P179" s="57">
        <f t="shared" si="13"/>
        <v>42692.708333333336</v>
      </c>
    </row>
    <row r="180" spans="13:16" ht="15" customHeight="1">
      <c r="M180" s="54">
        <v>179</v>
      </c>
      <c r="N180" s="55">
        <f t="shared" si="12"/>
        <v>42692.875</v>
      </c>
      <c r="O180" s="56">
        <v>42692.875</v>
      </c>
      <c r="P180" s="57">
        <f t="shared" si="13"/>
        <v>42692.708333333336</v>
      </c>
    </row>
    <row r="181" spans="13:16" ht="15" customHeight="1">
      <c r="M181" s="54">
        <v>180</v>
      </c>
      <c r="N181" s="55">
        <f t="shared" si="12"/>
        <v>42692.895833333336</v>
      </c>
      <c r="O181" s="56">
        <v>42692.895833333336</v>
      </c>
      <c r="P181" s="57">
        <f t="shared" si="13"/>
        <v>42692.72916666667</v>
      </c>
    </row>
    <row r="182" spans="13:16" ht="15" customHeight="1">
      <c r="M182" s="54">
        <v>181</v>
      </c>
      <c r="N182" s="55">
        <f t="shared" si="12"/>
        <v>42692.916666666664</v>
      </c>
      <c r="O182" s="56">
        <v>42692.916666666664</v>
      </c>
      <c r="P182" s="57">
        <f t="shared" si="13"/>
        <v>42692.75</v>
      </c>
    </row>
    <row r="183" spans="13:16" ht="15" customHeight="1">
      <c r="M183" s="54">
        <v>182</v>
      </c>
      <c r="N183" s="55">
        <f t="shared" si="12"/>
        <v>42692.979166666664</v>
      </c>
      <c r="O183" s="56">
        <v>42692.979166666664</v>
      </c>
      <c r="P183" s="57">
        <f t="shared" si="13"/>
        <v>42692.8125</v>
      </c>
    </row>
    <row r="184" spans="13:16" ht="15" customHeight="1">
      <c r="M184" s="54">
        <v>183</v>
      </c>
      <c r="N184" s="55">
        <f t="shared" si="12"/>
        <v>42692.979166666664</v>
      </c>
      <c r="O184" s="56">
        <v>42692.979166666664</v>
      </c>
      <c r="P184" s="57">
        <f t="shared" si="13"/>
        <v>42692.8125</v>
      </c>
    </row>
    <row r="185" spans="13:16" ht="15" customHeight="1">
      <c r="M185" s="54">
        <v>184</v>
      </c>
      <c r="N185" s="55">
        <f t="shared" si="12"/>
        <v>42693.75</v>
      </c>
      <c r="O185" s="56">
        <v>42693.75</v>
      </c>
      <c r="P185" s="57">
        <f t="shared" si="13"/>
        <v>42693.583333333336</v>
      </c>
    </row>
    <row r="186" spans="13:16" ht="15" customHeight="1">
      <c r="M186" s="54">
        <v>185</v>
      </c>
      <c r="N186" s="55">
        <f t="shared" si="12"/>
        <v>42693.833333333336</v>
      </c>
      <c r="O186" s="56">
        <v>42693.833333333336</v>
      </c>
      <c r="P186" s="57">
        <f t="shared" si="13"/>
        <v>42693.66666666667</v>
      </c>
    </row>
    <row r="187" spans="13:16" ht="15" customHeight="1">
      <c r="M187" s="54">
        <v>186</v>
      </c>
      <c r="N187" s="55">
        <f t="shared" si="12"/>
        <v>42693.833333333336</v>
      </c>
      <c r="O187" s="56">
        <v>42693.833333333336</v>
      </c>
      <c r="P187" s="57">
        <f t="shared" si="13"/>
        <v>42693.66666666667</v>
      </c>
    </row>
    <row r="188" spans="13:16" ht="15" customHeight="1">
      <c r="M188" s="54">
        <v>187</v>
      </c>
      <c r="N188" s="55">
        <f t="shared" si="12"/>
        <v>42693.833333333336</v>
      </c>
      <c r="O188" s="56">
        <v>42693.833333333336</v>
      </c>
      <c r="P188" s="57">
        <f t="shared" si="13"/>
        <v>42693.66666666667</v>
      </c>
    </row>
    <row r="189" spans="13:16" ht="15" customHeight="1">
      <c r="M189" s="54">
        <v>188</v>
      </c>
      <c r="N189" s="55">
        <f t="shared" si="12"/>
        <v>42693.833333333336</v>
      </c>
      <c r="O189" s="56">
        <v>42693.833333333336</v>
      </c>
      <c r="P189" s="57">
        <f t="shared" si="13"/>
        <v>42693.66666666667</v>
      </c>
    </row>
    <row r="190" spans="13:16" ht="15" customHeight="1">
      <c r="M190" s="54">
        <v>189</v>
      </c>
      <c r="N190" s="55">
        <f t="shared" si="12"/>
        <v>42693.854166666664</v>
      </c>
      <c r="O190" s="56">
        <v>42693.854166666664</v>
      </c>
      <c r="P190" s="57">
        <f t="shared" si="13"/>
        <v>42693.6875</v>
      </c>
    </row>
    <row r="191" spans="13:16" ht="15" customHeight="1">
      <c r="M191" s="54">
        <v>190</v>
      </c>
      <c r="N191" s="55">
        <f t="shared" si="12"/>
        <v>42693.875</v>
      </c>
      <c r="O191" s="56">
        <v>42693.875</v>
      </c>
      <c r="P191" s="57">
        <f t="shared" si="13"/>
        <v>42693.708333333336</v>
      </c>
    </row>
    <row r="192" spans="13:16" ht="15" customHeight="1">
      <c r="M192" s="54">
        <v>191</v>
      </c>
      <c r="N192" s="55">
        <f t="shared" si="12"/>
        <v>42693.895833333336</v>
      </c>
      <c r="O192" s="56">
        <v>42693.895833333336</v>
      </c>
      <c r="P192" s="57">
        <f t="shared" si="13"/>
        <v>42693.72916666667</v>
      </c>
    </row>
    <row r="193" spans="13:16" ht="15" customHeight="1">
      <c r="M193" s="54">
        <v>192</v>
      </c>
      <c r="N193" s="55">
        <f t="shared" si="12"/>
        <v>42693.979166666664</v>
      </c>
      <c r="O193" s="56">
        <v>42693.979166666664</v>
      </c>
      <c r="P193" s="57">
        <f t="shared" si="13"/>
        <v>42693.8125</v>
      </c>
    </row>
    <row r="194" spans="13:16" ht="15" customHeight="1">
      <c r="M194" s="54">
        <v>193</v>
      </c>
      <c r="N194" s="55">
        <f t="shared" si="12"/>
        <v>42694.541666666664</v>
      </c>
      <c r="O194" s="56">
        <v>42694.541666666664</v>
      </c>
      <c r="P194" s="57">
        <f t="shared" si="13"/>
        <v>42694.375</v>
      </c>
    </row>
    <row r="195" spans="13:16" ht="15" customHeight="1">
      <c r="M195" s="54">
        <v>194</v>
      </c>
      <c r="N195" s="55">
        <f t="shared" si="12"/>
        <v>42694.6875</v>
      </c>
      <c r="O195" s="56">
        <v>42694.6875</v>
      </c>
      <c r="P195" s="57">
        <f t="shared" si="13"/>
        <v>42694.520833333336</v>
      </c>
    </row>
    <row r="196" spans="13:16" ht="15" customHeight="1">
      <c r="M196" s="54">
        <v>195</v>
      </c>
      <c r="N196" s="55">
        <f t="shared" si="12"/>
        <v>42694.833333333336</v>
      </c>
      <c r="O196" s="56">
        <v>42694.833333333336</v>
      </c>
      <c r="P196" s="57">
        <f t="shared" si="13"/>
        <v>42694.66666666667</v>
      </c>
    </row>
    <row r="197" spans="13:16" ht="15" customHeight="1">
      <c r="M197" s="54">
        <v>196</v>
      </c>
      <c r="N197" s="55">
        <f t="shared" si="12"/>
        <v>42694.916666666664</v>
      </c>
      <c r="O197" s="56">
        <v>42694.916666666664</v>
      </c>
      <c r="P197" s="57">
        <f t="shared" si="13"/>
        <v>42694.75</v>
      </c>
    </row>
    <row r="198" spans="13:16" ht="15" customHeight="1">
      <c r="M198" s="54">
        <v>197</v>
      </c>
      <c r="N198" s="55">
        <f t="shared" si="12"/>
        <v>42694.916666666664</v>
      </c>
      <c r="O198" s="56">
        <v>42694.916666666664</v>
      </c>
      <c r="P198" s="57">
        <f t="shared" si="13"/>
        <v>42694.75</v>
      </c>
    </row>
    <row r="199" spans="13:16" ht="15" customHeight="1">
      <c r="M199" s="54">
        <v>198</v>
      </c>
      <c r="N199" s="55">
        <f t="shared" si="12"/>
        <v>42694.9375</v>
      </c>
      <c r="O199" s="56">
        <v>42694.9375</v>
      </c>
      <c r="P199" s="57">
        <f t="shared" si="13"/>
        <v>42694.770833333336</v>
      </c>
    </row>
    <row r="200" spans="13:16" ht="15" customHeight="1">
      <c r="M200" s="54">
        <v>199</v>
      </c>
      <c r="N200" s="55">
        <f t="shared" si="12"/>
        <v>42695.833333333336</v>
      </c>
      <c r="O200" s="56">
        <v>42695.833333333336</v>
      </c>
      <c r="P200" s="57">
        <f t="shared" si="13"/>
        <v>42695.66666666667</v>
      </c>
    </row>
    <row r="201" spans="13:16" ht="15" customHeight="1">
      <c r="M201" s="54">
        <v>200</v>
      </c>
      <c r="N201" s="55">
        <f t="shared" si="12"/>
        <v>42695.833333333336</v>
      </c>
      <c r="O201" s="56">
        <v>42695.833333333336</v>
      </c>
      <c r="P201" s="57">
        <f t="shared" si="13"/>
        <v>42695.66666666667</v>
      </c>
    </row>
    <row r="202" spans="13:16" ht="15" customHeight="1">
      <c r="M202" s="54">
        <v>201</v>
      </c>
      <c r="N202" s="55">
        <f t="shared" si="12"/>
        <v>42695.833333333336</v>
      </c>
      <c r="O202" s="56">
        <v>42695.833333333336</v>
      </c>
      <c r="P202" s="57">
        <f t="shared" si="13"/>
        <v>42695.66666666667</v>
      </c>
    </row>
    <row r="203" spans="13:16" ht="15" customHeight="1">
      <c r="M203" s="54">
        <v>202</v>
      </c>
      <c r="N203" s="55">
        <f t="shared" si="12"/>
        <v>42695.833333333336</v>
      </c>
      <c r="O203" s="56">
        <v>42695.833333333336</v>
      </c>
      <c r="P203" s="57">
        <f t="shared" si="13"/>
        <v>42695.66666666667</v>
      </c>
    </row>
    <row r="204" spans="13:16" ht="15" customHeight="1">
      <c r="M204" s="54">
        <v>203</v>
      </c>
      <c r="N204" s="55">
        <f t="shared" si="12"/>
        <v>42695.854166666664</v>
      </c>
      <c r="O204" s="56">
        <v>42695.854166666664</v>
      </c>
      <c r="P204" s="57">
        <f t="shared" si="13"/>
        <v>42695.6875</v>
      </c>
    </row>
    <row r="205" spans="13:16" ht="15" customHeight="1">
      <c r="M205" s="54">
        <v>204</v>
      </c>
      <c r="N205" s="55">
        <f t="shared" si="12"/>
        <v>42695.875</v>
      </c>
      <c r="O205" s="56">
        <v>42695.875</v>
      </c>
      <c r="P205" s="57">
        <f t="shared" si="13"/>
        <v>42695.708333333336</v>
      </c>
    </row>
    <row r="206" spans="13:16" ht="15" customHeight="1">
      <c r="M206" s="54">
        <v>205</v>
      </c>
      <c r="N206" s="55">
        <f t="shared" si="12"/>
        <v>42695.875</v>
      </c>
      <c r="O206" s="56">
        <v>42695.875</v>
      </c>
      <c r="P206" s="57">
        <f t="shared" si="13"/>
        <v>42695.708333333336</v>
      </c>
    </row>
    <row r="207" spans="13:16" ht="15" customHeight="1">
      <c r="M207" s="54">
        <v>206</v>
      </c>
      <c r="N207" s="55">
        <f t="shared" si="12"/>
        <v>42695.895833333336</v>
      </c>
      <c r="O207" s="56">
        <v>42695.895833333336</v>
      </c>
      <c r="P207" s="57">
        <f t="shared" si="13"/>
        <v>42695.72916666667</v>
      </c>
    </row>
    <row r="208" spans="13:16" ht="15" customHeight="1">
      <c r="M208" s="54">
        <v>207</v>
      </c>
      <c r="N208" s="55">
        <f t="shared" si="12"/>
        <v>42695.979166666664</v>
      </c>
      <c r="O208" s="56">
        <v>42695.979166666664</v>
      </c>
      <c r="P208" s="57">
        <f t="shared" si="13"/>
        <v>42695.8125</v>
      </c>
    </row>
    <row r="209" spans="13:16" ht="15" customHeight="1">
      <c r="M209" s="54">
        <v>208</v>
      </c>
      <c r="N209" s="55">
        <f t="shared" si="12"/>
        <v>42696.854166666664</v>
      </c>
      <c r="O209" s="56">
        <v>42696.854166666664</v>
      </c>
      <c r="P209" s="57">
        <f t="shared" si="13"/>
        <v>42696.6875</v>
      </c>
    </row>
    <row r="210" spans="13:16" ht="15" customHeight="1">
      <c r="M210" s="54">
        <v>209</v>
      </c>
      <c r="N210" s="55">
        <f t="shared" si="12"/>
        <v>42696.854166666664</v>
      </c>
      <c r="O210" s="56">
        <v>42696.854166666664</v>
      </c>
      <c r="P210" s="57">
        <f t="shared" si="13"/>
        <v>42696.6875</v>
      </c>
    </row>
    <row r="211" spans="13:16" ht="15" customHeight="1">
      <c r="M211" s="54">
        <v>210</v>
      </c>
      <c r="N211" s="55">
        <f t="shared" si="12"/>
        <v>42696.916666666664</v>
      </c>
      <c r="O211" s="56">
        <v>42696.916666666664</v>
      </c>
      <c r="P211" s="57">
        <f t="shared" si="13"/>
        <v>42696.75</v>
      </c>
    </row>
    <row r="212" spans="13:16" ht="15" customHeight="1">
      <c r="M212" s="54">
        <v>211</v>
      </c>
      <c r="N212" s="55">
        <f t="shared" si="12"/>
        <v>42696.979166666664</v>
      </c>
      <c r="O212" s="56">
        <v>42696.979166666664</v>
      </c>
      <c r="P212" s="57">
        <f t="shared" si="13"/>
        <v>42696.8125</v>
      </c>
    </row>
    <row r="213" spans="13:16" ht="15" customHeight="1">
      <c r="M213" s="54">
        <v>212</v>
      </c>
      <c r="N213" s="55">
        <f t="shared" si="12"/>
        <v>42697.833333333336</v>
      </c>
      <c r="O213" s="56">
        <v>42697.833333333336</v>
      </c>
      <c r="P213" s="57">
        <f t="shared" si="13"/>
        <v>42697.66666666667</v>
      </c>
    </row>
    <row r="214" spans="13:16" ht="15" customHeight="1">
      <c r="M214" s="54">
        <v>213</v>
      </c>
      <c r="N214" s="55">
        <f t="shared" si="12"/>
        <v>42697.833333333336</v>
      </c>
      <c r="O214" s="56">
        <v>42697.833333333336</v>
      </c>
      <c r="P214" s="57">
        <f t="shared" si="13"/>
        <v>42697.66666666667</v>
      </c>
    </row>
    <row r="215" spans="13:16" ht="15" customHeight="1">
      <c r="M215" s="54">
        <v>214</v>
      </c>
      <c r="N215" s="55">
        <f t="shared" si="12"/>
        <v>42697.833333333336</v>
      </c>
      <c r="O215" s="56">
        <v>42697.833333333336</v>
      </c>
      <c r="P215" s="57">
        <f t="shared" si="13"/>
        <v>42697.66666666667</v>
      </c>
    </row>
    <row r="216" spans="13:16" ht="15" customHeight="1">
      <c r="M216" s="54">
        <v>215</v>
      </c>
      <c r="N216" s="55">
        <f t="shared" si="12"/>
        <v>42697.833333333336</v>
      </c>
      <c r="O216" s="56">
        <v>42697.833333333336</v>
      </c>
      <c r="P216" s="57">
        <f t="shared" si="13"/>
        <v>42697.66666666667</v>
      </c>
    </row>
    <row r="217" spans="13:16" ht="15" customHeight="1">
      <c r="M217" s="54">
        <v>216</v>
      </c>
      <c r="N217" s="55">
        <f t="shared" si="12"/>
        <v>42697.833333333336</v>
      </c>
      <c r="O217" s="56">
        <v>42697.833333333336</v>
      </c>
      <c r="P217" s="57">
        <f t="shared" si="13"/>
        <v>42697.66666666667</v>
      </c>
    </row>
    <row r="218" spans="13:16" ht="15" customHeight="1">
      <c r="M218" s="54">
        <v>217</v>
      </c>
      <c r="N218" s="55">
        <f aca="true" t="shared" si="14" ref="N218:N281">O218</f>
        <v>42697.854166666664</v>
      </c>
      <c r="O218" s="56">
        <v>42697.854166666664</v>
      </c>
      <c r="P218" s="57">
        <f aca="true" t="shared" si="15" ref="P218:P281">IF(K$2&gt;0,O218+L$2,O218-L$2)</f>
        <v>42697.6875</v>
      </c>
    </row>
    <row r="219" spans="13:16" ht="15" customHeight="1">
      <c r="M219" s="54">
        <v>218</v>
      </c>
      <c r="N219" s="55">
        <f t="shared" si="14"/>
        <v>42697.854166666664</v>
      </c>
      <c r="O219" s="56">
        <v>42697.854166666664</v>
      </c>
      <c r="P219" s="57">
        <f t="shared" si="15"/>
        <v>42697.6875</v>
      </c>
    </row>
    <row r="220" spans="13:16" ht="15" customHeight="1">
      <c r="M220" s="54">
        <v>219</v>
      </c>
      <c r="N220" s="55">
        <f t="shared" si="14"/>
        <v>42697.875</v>
      </c>
      <c r="O220" s="56">
        <v>42697.875</v>
      </c>
      <c r="P220" s="57">
        <f t="shared" si="15"/>
        <v>42697.708333333336</v>
      </c>
    </row>
    <row r="221" spans="13:16" ht="15" customHeight="1">
      <c r="M221" s="54">
        <v>220</v>
      </c>
      <c r="N221" s="55">
        <f t="shared" si="14"/>
        <v>42697.895833333336</v>
      </c>
      <c r="O221" s="56">
        <v>42697.895833333336</v>
      </c>
      <c r="P221" s="57">
        <f t="shared" si="15"/>
        <v>42697.72916666667</v>
      </c>
    </row>
    <row r="222" spans="13:16" ht="15" customHeight="1">
      <c r="M222" s="54">
        <v>221</v>
      </c>
      <c r="N222" s="55">
        <f t="shared" si="14"/>
        <v>42697.916666666664</v>
      </c>
      <c r="O222" s="56">
        <v>42697.916666666664</v>
      </c>
      <c r="P222" s="57">
        <f t="shared" si="15"/>
        <v>42697.75</v>
      </c>
    </row>
    <row r="223" spans="13:16" ht="15" customHeight="1">
      <c r="M223" s="54">
        <v>222</v>
      </c>
      <c r="N223" s="55">
        <f t="shared" si="14"/>
        <v>42697.9375</v>
      </c>
      <c r="O223" s="56">
        <v>42697.9375</v>
      </c>
      <c r="P223" s="57">
        <f t="shared" si="15"/>
        <v>42697.770833333336</v>
      </c>
    </row>
    <row r="224" spans="13:16" ht="15" customHeight="1">
      <c r="M224" s="54">
        <v>223</v>
      </c>
      <c r="N224" s="55">
        <f t="shared" si="14"/>
        <v>42697.979166666664</v>
      </c>
      <c r="O224" s="56">
        <v>42697.979166666664</v>
      </c>
      <c r="P224" s="57">
        <f t="shared" si="15"/>
        <v>42697.8125</v>
      </c>
    </row>
    <row r="225" spans="13:16" ht="15" customHeight="1">
      <c r="M225" s="54">
        <v>224</v>
      </c>
      <c r="N225" s="55">
        <f t="shared" si="14"/>
        <v>42697.979166666664</v>
      </c>
      <c r="O225" s="56">
        <v>42697.979166666664</v>
      </c>
      <c r="P225" s="57">
        <f t="shared" si="15"/>
        <v>42697.8125</v>
      </c>
    </row>
    <row r="226" spans="13:16" ht="15" customHeight="1">
      <c r="M226" s="54">
        <v>225</v>
      </c>
      <c r="N226" s="55">
        <f t="shared" si="14"/>
        <v>42699.583333333336</v>
      </c>
      <c r="O226" s="56">
        <v>42699.583333333336</v>
      </c>
      <c r="P226" s="57">
        <f t="shared" si="15"/>
        <v>42699.41666666667</v>
      </c>
    </row>
    <row r="227" spans="13:16" ht="15" customHeight="1">
      <c r="M227" s="54">
        <v>226</v>
      </c>
      <c r="N227" s="55">
        <f t="shared" si="14"/>
        <v>42699.833333333336</v>
      </c>
      <c r="O227" s="56">
        <v>42699.833333333336</v>
      </c>
      <c r="P227" s="57">
        <f t="shared" si="15"/>
        <v>42699.66666666667</v>
      </c>
    </row>
    <row r="228" spans="13:16" ht="15" customHeight="1">
      <c r="M228" s="54">
        <v>227</v>
      </c>
      <c r="N228" s="55">
        <f t="shared" si="14"/>
        <v>42699.854166666664</v>
      </c>
      <c r="O228" s="56">
        <v>42699.854166666664</v>
      </c>
      <c r="P228" s="57">
        <f t="shared" si="15"/>
        <v>42699.6875</v>
      </c>
    </row>
    <row r="229" spans="13:16" ht="15" customHeight="1">
      <c r="M229" s="54">
        <v>228</v>
      </c>
      <c r="N229" s="55">
        <f t="shared" si="14"/>
        <v>42699.854166666664</v>
      </c>
      <c r="O229" s="56">
        <v>42699.854166666664</v>
      </c>
      <c r="P229" s="57">
        <f t="shared" si="15"/>
        <v>42699.6875</v>
      </c>
    </row>
    <row r="230" spans="13:16" ht="15" customHeight="1">
      <c r="M230" s="54">
        <v>229</v>
      </c>
      <c r="N230" s="55">
        <f t="shared" si="14"/>
        <v>42699.854166666664</v>
      </c>
      <c r="O230" s="56">
        <v>42699.854166666664</v>
      </c>
      <c r="P230" s="57">
        <f t="shared" si="15"/>
        <v>42699.6875</v>
      </c>
    </row>
    <row r="231" spans="13:16" ht="15" customHeight="1">
      <c r="M231" s="54">
        <v>230</v>
      </c>
      <c r="N231" s="55">
        <f t="shared" si="14"/>
        <v>42699.854166666664</v>
      </c>
      <c r="O231" s="56">
        <v>42699.854166666664</v>
      </c>
      <c r="P231" s="57">
        <f t="shared" si="15"/>
        <v>42699.6875</v>
      </c>
    </row>
    <row r="232" spans="13:16" ht="15" customHeight="1">
      <c r="M232" s="54">
        <v>231</v>
      </c>
      <c r="N232" s="55">
        <f t="shared" si="14"/>
        <v>42699.875</v>
      </c>
      <c r="O232" s="56">
        <v>42699.875</v>
      </c>
      <c r="P232" s="57">
        <f t="shared" si="15"/>
        <v>42699.708333333336</v>
      </c>
    </row>
    <row r="233" spans="13:16" ht="15" customHeight="1">
      <c r="M233" s="54">
        <v>232</v>
      </c>
      <c r="N233" s="55">
        <f t="shared" si="14"/>
        <v>42699.875</v>
      </c>
      <c r="O233" s="56">
        <v>42699.875</v>
      </c>
      <c r="P233" s="57">
        <f t="shared" si="15"/>
        <v>42699.708333333336</v>
      </c>
    </row>
    <row r="234" spans="13:16" ht="15" customHeight="1">
      <c r="M234" s="54">
        <v>233</v>
      </c>
      <c r="N234" s="55">
        <f t="shared" si="14"/>
        <v>42699.875</v>
      </c>
      <c r="O234" s="56">
        <v>42699.875</v>
      </c>
      <c r="P234" s="57">
        <f t="shared" si="15"/>
        <v>42699.708333333336</v>
      </c>
    </row>
    <row r="235" spans="13:16" ht="15" customHeight="1">
      <c r="M235" s="54">
        <v>234</v>
      </c>
      <c r="N235" s="55">
        <f t="shared" si="14"/>
        <v>42699.875</v>
      </c>
      <c r="O235" s="56">
        <v>42699.875</v>
      </c>
      <c r="P235" s="57">
        <f t="shared" si="15"/>
        <v>42699.708333333336</v>
      </c>
    </row>
    <row r="236" spans="13:16" ht="15" customHeight="1">
      <c r="M236" s="54">
        <v>235</v>
      </c>
      <c r="N236" s="55">
        <f t="shared" si="14"/>
        <v>42699.916666666664</v>
      </c>
      <c r="O236" s="56">
        <v>42699.916666666664</v>
      </c>
      <c r="P236" s="57">
        <f t="shared" si="15"/>
        <v>42699.75</v>
      </c>
    </row>
    <row r="237" spans="13:16" ht="15" customHeight="1">
      <c r="M237" s="54">
        <v>236</v>
      </c>
      <c r="N237" s="55">
        <f t="shared" si="14"/>
        <v>42699.916666666664</v>
      </c>
      <c r="O237" s="56">
        <v>42699.916666666664</v>
      </c>
      <c r="P237" s="57">
        <f t="shared" si="15"/>
        <v>42699.75</v>
      </c>
    </row>
    <row r="238" spans="13:16" ht="15" customHeight="1">
      <c r="M238" s="54">
        <v>237</v>
      </c>
      <c r="N238" s="55">
        <f t="shared" si="14"/>
        <v>42699.958333333336</v>
      </c>
      <c r="O238" s="56">
        <v>42699.958333333336</v>
      </c>
      <c r="P238" s="57">
        <f t="shared" si="15"/>
        <v>42699.79166666667</v>
      </c>
    </row>
    <row r="239" spans="13:16" ht="15" customHeight="1">
      <c r="M239" s="54">
        <v>238</v>
      </c>
      <c r="N239" s="55">
        <f t="shared" si="14"/>
        <v>42699.979166666664</v>
      </c>
      <c r="O239" s="56">
        <v>42699.979166666664</v>
      </c>
      <c r="P239" s="57">
        <f t="shared" si="15"/>
        <v>42699.8125</v>
      </c>
    </row>
    <row r="240" spans="13:16" ht="15" customHeight="1">
      <c r="M240" s="54">
        <v>239</v>
      </c>
      <c r="N240" s="55">
        <f t="shared" si="14"/>
        <v>42699.979166666664</v>
      </c>
      <c r="O240" s="56">
        <v>42699.979166666664</v>
      </c>
      <c r="P240" s="57">
        <f t="shared" si="15"/>
        <v>42699.8125</v>
      </c>
    </row>
    <row r="241" spans="13:16" ht="15" customHeight="1">
      <c r="M241" s="54">
        <v>240</v>
      </c>
      <c r="N241" s="55">
        <f t="shared" si="14"/>
        <v>42700.833333333336</v>
      </c>
      <c r="O241" s="56">
        <v>42700.833333333336</v>
      </c>
      <c r="P241" s="57">
        <f t="shared" si="15"/>
        <v>42700.66666666667</v>
      </c>
    </row>
    <row r="242" spans="13:16" ht="15" customHeight="1">
      <c r="M242" s="54">
        <v>241</v>
      </c>
      <c r="N242" s="55">
        <f t="shared" si="14"/>
        <v>42700.833333333336</v>
      </c>
      <c r="O242" s="56">
        <v>42700.833333333336</v>
      </c>
      <c r="P242" s="57">
        <f t="shared" si="15"/>
        <v>42700.66666666667</v>
      </c>
    </row>
    <row r="243" spans="13:16" ht="15" customHeight="1">
      <c r="M243" s="54">
        <v>242</v>
      </c>
      <c r="N243" s="55">
        <f t="shared" si="14"/>
        <v>42700.875</v>
      </c>
      <c r="O243" s="56">
        <v>42700.875</v>
      </c>
      <c r="P243" s="57">
        <f t="shared" si="15"/>
        <v>42700.708333333336</v>
      </c>
    </row>
    <row r="244" spans="13:16" ht="15" customHeight="1">
      <c r="M244" s="54">
        <v>243</v>
      </c>
      <c r="N244" s="55">
        <f t="shared" si="14"/>
        <v>42700.875</v>
      </c>
      <c r="O244" s="56">
        <v>42700.875</v>
      </c>
      <c r="P244" s="57">
        <f t="shared" si="15"/>
        <v>42700.708333333336</v>
      </c>
    </row>
    <row r="245" spans="13:16" ht="15" customHeight="1">
      <c r="M245" s="54">
        <v>244</v>
      </c>
      <c r="N245" s="55">
        <f t="shared" si="14"/>
        <v>42700.979166666664</v>
      </c>
      <c r="O245" s="56">
        <v>42700.979166666664</v>
      </c>
      <c r="P245" s="57">
        <f t="shared" si="15"/>
        <v>42700.8125</v>
      </c>
    </row>
    <row r="246" spans="13:16" ht="15" customHeight="1">
      <c r="M246" s="54">
        <v>245</v>
      </c>
      <c r="N246" s="55">
        <f t="shared" si="14"/>
        <v>42701.583333333336</v>
      </c>
      <c r="O246" s="56">
        <v>42701.583333333336</v>
      </c>
      <c r="P246" s="57">
        <f t="shared" si="15"/>
        <v>42701.41666666667</v>
      </c>
    </row>
    <row r="247" spans="13:16" ht="15" customHeight="1">
      <c r="M247" s="54">
        <v>246</v>
      </c>
      <c r="N247" s="55">
        <f t="shared" si="14"/>
        <v>42701.6875</v>
      </c>
      <c r="O247" s="56">
        <v>42701.6875</v>
      </c>
      <c r="P247" s="57">
        <f t="shared" si="15"/>
        <v>42701.520833333336</v>
      </c>
    </row>
    <row r="248" spans="13:16" ht="15" customHeight="1">
      <c r="M248" s="54">
        <v>247</v>
      </c>
      <c r="N248" s="55">
        <f t="shared" si="14"/>
        <v>42701.791666666664</v>
      </c>
      <c r="O248" s="56">
        <v>42701.791666666664</v>
      </c>
      <c r="P248" s="57">
        <f t="shared" si="15"/>
        <v>42701.625</v>
      </c>
    </row>
    <row r="249" spans="13:16" ht="15" customHeight="1">
      <c r="M249" s="54">
        <v>248</v>
      </c>
      <c r="N249" s="55">
        <f t="shared" si="14"/>
        <v>42701.791666666664</v>
      </c>
      <c r="O249" s="56">
        <v>42701.791666666664</v>
      </c>
      <c r="P249" s="57">
        <f t="shared" si="15"/>
        <v>42701.625</v>
      </c>
    </row>
    <row r="250" spans="13:16" ht="15" customHeight="1">
      <c r="M250" s="54">
        <v>249</v>
      </c>
      <c r="N250" s="55">
        <f t="shared" si="14"/>
        <v>42701.791666666664</v>
      </c>
      <c r="O250" s="56">
        <v>42701.791666666664</v>
      </c>
      <c r="P250" s="57">
        <f t="shared" si="15"/>
        <v>42701.625</v>
      </c>
    </row>
    <row r="251" spans="13:16" ht="15" customHeight="1">
      <c r="M251" s="54">
        <v>250</v>
      </c>
      <c r="N251" s="55">
        <f t="shared" si="14"/>
        <v>42701.833333333336</v>
      </c>
      <c r="O251" s="56">
        <v>42701.833333333336</v>
      </c>
      <c r="P251" s="57">
        <f t="shared" si="15"/>
        <v>42701.66666666667</v>
      </c>
    </row>
    <row r="252" spans="13:16" ht="15" customHeight="1">
      <c r="M252" s="54">
        <v>251</v>
      </c>
      <c r="N252" s="55">
        <f t="shared" si="14"/>
        <v>42701.916666666664</v>
      </c>
      <c r="O252" s="56">
        <v>42701.916666666664</v>
      </c>
      <c r="P252" s="57">
        <f t="shared" si="15"/>
        <v>42701.75</v>
      </c>
    </row>
    <row r="253" spans="13:16" ht="15" customHeight="1">
      <c r="M253" s="54">
        <v>252</v>
      </c>
      <c r="N253" s="55">
        <f t="shared" si="14"/>
        <v>42701.9375</v>
      </c>
      <c r="O253" s="56">
        <v>42701.9375</v>
      </c>
      <c r="P253" s="57">
        <f t="shared" si="15"/>
        <v>42701.770833333336</v>
      </c>
    </row>
    <row r="254" spans="13:16" ht="15" customHeight="1">
      <c r="M254" s="54">
        <v>253</v>
      </c>
      <c r="N254" s="55">
        <f t="shared" si="14"/>
        <v>42702.833333333336</v>
      </c>
      <c r="O254" s="56">
        <v>42702.833333333336</v>
      </c>
      <c r="P254" s="57">
        <f t="shared" si="15"/>
        <v>42702.66666666667</v>
      </c>
    </row>
    <row r="255" spans="13:16" ht="15" customHeight="1">
      <c r="M255" s="54">
        <v>254</v>
      </c>
      <c r="N255" s="55">
        <f t="shared" si="14"/>
        <v>42702.854166666664</v>
      </c>
      <c r="O255" s="56">
        <v>42702.854166666664</v>
      </c>
      <c r="P255" s="57">
        <f t="shared" si="15"/>
        <v>42702.6875</v>
      </c>
    </row>
    <row r="256" spans="13:16" ht="15" customHeight="1">
      <c r="M256" s="54">
        <v>255</v>
      </c>
      <c r="N256" s="55">
        <f t="shared" si="14"/>
        <v>42702.854166666664</v>
      </c>
      <c r="O256" s="56">
        <v>42702.854166666664</v>
      </c>
      <c r="P256" s="57">
        <f t="shared" si="15"/>
        <v>42702.6875</v>
      </c>
    </row>
    <row r="257" spans="13:16" ht="15" customHeight="1">
      <c r="M257" s="54">
        <v>256</v>
      </c>
      <c r="N257" s="55">
        <f t="shared" si="14"/>
        <v>42702.854166666664</v>
      </c>
      <c r="O257" s="56">
        <v>42702.854166666664</v>
      </c>
      <c r="P257" s="57">
        <f t="shared" si="15"/>
        <v>42702.6875</v>
      </c>
    </row>
    <row r="258" spans="13:16" ht="15" customHeight="1">
      <c r="M258" s="54">
        <v>257</v>
      </c>
      <c r="N258" s="55">
        <f t="shared" si="14"/>
        <v>42702.875</v>
      </c>
      <c r="O258" s="56">
        <v>42702.875</v>
      </c>
      <c r="P258" s="57">
        <f t="shared" si="15"/>
        <v>42702.708333333336</v>
      </c>
    </row>
    <row r="259" spans="13:16" ht="15" customHeight="1">
      <c r="M259" s="54">
        <v>258</v>
      </c>
      <c r="N259" s="55">
        <f t="shared" si="14"/>
        <v>42702.875</v>
      </c>
      <c r="O259" s="56">
        <v>42702.875</v>
      </c>
      <c r="P259" s="57">
        <f t="shared" si="15"/>
        <v>42702.708333333336</v>
      </c>
    </row>
    <row r="260" spans="13:16" ht="15" customHeight="1">
      <c r="M260" s="54">
        <v>259</v>
      </c>
      <c r="N260" s="55">
        <f t="shared" si="14"/>
        <v>42702.979166666664</v>
      </c>
      <c r="O260" s="56">
        <v>42702.979166666664</v>
      </c>
      <c r="P260" s="57">
        <f t="shared" si="15"/>
        <v>42702.8125</v>
      </c>
    </row>
    <row r="261" spans="13:16" ht="15" customHeight="1">
      <c r="M261" s="54">
        <v>260</v>
      </c>
      <c r="N261" s="55">
        <f t="shared" si="14"/>
        <v>42703.833333333336</v>
      </c>
      <c r="O261" s="56">
        <v>42703.833333333336</v>
      </c>
      <c r="P261" s="57">
        <f t="shared" si="15"/>
        <v>42703.66666666667</v>
      </c>
    </row>
    <row r="262" spans="13:16" ht="15" customHeight="1">
      <c r="M262" s="54">
        <v>261</v>
      </c>
      <c r="N262" s="55">
        <f t="shared" si="14"/>
        <v>42703.854166666664</v>
      </c>
      <c r="O262" s="56">
        <v>42703.854166666664</v>
      </c>
      <c r="P262" s="57">
        <f t="shared" si="15"/>
        <v>42703.6875</v>
      </c>
    </row>
    <row r="263" spans="13:16" ht="15" customHeight="1">
      <c r="M263" s="54">
        <v>262</v>
      </c>
      <c r="N263" s="55">
        <f t="shared" si="14"/>
        <v>42703.875</v>
      </c>
      <c r="O263" s="56">
        <v>42703.875</v>
      </c>
      <c r="P263" s="57">
        <f t="shared" si="15"/>
        <v>42703.708333333336</v>
      </c>
    </row>
    <row r="264" spans="13:16" ht="15" customHeight="1">
      <c r="M264" s="54">
        <v>263</v>
      </c>
      <c r="N264" s="55">
        <f t="shared" si="14"/>
        <v>42703.875</v>
      </c>
      <c r="O264" s="56">
        <v>42703.875</v>
      </c>
      <c r="P264" s="57">
        <f t="shared" si="15"/>
        <v>42703.708333333336</v>
      </c>
    </row>
    <row r="265" spans="13:16" ht="15" customHeight="1">
      <c r="M265" s="54">
        <v>264</v>
      </c>
      <c r="N265" s="55">
        <f t="shared" si="14"/>
        <v>42703.895833333336</v>
      </c>
      <c r="O265" s="56">
        <v>42703.895833333336</v>
      </c>
      <c r="P265" s="57">
        <f t="shared" si="15"/>
        <v>42703.72916666667</v>
      </c>
    </row>
    <row r="266" spans="13:16" ht="15" customHeight="1">
      <c r="M266" s="54">
        <v>265</v>
      </c>
      <c r="N266" s="55">
        <f t="shared" si="14"/>
        <v>42703.916666666664</v>
      </c>
      <c r="O266" s="56">
        <v>42703.916666666664</v>
      </c>
      <c r="P266" s="57">
        <f t="shared" si="15"/>
        <v>42703.75</v>
      </c>
    </row>
    <row r="267" spans="13:16" ht="15" customHeight="1">
      <c r="M267" s="54">
        <v>266</v>
      </c>
      <c r="N267" s="55">
        <f t="shared" si="14"/>
        <v>42704.833333333336</v>
      </c>
      <c r="O267" s="56">
        <v>42704.833333333336</v>
      </c>
      <c r="P267" s="57">
        <f t="shared" si="15"/>
        <v>42704.66666666667</v>
      </c>
    </row>
    <row r="268" spans="13:16" ht="15" customHeight="1">
      <c r="M268" s="54">
        <v>267</v>
      </c>
      <c r="N268" s="55">
        <f t="shared" si="14"/>
        <v>42704.854166666664</v>
      </c>
      <c r="O268" s="56">
        <v>42704.854166666664</v>
      </c>
      <c r="P268" s="57">
        <f t="shared" si="15"/>
        <v>42704.6875</v>
      </c>
    </row>
    <row r="269" spans="13:16" ht="15" customHeight="1">
      <c r="M269" s="54">
        <v>268</v>
      </c>
      <c r="N269" s="55">
        <f t="shared" si="14"/>
        <v>42704.854166666664</v>
      </c>
      <c r="O269" s="56">
        <v>42704.854166666664</v>
      </c>
      <c r="P269" s="57">
        <f t="shared" si="15"/>
        <v>42704.6875</v>
      </c>
    </row>
    <row r="270" spans="13:16" ht="15" customHeight="1">
      <c r="M270" s="54">
        <v>269</v>
      </c>
      <c r="N270" s="55">
        <f t="shared" si="14"/>
        <v>42704.875</v>
      </c>
      <c r="O270" s="56">
        <v>42704.875</v>
      </c>
      <c r="P270" s="57">
        <f t="shared" si="15"/>
        <v>42704.708333333336</v>
      </c>
    </row>
    <row r="271" spans="13:16" ht="15" customHeight="1">
      <c r="M271" s="54">
        <v>270</v>
      </c>
      <c r="N271" s="55">
        <f t="shared" si="14"/>
        <v>42704.875</v>
      </c>
      <c r="O271" s="56">
        <v>42704.875</v>
      </c>
      <c r="P271" s="57">
        <f t="shared" si="15"/>
        <v>42704.708333333336</v>
      </c>
    </row>
    <row r="272" spans="13:16" ht="15" customHeight="1">
      <c r="M272" s="54">
        <v>271</v>
      </c>
      <c r="N272" s="55">
        <f t="shared" si="14"/>
        <v>42704.875</v>
      </c>
      <c r="O272" s="56">
        <v>42704.875</v>
      </c>
      <c r="P272" s="57">
        <f t="shared" si="15"/>
        <v>42704.708333333336</v>
      </c>
    </row>
    <row r="273" spans="13:16" ht="15" customHeight="1">
      <c r="M273" s="54">
        <v>272</v>
      </c>
      <c r="N273" s="55">
        <f t="shared" si="14"/>
        <v>42704.895833333336</v>
      </c>
      <c r="O273" s="56">
        <v>42704.895833333336</v>
      </c>
      <c r="P273" s="57">
        <f t="shared" si="15"/>
        <v>42704.72916666667</v>
      </c>
    </row>
    <row r="274" spans="13:16" ht="15" customHeight="1">
      <c r="M274" s="54">
        <v>273</v>
      </c>
      <c r="N274" s="55">
        <f t="shared" si="14"/>
        <v>42704.916666666664</v>
      </c>
      <c r="O274" s="56">
        <v>42704.916666666664</v>
      </c>
      <c r="P274" s="57">
        <f t="shared" si="15"/>
        <v>42704.75</v>
      </c>
    </row>
    <row r="275" spans="13:16" ht="15" customHeight="1">
      <c r="M275" s="54">
        <v>274</v>
      </c>
      <c r="N275" s="55">
        <f t="shared" si="14"/>
        <v>42704.916666666664</v>
      </c>
      <c r="O275" s="56">
        <v>42704.916666666664</v>
      </c>
      <c r="P275" s="57">
        <f t="shared" si="15"/>
        <v>42704.75</v>
      </c>
    </row>
    <row r="276" spans="13:16" ht="15" customHeight="1">
      <c r="M276" s="54">
        <v>275</v>
      </c>
      <c r="N276" s="55">
        <f t="shared" si="14"/>
        <v>42704.958333333336</v>
      </c>
      <c r="O276" s="56">
        <v>42704.958333333336</v>
      </c>
      <c r="P276" s="57">
        <f t="shared" si="15"/>
        <v>42704.79166666667</v>
      </c>
    </row>
    <row r="277" spans="13:16" ht="15" customHeight="1">
      <c r="M277" s="54">
        <v>276</v>
      </c>
      <c r="N277" s="55">
        <f t="shared" si="14"/>
        <v>42705.833333333336</v>
      </c>
      <c r="O277" s="56">
        <v>42705.833333333336</v>
      </c>
      <c r="P277" s="57">
        <f t="shared" si="15"/>
        <v>42705.66666666667</v>
      </c>
    </row>
    <row r="278" spans="13:16" ht="15" customHeight="1">
      <c r="M278" s="54">
        <v>277</v>
      </c>
      <c r="N278" s="55">
        <f t="shared" si="14"/>
        <v>42705.854166666664</v>
      </c>
      <c r="O278" s="56">
        <v>42705.854166666664</v>
      </c>
      <c r="P278" s="57">
        <f t="shared" si="15"/>
        <v>42705.6875</v>
      </c>
    </row>
    <row r="279" spans="13:16" ht="15" customHeight="1">
      <c r="M279" s="54">
        <v>278</v>
      </c>
      <c r="N279" s="55">
        <f t="shared" si="14"/>
        <v>42705.875</v>
      </c>
      <c r="O279" s="56">
        <v>42705.875</v>
      </c>
      <c r="P279" s="57">
        <f t="shared" si="15"/>
        <v>42705.708333333336</v>
      </c>
    </row>
    <row r="280" spans="13:16" ht="15" customHeight="1">
      <c r="M280" s="54">
        <v>279</v>
      </c>
      <c r="N280" s="55">
        <f t="shared" si="14"/>
        <v>42705.875</v>
      </c>
      <c r="O280" s="56">
        <v>42705.875</v>
      </c>
      <c r="P280" s="57">
        <f t="shared" si="15"/>
        <v>42705.708333333336</v>
      </c>
    </row>
    <row r="281" spans="13:16" ht="15" customHeight="1">
      <c r="M281" s="54">
        <v>280</v>
      </c>
      <c r="N281" s="55">
        <f t="shared" si="14"/>
        <v>42705.916666666664</v>
      </c>
      <c r="O281" s="56">
        <v>42705.916666666664</v>
      </c>
      <c r="P281" s="57">
        <f t="shared" si="15"/>
        <v>42705.75</v>
      </c>
    </row>
    <row r="282" spans="13:16" ht="15" customHeight="1">
      <c r="M282" s="54">
        <v>281</v>
      </c>
      <c r="N282" s="55">
        <f aca="true" t="shared" si="16" ref="N282:N347">O282</f>
        <v>42705.979166666664</v>
      </c>
      <c r="O282" s="56">
        <v>42705.979166666664</v>
      </c>
      <c r="P282" s="57">
        <f aca="true" t="shared" si="17" ref="P282:P347">IF(K$2&gt;0,O282+L$2,O282-L$2)</f>
        <v>42705.8125</v>
      </c>
    </row>
    <row r="283" spans="13:16" ht="15" customHeight="1">
      <c r="M283" s="54">
        <v>282</v>
      </c>
      <c r="N283" s="55">
        <f t="shared" si="16"/>
        <v>42706.833333333336</v>
      </c>
      <c r="O283" s="56">
        <v>42706.833333333336</v>
      </c>
      <c r="P283" s="57">
        <f t="shared" si="17"/>
        <v>42706.66666666667</v>
      </c>
    </row>
    <row r="284" spans="13:16" ht="15" customHeight="1">
      <c r="M284" s="54">
        <v>283</v>
      </c>
      <c r="N284" s="55">
        <f t="shared" si="16"/>
        <v>42706.854166666664</v>
      </c>
      <c r="O284" s="56">
        <v>42706.854166666664</v>
      </c>
      <c r="P284" s="57">
        <f t="shared" si="17"/>
        <v>42706.6875</v>
      </c>
    </row>
    <row r="285" spans="13:16" ht="15" customHeight="1">
      <c r="M285" s="54">
        <v>284</v>
      </c>
      <c r="N285" s="55">
        <f t="shared" si="16"/>
        <v>42706.854166666664</v>
      </c>
      <c r="O285" s="56">
        <v>42706.854166666664</v>
      </c>
      <c r="P285" s="57">
        <f t="shared" si="17"/>
        <v>42706.6875</v>
      </c>
    </row>
    <row r="286" spans="13:16" ht="15" customHeight="1">
      <c r="M286" s="54">
        <v>285</v>
      </c>
      <c r="N286" s="55">
        <f t="shared" si="16"/>
        <v>42706.854166666664</v>
      </c>
      <c r="O286" s="56">
        <v>42706.854166666664</v>
      </c>
      <c r="P286" s="57">
        <f t="shared" si="17"/>
        <v>42706.6875</v>
      </c>
    </row>
    <row r="287" spans="13:16" ht="15" customHeight="1">
      <c r="M287" s="54">
        <v>286</v>
      </c>
      <c r="N287" s="55">
        <f t="shared" si="16"/>
        <v>42706.875</v>
      </c>
      <c r="O287" s="56">
        <v>42706.875</v>
      </c>
      <c r="P287" s="57">
        <f t="shared" si="17"/>
        <v>42706.708333333336</v>
      </c>
    </row>
    <row r="288" spans="13:16" ht="15" customHeight="1">
      <c r="M288" s="54">
        <v>287</v>
      </c>
      <c r="N288" s="55">
        <f t="shared" si="16"/>
        <v>42706.875</v>
      </c>
      <c r="O288" s="56">
        <v>42706.875</v>
      </c>
      <c r="P288" s="57">
        <f t="shared" si="17"/>
        <v>42706.708333333336</v>
      </c>
    </row>
    <row r="289" spans="13:16" ht="15" customHeight="1">
      <c r="M289" s="54">
        <v>288</v>
      </c>
      <c r="N289" s="55">
        <f t="shared" si="16"/>
        <v>42706.875</v>
      </c>
      <c r="O289" s="56">
        <v>42706.875</v>
      </c>
      <c r="P289" s="57">
        <f t="shared" si="17"/>
        <v>42706.708333333336</v>
      </c>
    </row>
    <row r="290" spans="13:16" ht="15" customHeight="1">
      <c r="M290" s="54">
        <v>289</v>
      </c>
      <c r="N290" s="55">
        <f t="shared" si="16"/>
        <v>42706.895833333336</v>
      </c>
      <c r="O290" s="56">
        <v>42706.895833333336</v>
      </c>
      <c r="P290" s="57">
        <f t="shared" si="17"/>
        <v>42706.72916666667</v>
      </c>
    </row>
    <row r="291" spans="13:16" ht="15" customHeight="1">
      <c r="M291" s="54">
        <v>290</v>
      </c>
      <c r="N291" s="55">
        <f t="shared" si="16"/>
        <v>42706.979166666664</v>
      </c>
      <c r="O291" s="56">
        <v>42706.979166666664</v>
      </c>
      <c r="P291" s="57">
        <f t="shared" si="17"/>
        <v>42706.8125</v>
      </c>
    </row>
    <row r="292" spans="13:16" ht="15" customHeight="1">
      <c r="M292" s="54">
        <v>291</v>
      </c>
      <c r="N292" s="55">
        <f t="shared" si="16"/>
        <v>42707.75</v>
      </c>
      <c r="O292" s="56">
        <v>42707.75</v>
      </c>
      <c r="P292" s="57">
        <f t="shared" si="17"/>
        <v>42707.583333333336</v>
      </c>
    </row>
    <row r="293" spans="13:16" ht="15" customHeight="1">
      <c r="M293" s="54">
        <v>292</v>
      </c>
      <c r="N293" s="55">
        <f t="shared" si="16"/>
        <v>42707.833333333336</v>
      </c>
      <c r="O293" s="56">
        <v>42707.833333333336</v>
      </c>
      <c r="P293" s="57">
        <f t="shared" si="17"/>
        <v>42707.66666666667</v>
      </c>
    </row>
    <row r="294" spans="13:16" ht="15" customHeight="1">
      <c r="M294" s="54">
        <v>293</v>
      </c>
      <c r="N294" s="55">
        <f t="shared" si="16"/>
        <v>42707.854166666664</v>
      </c>
      <c r="O294" s="56">
        <v>42707.854166666664</v>
      </c>
      <c r="P294" s="57">
        <f t="shared" si="17"/>
        <v>42707.6875</v>
      </c>
    </row>
    <row r="295" spans="13:16" ht="15" customHeight="1">
      <c r="M295" s="54">
        <v>294</v>
      </c>
      <c r="N295" s="55">
        <f t="shared" si="16"/>
        <v>42707.854166666664</v>
      </c>
      <c r="O295" s="56">
        <v>42707.854166666664</v>
      </c>
      <c r="P295" s="57">
        <f t="shared" si="17"/>
        <v>42707.6875</v>
      </c>
    </row>
    <row r="296" spans="13:16" ht="15" customHeight="1">
      <c r="M296" s="54">
        <v>295</v>
      </c>
      <c r="N296" s="55">
        <f t="shared" si="16"/>
        <v>42707.875</v>
      </c>
      <c r="O296" s="56">
        <v>42707.875</v>
      </c>
      <c r="P296" s="57">
        <f t="shared" si="17"/>
        <v>42707.708333333336</v>
      </c>
    </row>
    <row r="297" spans="13:16" ht="15" customHeight="1">
      <c r="M297" s="54">
        <v>296</v>
      </c>
      <c r="N297" s="55">
        <f t="shared" si="16"/>
        <v>42707.895833333336</v>
      </c>
      <c r="O297" s="56">
        <v>42707.895833333336</v>
      </c>
      <c r="P297" s="57">
        <f t="shared" si="17"/>
        <v>42707.72916666667</v>
      </c>
    </row>
    <row r="298" spans="13:16" ht="15" customHeight="1">
      <c r="M298" s="54">
        <v>297</v>
      </c>
      <c r="N298" s="55">
        <f t="shared" si="16"/>
        <v>42707.916666666664</v>
      </c>
      <c r="O298" s="112">
        <v>42707.916666666664</v>
      </c>
      <c r="P298" s="57">
        <f t="shared" si="17"/>
        <v>42707.75</v>
      </c>
    </row>
    <row r="299" spans="13:16" ht="15" customHeight="1">
      <c r="M299" s="54">
        <v>298</v>
      </c>
      <c r="N299" s="55">
        <f t="shared" si="16"/>
        <v>42707.958333333336</v>
      </c>
      <c r="O299" s="112">
        <v>42707.958333333336</v>
      </c>
      <c r="P299" s="57">
        <f t="shared" si="17"/>
        <v>42707.79166666667</v>
      </c>
    </row>
    <row r="300" spans="13:16" ht="15" customHeight="1">
      <c r="M300" s="54">
        <v>299</v>
      </c>
      <c r="N300" s="55">
        <f t="shared" si="16"/>
        <v>42707.979166666664</v>
      </c>
      <c r="O300" s="112">
        <v>42707.979166666664</v>
      </c>
      <c r="P300" s="57">
        <f t="shared" si="17"/>
        <v>42707.8125</v>
      </c>
    </row>
    <row r="301" spans="13:16" ht="15" customHeight="1">
      <c r="M301" s="54">
        <v>300</v>
      </c>
      <c r="N301" s="114">
        <f t="shared" si="16"/>
        <v>42708.791666666664</v>
      </c>
      <c r="O301" s="113">
        <v>42708.791666666664</v>
      </c>
      <c r="P301" s="111">
        <f t="shared" si="17"/>
        <v>42708.625</v>
      </c>
    </row>
    <row r="302" spans="13:16" ht="15" customHeight="1">
      <c r="M302" s="54">
        <v>301</v>
      </c>
      <c r="N302" s="114">
        <f t="shared" si="16"/>
        <v>42708.833333333336</v>
      </c>
      <c r="O302" s="113">
        <v>42708.833333333336</v>
      </c>
      <c r="P302" s="111">
        <f t="shared" si="17"/>
        <v>42708.66666666667</v>
      </c>
    </row>
    <row r="303" spans="13:16" ht="15" customHeight="1">
      <c r="M303" s="54">
        <v>302</v>
      </c>
      <c r="N303" s="114">
        <f t="shared" si="16"/>
        <v>42708.854166666664</v>
      </c>
      <c r="O303" s="113">
        <v>42708.854166666664</v>
      </c>
      <c r="P303" s="111">
        <f t="shared" si="17"/>
        <v>42708.6875</v>
      </c>
    </row>
    <row r="304" spans="13:16" ht="15" customHeight="1">
      <c r="M304" s="54">
        <v>303</v>
      </c>
      <c r="N304" s="114">
        <f t="shared" si="16"/>
        <v>42708.9375</v>
      </c>
      <c r="O304" s="113">
        <v>42708.9375</v>
      </c>
      <c r="P304" s="111">
        <f t="shared" si="17"/>
        <v>42708.770833333336</v>
      </c>
    </row>
    <row r="305" spans="13:16" ht="15" customHeight="1">
      <c r="M305" s="54">
        <v>304</v>
      </c>
      <c r="N305" s="114">
        <f t="shared" si="16"/>
        <v>42709.833333333336</v>
      </c>
      <c r="O305" s="113">
        <v>42709.833333333336</v>
      </c>
      <c r="P305" s="111">
        <f t="shared" si="17"/>
        <v>42709.66666666667</v>
      </c>
    </row>
    <row r="306" spans="13:16" ht="15" customHeight="1">
      <c r="M306" s="54">
        <v>305</v>
      </c>
      <c r="N306" s="114">
        <f t="shared" si="16"/>
        <v>42709.854166666664</v>
      </c>
      <c r="O306" s="113">
        <v>42709.854166666664</v>
      </c>
      <c r="P306" s="111">
        <f t="shared" si="17"/>
        <v>42709.6875</v>
      </c>
    </row>
    <row r="307" spans="13:16" ht="15" customHeight="1">
      <c r="M307" s="54">
        <v>306</v>
      </c>
      <c r="N307" s="114">
        <f t="shared" si="16"/>
        <v>42709.854166666664</v>
      </c>
      <c r="O307" s="113">
        <v>42709.854166666664</v>
      </c>
      <c r="P307" s="111">
        <f t="shared" si="17"/>
        <v>42709.6875</v>
      </c>
    </row>
    <row r="308" spans="13:16" ht="15" customHeight="1">
      <c r="M308" s="54">
        <v>307</v>
      </c>
      <c r="N308" s="114">
        <f t="shared" si="16"/>
        <v>42709.854166666664</v>
      </c>
      <c r="O308" s="113">
        <v>42709.854166666664</v>
      </c>
      <c r="P308" s="111">
        <f t="shared" si="17"/>
        <v>42709.6875</v>
      </c>
    </row>
    <row r="309" spans="13:16" ht="15" customHeight="1">
      <c r="M309" s="54">
        <v>308</v>
      </c>
      <c r="N309" s="114">
        <f t="shared" si="16"/>
        <v>42709.875</v>
      </c>
      <c r="O309" s="113">
        <v>42709.875</v>
      </c>
      <c r="P309" s="111">
        <f t="shared" si="17"/>
        <v>42709.708333333336</v>
      </c>
    </row>
    <row r="310" spans="13:16" ht="15" customHeight="1">
      <c r="M310" s="54">
        <v>309</v>
      </c>
      <c r="N310" s="114">
        <f t="shared" si="16"/>
        <v>42709.875</v>
      </c>
      <c r="O310" s="113">
        <v>42709.875</v>
      </c>
      <c r="P310" s="111">
        <f t="shared" si="17"/>
        <v>42709.708333333336</v>
      </c>
    </row>
    <row r="311" spans="13:16" ht="15" customHeight="1">
      <c r="M311" s="54">
        <v>310</v>
      </c>
      <c r="N311" s="114">
        <f t="shared" si="16"/>
        <v>42709.875</v>
      </c>
      <c r="O311" s="113">
        <v>42709.875</v>
      </c>
      <c r="P311" s="111">
        <f t="shared" si="17"/>
        <v>42709.708333333336</v>
      </c>
    </row>
    <row r="312" spans="13:16" ht="15" customHeight="1">
      <c r="M312" s="54">
        <v>311</v>
      </c>
      <c r="N312" s="114">
        <f t="shared" si="16"/>
        <v>42709.875</v>
      </c>
      <c r="O312" s="113">
        <v>42709.875</v>
      </c>
      <c r="P312" s="111">
        <f t="shared" si="17"/>
        <v>42709.708333333336</v>
      </c>
    </row>
    <row r="313" spans="13:16" ht="15" customHeight="1">
      <c r="M313" s="54">
        <v>312</v>
      </c>
      <c r="N313" s="114">
        <f t="shared" si="16"/>
        <v>42709.895833333336</v>
      </c>
      <c r="O313" s="113">
        <v>42709.895833333336</v>
      </c>
      <c r="P313" s="111">
        <f t="shared" si="17"/>
        <v>42709.72916666667</v>
      </c>
    </row>
    <row r="314" spans="13:16" ht="15" customHeight="1">
      <c r="M314" s="54">
        <v>313</v>
      </c>
      <c r="N314" s="114">
        <f t="shared" si="16"/>
        <v>42709.979166666664</v>
      </c>
      <c r="O314" s="113">
        <v>42709.979166666664</v>
      </c>
      <c r="P314" s="111">
        <f t="shared" si="17"/>
        <v>42709.8125</v>
      </c>
    </row>
    <row r="315" spans="13:16" ht="15" customHeight="1">
      <c r="M315" s="54">
        <v>314</v>
      </c>
      <c r="N315" s="114">
        <f t="shared" si="16"/>
        <v>42709.979166666664</v>
      </c>
      <c r="O315" s="113">
        <v>42709.979166666664</v>
      </c>
      <c r="P315" s="111">
        <f t="shared" si="17"/>
        <v>42709.8125</v>
      </c>
    </row>
    <row r="316" spans="13:16" ht="15" customHeight="1">
      <c r="M316" s="54">
        <v>315</v>
      </c>
      <c r="N316" s="114">
        <f t="shared" si="16"/>
        <v>42710.833333333336</v>
      </c>
      <c r="O316" s="113">
        <v>42710.833333333336</v>
      </c>
      <c r="P316" s="111">
        <f t="shared" si="17"/>
        <v>42710.66666666667</v>
      </c>
    </row>
    <row r="317" spans="13:16" ht="15" customHeight="1">
      <c r="M317" s="54">
        <v>316</v>
      </c>
      <c r="N317" s="114">
        <f t="shared" si="16"/>
        <v>42710.854166666664</v>
      </c>
      <c r="O317" s="113">
        <v>42710.854166666664</v>
      </c>
      <c r="P317" s="111">
        <f t="shared" si="17"/>
        <v>42710.6875</v>
      </c>
    </row>
    <row r="318" spans="13:16" ht="15" customHeight="1">
      <c r="M318" s="54">
        <v>317</v>
      </c>
      <c r="N318" s="114">
        <f t="shared" si="16"/>
        <v>42710.854166666664</v>
      </c>
      <c r="O318" s="113">
        <v>42710.854166666664</v>
      </c>
      <c r="P318" s="111">
        <f t="shared" si="17"/>
        <v>42710.6875</v>
      </c>
    </row>
    <row r="319" spans="13:16" ht="15" customHeight="1">
      <c r="M319" s="54">
        <v>318</v>
      </c>
      <c r="N319" s="114">
        <f t="shared" si="16"/>
        <v>42710.875</v>
      </c>
      <c r="O319" s="113">
        <v>42710.875</v>
      </c>
      <c r="P319" s="111">
        <f t="shared" si="17"/>
        <v>42710.708333333336</v>
      </c>
    </row>
    <row r="320" spans="13:16" ht="15" customHeight="1">
      <c r="M320" s="54">
        <v>319</v>
      </c>
      <c r="N320" s="114">
        <f t="shared" si="16"/>
        <v>42710.875</v>
      </c>
      <c r="O320" s="113">
        <v>42710.875</v>
      </c>
      <c r="P320" s="111">
        <f t="shared" si="17"/>
        <v>42710.708333333336</v>
      </c>
    </row>
    <row r="321" spans="13:16" ht="15" customHeight="1">
      <c r="M321" s="54">
        <v>320</v>
      </c>
      <c r="N321" s="114">
        <f t="shared" si="16"/>
        <v>42710.916666666664</v>
      </c>
      <c r="O321" s="113">
        <v>42710.916666666664</v>
      </c>
      <c r="P321" s="111">
        <f t="shared" si="17"/>
        <v>42710.75</v>
      </c>
    </row>
    <row r="322" spans="13:16" ht="15" customHeight="1">
      <c r="M322" s="54">
        <v>321</v>
      </c>
      <c r="N322" s="114">
        <f t="shared" si="16"/>
        <v>42711.833333333336</v>
      </c>
      <c r="O322" s="113">
        <v>42711.833333333336</v>
      </c>
      <c r="P322" s="111">
        <f t="shared" si="17"/>
        <v>42711.66666666667</v>
      </c>
    </row>
    <row r="323" spans="13:16" ht="15" customHeight="1">
      <c r="M323" s="54">
        <v>322</v>
      </c>
      <c r="N323" s="114">
        <f t="shared" si="16"/>
        <v>42711.833333333336</v>
      </c>
      <c r="O323" s="113">
        <v>42711.833333333336</v>
      </c>
      <c r="P323" s="111">
        <f t="shared" si="17"/>
        <v>42711.66666666667</v>
      </c>
    </row>
    <row r="324" spans="13:16" ht="15" customHeight="1">
      <c r="M324" s="54">
        <v>323</v>
      </c>
      <c r="N324" s="114">
        <f t="shared" si="16"/>
        <v>42711.854166666664</v>
      </c>
      <c r="O324" s="113">
        <v>42711.854166666664</v>
      </c>
      <c r="P324" s="111">
        <f t="shared" si="17"/>
        <v>42711.6875</v>
      </c>
    </row>
    <row r="325" spans="13:16" ht="15" customHeight="1">
      <c r="M325" s="54">
        <v>324</v>
      </c>
      <c r="N325" s="114">
        <f t="shared" si="16"/>
        <v>42711.854166666664</v>
      </c>
      <c r="O325" s="113">
        <v>42711.854166666664</v>
      </c>
      <c r="P325" s="111">
        <f t="shared" si="17"/>
        <v>42711.6875</v>
      </c>
    </row>
    <row r="326" spans="13:16" ht="15" customHeight="1">
      <c r="M326" s="54">
        <v>325</v>
      </c>
      <c r="N326" s="114">
        <f t="shared" si="16"/>
        <v>42711.875</v>
      </c>
      <c r="O326" s="113">
        <v>42711.875</v>
      </c>
      <c r="P326" s="111">
        <f t="shared" si="17"/>
        <v>42711.708333333336</v>
      </c>
    </row>
    <row r="327" spans="13:16" ht="15" customHeight="1">
      <c r="M327" s="54">
        <v>326</v>
      </c>
      <c r="N327" s="114">
        <f t="shared" si="16"/>
        <v>42711.875</v>
      </c>
      <c r="O327" s="113">
        <v>42711.875</v>
      </c>
      <c r="P327" s="111">
        <f t="shared" si="17"/>
        <v>42711.708333333336</v>
      </c>
    </row>
    <row r="328" spans="13:16" ht="15" customHeight="1">
      <c r="M328" s="54">
        <v>327</v>
      </c>
      <c r="N328" s="114">
        <f t="shared" si="16"/>
        <v>42711.875</v>
      </c>
      <c r="O328" s="113">
        <v>42711.875</v>
      </c>
      <c r="P328" s="111">
        <f t="shared" si="17"/>
        <v>42711.708333333336</v>
      </c>
    </row>
    <row r="329" spans="13:16" ht="15" customHeight="1">
      <c r="M329" s="54">
        <v>328</v>
      </c>
      <c r="N329" s="114">
        <f t="shared" si="16"/>
        <v>42711.895833333336</v>
      </c>
      <c r="O329" s="113">
        <v>42711.895833333336</v>
      </c>
      <c r="P329" s="111">
        <f t="shared" si="17"/>
        <v>42711.72916666667</v>
      </c>
    </row>
    <row r="330" spans="13:16" ht="15" customHeight="1">
      <c r="M330" s="54">
        <v>329</v>
      </c>
      <c r="N330" s="114">
        <f t="shared" si="16"/>
        <v>42711.916666666664</v>
      </c>
      <c r="O330" s="113">
        <v>42711.916666666664</v>
      </c>
      <c r="P330" s="111">
        <f t="shared" si="17"/>
        <v>42711.75</v>
      </c>
    </row>
    <row r="331" spans="13:16" ht="15" customHeight="1">
      <c r="M331" s="54">
        <v>330</v>
      </c>
      <c r="N331" s="114">
        <f t="shared" si="16"/>
        <v>42711.979166666664</v>
      </c>
      <c r="O331" s="113">
        <v>42711.979166666664</v>
      </c>
      <c r="P331" s="111">
        <f t="shared" si="17"/>
        <v>42711.8125</v>
      </c>
    </row>
    <row r="332" spans="13:16" ht="15" customHeight="1">
      <c r="M332" s="54">
        <v>331</v>
      </c>
      <c r="N332" s="114">
        <f t="shared" si="16"/>
        <v>42712.833333333336</v>
      </c>
      <c r="O332" s="113">
        <v>42712.833333333336</v>
      </c>
      <c r="P332" s="111">
        <f t="shared" si="17"/>
        <v>42712.66666666667</v>
      </c>
    </row>
    <row r="333" spans="13:16" ht="15" customHeight="1">
      <c r="M333" s="54">
        <v>332</v>
      </c>
      <c r="N333" s="114">
        <f t="shared" si="16"/>
        <v>42712.833333333336</v>
      </c>
      <c r="O333" s="113">
        <v>42712.833333333336</v>
      </c>
      <c r="P333" s="111">
        <f t="shared" si="17"/>
        <v>42712.66666666667</v>
      </c>
    </row>
    <row r="334" spans="13:16" ht="15" customHeight="1">
      <c r="M334" s="54">
        <v>333</v>
      </c>
      <c r="N334" s="114">
        <f t="shared" si="16"/>
        <v>42712.875</v>
      </c>
      <c r="O334" s="113">
        <v>42712.875</v>
      </c>
      <c r="P334" s="111">
        <f t="shared" si="17"/>
        <v>42712.708333333336</v>
      </c>
    </row>
    <row r="335" spans="13:16" ht="15" customHeight="1">
      <c r="M335" s="54">
        <v>334</v>
      </c>
      <c r="N335" s="114">
        <f t="shared" si="16"/>
        <v>42712.875</v>
      </c>
      <c r="O335" s="113">
        <v>42712.875</v>
      </c>
      <c r="P335" s="111">
        <f t="shared" si="17"/>
        <v>42712.708333333336</v>
      </c>
    </row>
    <row r="336" spans="13:16" ht="15" customHeight="1">
      <c r="M336" s="54">
        <v>335</v>
      </c>
      <c r="N336" s="114">
        <f t="shared" si="16"/>
        <v>42712.916666666664</v>
      </c>
      <c r="O336" s="113">
        <v>42712.916666666664</v>
      </c>
      <c r="P336" s="111">
        <f t="shared" si="17"/>
        <v>42712.75</v>
      </c>
    </row>
    <row r="337" spans="13:16" ht="15" customHeight="1">
      <c r="M337" s="54">
        <v>336</v>
      </c>
      <c r="N337" s="114">
        <f t="shared" si="16"/>
        <v>42712.9375</v>
      </c>
      <c r="O337" s="113">
        <v>42712.9375</v>
      </c>
      <c r="P337" s="111">
        <f t="shared" si="17"/>
        <v>42712.770833333336</v>
      </c>
    </row>
    <row r="338" spans="13:16" ht="15" customHeight="1">
      <c r="M338" s="54">
        <v>337</v>
      </c>
      <c r="N338" s="114">
        <f t="shared" si="16"/>
        <v>42713.833333333336</v>
      </c>
      <c r="O338" s="113">
        <v>42713.833333333336</v>
      </c>
      <c r="P338" s="111">
        <f t="shared" si="17"/>
        <v>42713.66666666667</v>
      </c>
    </row>
    <row r="339" spans="13:16" ht="15" customHeight="1">
      <c r="M339" s="54">
        <v>338</v>
      </c>
      <c r="N339" s="114">
        <f t="shared" si="16"/>
        <v>42713.854166666664</v>
      </c>
      <c r="O339" s="113">
        <v>42713.854166666664</v>
      </c>
      <c r="P339" s="111">
        <f t="shared" si="17"/>
        <v>42713.6875</v>
      </c>
    </row>
    <row r="340" spans="13:16" ht="15" customHeight="1">
      <c r="M340" s="54">
        <v>339</v>
      </c>
      <c r="N340" s="114">
        <f t="shared" si="16"/>
        <v>42713.854166666664</v>
      </c>
      <c r="O340" s="113">
        <v>42713.854166666664</v>
      </c>
      <c r="P340" s="111">
        <f t="shared" si="17"/>
        <v>42713.6875</v>
      </c>
    </row>
    <row r="341" spans="13:16" ht="15" customHeight="1">
      <c r="M341" s="54">
        <v>340</v>
      </c>
      <c r="N341" s="114">
        <f t="shared" si="16"/>
        <v>42713.875</v>
      </c>
      <c r="O341" s="113">
        <v>42713.875</v>
      </c>
      <c r="P341" s="111">
        <f t="shared" si="17"/>
        <v>42713.708333333336</v>
      </c>
    </row>
    <row r="342" spans="13:16" ht="15" customHeight="1">
      <c r="M342" s="54">
        <v>341</v>
      </c>
      <c r="N342" s="114">
        <f t="shared" si="16"/>
        <v>42713.875</v>
      </c>
      <c r="O342" s="113">
        <v>42713.875</v>
      </c>
      <c r="P342" s="111">
        <f t="shared" si="17"/>
        <v>42713.708333333336</v>
      </c>
    </row>
    <row r="343" spans="13:16" ht="15" customHeight="1">
      <c r="M343" s="54">
        <v>342</v>
      </c>
      <c r="N343" s="114">
        <f t="shared" si="16"/>
        <v>42713.875</v>
      </c>
      <c r="O343" s="113">
        <v>42713.875</v>
      </c>
      <c r="P343" s="111">
        <f t="shared" si="17"/>
        <v>42713.708333333336</v>
      </c>
    </row>
    <row r="344" spans="13:16" ht="15" customHeight="1">
      <c r="M344" s="54">
        <v>343</v>
      </c>
      <c r="N344" s="114">
        <f t="shared" si="16"/>
        <v>42713.895833333336</v>
      </c>
      <c r="O344" s="113">
        <v>42713.895833333336</v>
      </c>
      <c r="P344" s="111">
        <f t="shared" si="17"/>
        <v>42713.72916666667</v>
      </c>
    </row>
    <row r="345" spans="13:16" ht="15" customHeight="1">
      <c r="M345" s="54">
        <v>344</v>
      </c>
      <c r="N345" s="114">
        <f t="shared" si="16"/>
        <v>42713.979166666664</v>
      </c>
      <c r="O345" s="113">
        <v>42713.979166666664</v>
      </c>
      <c r="P345" s="111">
        <f t="shared" si="17"/>
        <v>42713.8125</v>
      </c>
    </row>
    <row r="346" spans="13:16" ht="15" customHeight="1">
      <c r="M346" s="54">
        <v>345</v>
      </c>
      <c r="N346" s="114">
        <f t="shared" si="16"/>
        <v>42713.979166666664</v>
      </c>
      <c r="O346" s="113">
        <v>42713.979166666664</v>
      </c>
      <c r="P346" s="111">
        <f t="shared" si="17"/>
        <v>42713.8125</v>
      </c>
    </row>
    <row r="347" spans="13:16" ht="15" customHeight="1">
      <c r="M347" s="54">
        <v>346</v>
      </c>
      <c r="N347" s="114">
        <f t="shared" si="16"/>
        <v>42714.833333333336</v>
      </c>
      <c r="O347" s="113">
        <v>42714.833333333336</v>
      </c>
      <c r="P347" s="111">
        <f t="shared" si="17"/>
        <v>42714.66666666667</v>
      </c>
    </row>
    <row r="348" spans="13:16" ht="15" customHeight="1">
      <c r="M348" s="54">
        <v>347</v>
      </c>
      <c r="N348" s="114">
        <f aca="true" t="shared" si="18" ref="N348:N412">O348</f>
        <v>42714.833333333336</v>
      </c>
      <c r="O348" s="113">
        <v>42714.833333333336</v>
      </c>
      <c r="P348" s="111">
        <f aca="true" t="shared" si="19" ref="P348:P412">IF(K$2&gt;0,O348+L$2,O348-L$2)</f>
        <v>42714.66666666667</v>
      </c>
    </row>
    <row r="349" spans="13:16" ht="15" customHeight="1">
      <c r="M349" s="54">
        <v>348</v>
      </c>
      <c r="N349" s="114">
        <f t="shared" si="18"/>
        <v>42714.833333333336</v>
      </c>
      <c r="O349" s="113">
        <v>42714.833333333336</v>
      </c>
      <c r="P349" s="111">
        <f t="shared" si="19"/>
        <v>42714.66666666667</v>
      </c>
    </row>
    <row r="350" spans="13:16" ht="15" customHeight="1">
      <c r="M350" s="54">
        <v>349</v>
      </c>
      <c r="N350" s="114">
        <f t="shared" si="18"/>
        <v>42714.854166666664</v>
      </c>
      <c r="O350" s="113">
        <v>42714.854166666664</v>
      </c>
      <c r="P350" s="111">
        <f t="shared" si="19"/>
        <v>42714.6875</v>
      </c>
    </row>
    <row r="351" spans="13:16" ht="15" customHeight="1">
      <c r="M351" s="54">
        <v>350</v>
      </c>
      <c r="N351" s="114">
        <f t="shared" si="18"/>
        <v>42714.875</v>
      </c>
      <c r="O351" s="113">
        <v>42714.875</v>
      </c>
      <c r="P351" s="111">
        <f t="shared" si="19"/>
        <v>42714.708333333336</v>
      </c>
    </row>
    <row r="352" spans="13:16" ht="15" customHeight="1">
      <c r="M352" s="54">
        <v>351</v>
      </c>
      <c r="N352" s="114">
        <f t="shared" si="18"/>
        <v>42714.875</v>
      </c>
      <c r="O352" s="113">
        <v>42714.875</v>
      </c>
      <c r="P352" s="111">
        <f t="shared" si="19"/>
        <v>42714.708333333336</v>
      </c>
    </row>
    <row r="353" spans="13:16" ht="15" customHeight="1">
      <c r="M353" s="54">
        <v>352</v>
      </c>
      <c r="N353" s="114">
        <f t="shared" si="18"/>
        <v>42714.875</v>
      </c>
      <c r="O353" s="113">
        <v>42714.875</v>
      </c>
      <c r="P353" s="111">
        <f t="shared" si="19"/>
        <v>42714.708333333336</v>
      </c>
    </row>
    <row r="354" spans="13:16" ht="15" customHeight="1">
      <c r="M354" s="54">
        <v>353</v>
      </c>
      <c r="N354" s="114">
        <f t="shared" si="18"/>
        <v>42714.895833333336</v>
      </c>
      <c r="O354" s="113">
        <v>42714.895833333336</v>
      </c>
      <c r="P354" s="111">
        <f t="shared" si="19"/>
        <v>42714.72916666667</v>
      </c>
    </row>
    <row r="355" spans="13:16" ht="15" customHeight="1">
      <c r="M355" s="54">
        <v>354</v>
      </c>
      <c r="N355" s="114">
        <f t="shared" si="18"/>
        <v>42714.916666666664</v>
      </c>
      <c r="O355" s="113">
        <v>42714.916666666664</v>
      </c>
      <c r="P355" s="111">
        <f t="shared" si="19"/>
        <v>42714.75</v>
      </c>
    </row>
    <row r="356" spans="13:16" ht="15" customHeight="1">
      <c r="M356" s="54">
        <v>355</v>
      </c>
      <c r="N356" s="114">
        <f t="shared" si="18"/>
        <v>42714.979166666664</v>
      </c>
      <c r="O356" s="113">
        <v>42714.979166666664</v>
      </c>
      <c r="P356" s="111">
        <f t="shared" si="19"/>
        <v>42714.8125</v>
      </c>
    </row>
    <row r="357" spans="13:16" ht="15" customHeight="1">
      <c r="M357" s="54">
        <v>356</v>
      </c>
      <c r="N357" s="114">
        <f t="shared" si="18"/>
        <v>42715.791666666664</v>
      </c>
      <c r="O357" s="113">
        <v>42715.791666666664</v>
      </c>
      <c r="P357" s="111">
        <f t="shared" si="19"/>
        <v>42715.625</v>
      </c>
    </row>
    <row r="358" spans="13:16" ht="15" customHeight="1">
      <c r="M358" s="54">
        <v>357</v>
      </c>
      <c r="N358" s="114">
        <f t="shared" si="18"/>
        <v>42715.833333333336</v>
      </c>
      <c r="O358" s="113">
        <v>42715.833333333336</v>
      </c>
      <c r="P358" s="111">
        <f t="shared" si="19"/>
        <v>42715.66666666667</v>
      </c>
    </row>
    <row r="359" spans="13:16" ht="15" customHeight="1">
      <c r="M359" s="54">
        <v>358</v>
      </c>
      <c r="N359" s="114">
        <f t="shared" si="18"/>
        <v>42715.833333333336</v>
      </c>
      <c r="O359" s="113">
        <v>42715.833333333336</v>
      </c>
      <c r="P359" s="111">
        <f t="shared" si="19"/>
        <v>42715.66666666667</v>
      </c>
    </row>
    <row r="360" spans="13:16" ht="15" customHeight="1">
      <c r="M360" s="54">
        <v>359</v>
      </c>
      <c r="N360" s="114">
        <f t="shared" si="18"/>
        <v>42715.895833333336</v>
      </c>
      <c r="O360" s="113">
        <v>42715.895833333336</v>
      </c>
      <c r="P360" s="111">
        <f t="shared" si="19"/>
        <v>42715.72916666667</v>
      </c>
    </row>
    <row r="361" spans="13:16" ht="15" customHeight="1">
      <c r="M361" s="54">
        <v>360</v>
      </c>
      <c r="N361" s="114">
        <f t="shared" si="18"/>
        <v>42715.4375</v>
      </c>
      <c r="O361" s="113">
        <v>42715.4375</v>
      </c>
      <c r="P361" s="111">
        <f t="shared" si="19"/>
        <v>42715.270833333336</v>
      </c>
    </row>
    <row r="362" spans="13:16" ht="15" customHeight="1">
      <c r="M362" s="54">
        <v>361</v>
      </c>
      <c r="N362" s="114">
        <f t="shared" si="18"/>
        <v>42716.833333333336</v>
      </c>
      <c r="O362" s="113">
        <v>42716.833333333336</v>
      </c>
      <c r="P362" s="111">
        <f t="shared" si="19"/>
        <v>42716.66666666667</v>
      </c>
    </row>
    <row r="363" spans="13:16" ht="15" customHeight="1">
      <c r="M363" s="54">
        <v>362</v>
      </c>
      <c r="N363" s="114">
        <f t="shared" si="18"/>
        <v>42716.854166666664</v>
      </c>
      <c r="O363" s="113">
        <v>42716.854166666664</v>
      </c>
      <c r="P363" s="111">
        <f t="shared" si="19"/>
        <v>42716.6875</v>
      </c>
    </row>
    <row r="364" spans="13:16" ht="15" customHeight="1">
      <c r="M364" s="54">
        <v>363</v>
      </c>
      <c r="N364" s="114">
        <f t="shared" si="18"/>
        <v>42716.854166666664</v>
      </c>
      <c r="O364" s="113">
        <v>42716.854166666664</v>
      </c>
      <c r="P364" s="111">
        <f t="shared" si="19"/>
        <v>42716.6875</v>
      </c>
    </row>
    <row r="365" spans="13:16" ht="15" customHeight="1">
      <c r="M365" s="54">
        <v>364</v>
      </c>
      <c r="N365" s="114">
        <f t="shared" si="18"/>
        <v>42716.875</v>
      </c>
      <c r="O365" s="113">
        <v>42716.875</v>
      </c>
      <c r="P365" s="111">
        <f t="shared" si="19"/>
        <v>42716.708333333336</v>
      </c>
    </row>
    <row r="366" spans="13:16" ht="15" customHeight="1">
      <c r="M366" s="54">
        <v>365</v>
      </c>
      <c r="N366" s="114">
        <f t="shared" si="18"/>
        <v>42716.895833333336</v>
      </c>
      <c r="O366" s="113">
        <v>42716.895833333336</v>
      </c>
      <c r="P366" s="111">
        <f t="shared" si="19"/>
        <v>42716.72916666667</v>
      </c>
    </row>
    <row r="367" spans="13:16" ht="15" customHeight="1">
      <c r="M367" s="54">
        <v>366</v>
      </c>
      <c r="N367" s="114">
        <f t="shared" si="18"/>
        <v>42716.979166666664</v>
      </c>
      <c r="O367" s="113">
        <v>42716.979166666664</v>
      </c>
      <c r="P367" s="111">
        <f t="shared" si="19"/>
        <v>42716.8125</v>
      </c>
    </row>
    <row r="368" spans="13:16" ht="15" customHeight="1">
      <c r="M368" s="54">
        <v>367</v>
      </c>
      <c r="N368" s="114">
        <f t="shared" si="18"/>
        <v>42716.979166666664</v>
      </c>
      <c r="O368" s="113">
        <v>42716.979166666664</v>
      </c>
      <c r="P368" s="111">
        <f t="shared" si="19"/>
        <v>42716.8125</v>
      </c>
    </row>
    <row r="369" spans="13:16" ht="15" customHeight="1">
      <c r="M369" s="54">
        <v>368</v>
      </c>
      <c r="N369" s="114">
        <f t="shared" si="18"/>
        <v>42717.833333333336</v>
      </c>
      <c r="O369" s="113">
        <v>42717.833333333336</v>
      </c>
      <c r="P369" s="111">
        <f t="shared" si="19"/>
        <v>42717.66666666667</v>
      </c>
    </row>
    <row r="370" spans="13:16" ht="15" customHeight="1">
      <c r="M370" s="54">
        <v>369</v>
      </c>
      <c r="N370" s="114">
        <f t="shared" si="18"/>
        <v>42717.854166666664</v>
      </c>
      <c r="O370" s="113">
        <v>42717.854166666664</v>
      </c>
      <c r="P370" s="111">
        <f t="shared" si="19"/>
        <v>42717.6875</v>
      </c>
    </row>
    <row r="371" spans="13:16" ht="15" customHeight="1">
      <c r="M371" s="54">
        <v>370</v>
      </c>
      <c r="N371" s="114">
        <f t="shared" si="18"/>
        <v>42717.875</v>
      </c>
      <c r="O371" s="113">
        <v>42717.875</v>
      </c>
      <c r="P371" s="111">
        <f t="shared" si="19"/>
        <v>42717.708333333336</v>
      </c>
    </row>
    <row r="372" spans="13:16" ht="15" customHeight="1">
      <c r="M372" s="54">
        <v>371</v>
      </c>
      <c r="N372" s="114">
        <f t="shared" si="18"/>
        <v>42717.875</v>
      </c>
      <c r="O372" s="113">
        <v>42717.875</v>
      </c>
      <c r="P372" s="111">
        <f t="shared" si="19"/>
        <v>42717.708333333336</v>
      </c>
    </row>
    <row r="373" spans="13:16" ht="15" customHeight="1">
      <c r="M373" s="54">
        <v>372</v>
      </c>
      <c r="N373" s="114">
        <f t="shared" si="18"/>
        <v>42717.916666666664</v>
      </c>
      <c r="O373" s="113">
        <v>42717.916666666664</v>
      </c>
      <c r="P373" s="111">
        <f t="shared" si="19"/>
        <v>42717.75</v>
      </c>
    </row>
    <row r="374" spans="13:16" ht="15" customHeight="1">
      <c r="M374" s="54">
        <v>373</v>
      </c>
      <c r="N374" s="114">
        <f t="shared" si="18"/>
        <v>42717.979166666664</v>
      </c>
      <c r="O374" s="113">
        <v>42717.979166666664</v>
      </c>
      <c r="P374" s="111">
        <f t="shared" si="19"/>
        <v>42717.8125</v>
      </c>
    </row>
    <row r="375" spans="13:16" ht="15" customHeight="1">
      <c r="M375" s="54">
        <v>374</v>
      </c>
      <c r="N375" s="114">
        <f t="shared" si="18"/>
        <v>42718.833333333336</v>
      </c>
      <c r="O375" s="113">
        <v>42718.833333333336</v>
      </c>
      <c r="P375" s="111">
        <f t="shared" si="19"/>
        <v>42718.66666666667</v>
      </c>
    </row>
    <row r="376" spans="13:16" ht="15" customHeight="1">
      <c r="M376" s="54">
        <v>375</v>
      </c>
      <c r="N376" s="114">
        <f t="shared" si="18"/>
        <v>42718.833333333336</v>
      </c>
      <c r="O376" s="113">
        <v>42718.833333333336</v>
      </c>
      <c r="P376" s="111">
        <f t="shared" si="19"/>
        <v>42718.66666666667</v>
      </c>
    </row>
    <row r="377" spans="13:16" ht="15" customHeight="1">
      <c r="M377" s="54">
        <v>376</v>
      </c>
      <c r="N377" s="114">
        <f t="shared" si="18"/>
        <v>42718.833333333336</v>
      </c>
      <c r="O377" s="113">
        <v>42718.833333333336</v>
      </c>
      <c r="P377" s="111">
        <f t="shared" si="19"/>
        <v>42718.66666666667</v>
      </c>
    </row>
    <row r="378" spans="13:16" ht="15" customHeight="1">
      <c r="M378" s="54">
        <v>377</v>
      </c>
      <c r="N378" s="114">
        <f t="shared" si="18"/>
        <v>42718.833333333336</v>
      </c>
      <c r="O378" s="113">
        <v>42718.833333333336</v>
      </c>
      <c r="P378" s="111">
        <f t="shared" si="19"/>
        <v>42718.66666666667</v>
      </c>
    </row>
    <row r="379" spans="13:16" ht="15" customHeight="1">
      <c r="M379" s="54">
        <v>378</v>
      </c>
      <c r="N379" s="114">
        <f t="shared" si="18"/>
        <v>42718.854166666664</v>
      </c>
      <c r="O379" s="113">
        <v>42718.854166666664</v>
      </c>
      <c r="P379" s="111">
        <f t="shared" si="19"/>
        <v>42718.6875</v>
      </c>
    </row>
    <row r="380" spans="13:16" ht="15" customHeight="1">
      <c r="M380" s="54">
        <v>379</v>
      </c>
      <c r="N380" s="114">
        <f t="shared" si="18"/>
        <v>42718.875</v>
      </c>
      <c r="O380" s="113">
        <v>42718.875</v>
      </c>
      <c r="P380" s="111">
        <f t="shared" si="19"/>
        <v>42718.708333333336</v>
      </c>
    </row>
    <row r="381" spans="13:16" ht="15" customHeight="1">
      <c r="M381" s="54">
        <v>380</v>
      </c>
      <c r="N381" s="114">
        <f t="shared" si="18"/>
        <v>42718.875</v>
      </c>
      <c r="O381" s="113">
        <v>42718.875</v>
      </c>
      <c r="P381" s="111">
        <f t="shared" si="19"/>
        <v>42718.708333333336</v>
      </c>
    </row>
    <row r="382" spans="13:16" ht="15" customHeight="1">
      <c r="M382" s="54">
        <v>381</v>
      </c>
      <c r="N382" s="114">
        <f t="shared" si="18"/>
        <v>42718.895833333336</v>
      </c>
      <c r="O382" s="113">
        <v>42718.895833333336</v>
      </c>
      <c r="P382" s="111">
        <f t="shared" si="19"/>
        <v>42718.72916666667</v>
      </c>
    </row>
    <row r="383" spans="13:16" ht="15" customHeight="1">
      <c r="M383" s="54">
        <v>382</v>
      </c>
      <c r="N383" s="114">
        <f t="shared" si="18"/>
        <v>42718.916666666664</v>
      </c>
      <c r="O383" s="113">
        <v>42718.916666666664</v>
      </c>
      <c r="P383" s="111">
        <f t="shared" si="19"/>
        <v>42718.75</v>
      </c>
    </row>
    <row r="384" spans="13:16" ht="15" customHeight="1">
      <c r="M384" s="54">
        <v>383</v>
      </c>
      <c r="N384" s="114">
        <f t="shared" si="18"/>
        <v>42718.9375</v>
      </c>
      <c r="O384" s="113">
        <v>42718.9375</v>
      </c>
      <c r="P384" s="111">
        <f t="shared" si="19"/>
        <v>42718.770833333336</v>
      </c>
    </row>
    <row r="385" spans="13:16" ht="15" customHeight="1">
      <c r="M385" s="54">
        <v>384</v>
      </c>
      <c r="N385" s="114">
        <f t="shared" si="18"/>
        <v>42719.875</v>
      </c>
      <c r="O385" s="113">
        <v>42719.875</v>
      </c>
      <c r="P385" s="111">
        <f t="shared" si="19"/>
        <v>42719.708333333336</v>
      </c>
    </row>
    <row r="386" spans="13:16" ht="15" customHeight="1">
      <c r="M386" s="54">
        <v>385</v>
      </c>
      <c r="N386" s="114">
        <f t="shared" si="18"/>
        <v>42719.875</v>
      </c>
      <c r="O386" s="113">
        <v>42719.875</v>
      </c>
      <c r="P386" s="111">
        <f t="shared" si="19"/>
        <v>42719.708333333336</v>
      </c>
    </row>
    <row r="387" spans="13:16" ht="15" customHeight="1">
      <c r="M387" s="54">
        <v>386</v>
      </c>
      <c r="N387" s="114">
        <f t="shared" si="18"/>
        <v>42719.916666666664</v>
      </c>
      <c r="O387" s="113">
        <v>42719.916666666664</v>
      </c>
      <c r="P387" s="111">
        <f t="shared" si="19"/>
        <v>42719.75</v>
      </c>
    </row>
    <row r="388" spans="13:16" ht="15" customHeight="1">
      <c r="M388" s="54">
        <v>387</v>
      </c>
      <c r="N388" s="114">
        <f t="shared" si="18"/>
        <v>42719.916666666664</v>
      </c>
      <c r="O388" s="113">
        <v>42719.916666666664</v>
      </c>
      <c r="P388" s="111">
        <f t="shared" si="19"/>
        <v>42719.75</v>
      </c>
    </row>
    <row r="389" spans="13:16" ht="15" customHeight="1">
      <c r="M389" s="54">
        <v>388</v>
      </c>
      <c r="N389" s="114">
        <f t="shared" si="18"/>
        <v>42719.979166666664</v>
      </c>
      <c r="O389" s="113">
        <v>42719.979166666664</v>
      </c>
      <c r="P389" s="111">
        <f t="shared" si="19"/>
        <v>42719.8125</v>
      </c>
    </row>
    <row r="390" spans="13:16" ht="15" customHeight="1">
      <c r="M390" s="54">
        <v>389</v>
      </c>
      <c r="N390" s="114">
        <f t="shared" si="18"/>
        <v>42720.833333333336</v>
      </c>
      <c r="O390" s="113">
        <v>42720.833333333336</v>
      </c>
      <c r="P390" s="111">
        <f t="shared" si="19"/>
        <v>42720.66666666667</v>
      </c>
    </row>
    <row r="391" spans="13:16" ht="15" customHeight="1">
      <c r="M391" s="54">
        <v>390</v>
      </c>
      <c r="N391" s="114">
        <f t="shared" si="18"/>
        <v>42720.833333333336</v>
      </c>
      <c r="O391" s="113">
        <v>42720.833333333336</v>
      </c>
      <c r="P391" s="111">
        <f t="shared" si="19"/>
        <v>42720.66666666667</v>
      </c>
    </row>
    <row r="392" spans="13:16" ht="15" customHeight="1">
      <c r="M392" s="54">
        <v>391</v>
      </c>
      <c r="N392" s="114">
        <f t="shared" si="18"/>
        <v>42720.854166666664</v>
      </c>
      <c r="O392" s="113">
        <v>42720.854166666664</v>
      </c>
      <c r="P392" s="111">
        <f t="shared" si="19"/>
        <v>42720.6875</v>
      </c>
    </row>
    <row r="393" spans="13:16" ht="15" customHeight="1">
      <c r="M393" s="54">
        <v>392</v>
      </c>
      <c r="N393" s="114">
        <f t="shared" si="18"/>
        <v>42720.854166666664</v>
      </c>
      <c r="O393" s="113">
        <v>42720.854166666664</v>
      </c>
      <c r="P393" s="111">
        <f t="shared" si="19"/>
        <v>42720.6875</v>
      </c>
    </row>
    <row r="394" spans="13:16" ht="15" customHeight="1">
      <c r="M394" s="54">
        <v>393</v>
      </c>
      <c r="N394" s="114">
        <f t="shared" si="18"/>
        <v>42720.875</v>
      </c>
      <c r="O394" s="113">
        <v>42720.875</v>
      </c>
      <c r="P394" s="111">
        <f t="shared" si="19"/>
        <v>42720.708333333336</v>
      </c>
    </row>
    <row r="395" spans="13:16" ht="15" customHeight="1">
      <c r="M395" s="54">
        <v>394</v>
      </c>
      <c r="N395" s="114">
        <f t="shared" si="18"/>
        <v>42720.875</v>
      </c>
      <c r="O395" s="113">
        <v>42720.875</v>
      </c>
      <c r="P395" s="111">
        <f t="shared" si="19"/>
        <v>42720.708333333336</v>
      </c>
    </row>
    <row r="396" spans="13:16" ht="15" customHeight="1">
      <c r="M396" s="54">
        <v>395</v>
      </c>
      <c r="N396" s="114">
        <f t="shared" si="18"/>
        <v>42720.875</v>
      </c>
      <c r="O396" s="113">
        <v>42720.875</v>
      </c>
      <c r="P396" s="111">
        <f t="shared" si="19"/>
        <v>42720.708333333336</v>
      </c>
    </row>
    <row r="397" spans="13:16" ht="15" customHeight="1">
      <c r="M397" s="54">
        <v>396</v>
      </c>
      <c r="N397" s="114">
        <f t="shared" si="18"/>
        <v>42720.875</v>
      </c>
      <c r="O397" s="113">
        <v>42720.875</v>
      </c>
      <c r="P397" s="111">
        <f t="shared" si="19"/>
        <v>42720.708333333336</v>
      </c>
    </row>
    <row r="398" spans="13:16" ht="15" customHeight="1">
      <c r="M398" s="54">
        <v>397</v>
      </c>
      <c r="N398" s="114">
        <f t="shared" si="18"/>
        <v>42720.875</v>
      </c>
      <c r="O398" s="113">
        <v>42720.875</v>
      </c>
      <c r="P398" s="111">
        <f t="shared" si="19"/>
        <v>42720.708333333336</v>
      </c>
    </row>
    <row r="399" spans="13:16" ht="15" customHeight="1">
      <c r="M399" s="54">
        <v>398</v>
      </c>
      <c r="N399" s="114">
        <f t="shared" si="18"/>
        <v>42720.979166666664</v>
      </c>
      <c r="O399" s="113">
        <v>42720.979166666664</v>
      </c>
      <c r="P399" s="111">
        <f t="shared" si="19"/>
        <v>42720.8125</v>
      </c>
    </row>
    <row r="400" spans="13:16" ht="15" customHeight="1">
      <c r="M400" s="54">
        <v>399</v>
      </c>
      <c r="N400" s="114">
        <f t="shared" si="18"/>
        <v>42721.75</v>
      </c>
      <c r="O400" s="113">
        <v>42721.75</v>
      </c>
      <c r="P400" s="111">
        <f t="shared" si="19"/>
        <v>42721.583333333336</v>
      </c>
    </row>
    <row r="401" spans="13:16" ht="15" customHeight="1">
      <c r="M401" s="54">
        <v>400</v>
      </c>
      <c r="N401" s="114">
        <f t="shared" si="18"/>
        <v>42721.833333333336</v>
      </c>
      <c r="O401" s="113">
        <v>42721.833333333336</v>
      </c>
      <c r="P401" s="111">
        <f t="shared" si="19"/>
        <v>42721.66666666667</v>
      </c>
    </row>
    <row r="402" spans="13:16" ht="15" customHeight="1">
      <c r="M402" s="54">
        <v>401</v>
      </c>
      <c r="N402" s="114">
        <f t="shared" si="18"/>
        <v>42721.854166666664</v>
      </c>
      <c r="O402" s="113">
        <v>42721.854166666664</v>
      </c>
      <c r="P402" s="111">
        <f t="shared" si="19"/>
        <v>42721.6875</v>
      </c>
    </row>
    <row r="403" spans="13:16" ht="15" customHeight="1">
      <c r="M403" s="54">
        <v>402</v>
      </c>
      <c r="N403" s="114">
        <f t="shared" si="18"/>
        <v>42721.854166666664</v>
      </c>
      <c r="O403" s="113">
        <v>42721.854166666664</v>
      </c>
      <c r="P403" s="111">
        <f t="shared" si="19"/>
        <v>42721.6875</v>
      </c>
    </row>
    <row r="404" spans="13:16" ht="15" customHeight="1">
      <c r="M404" s="54">
        <v>403</v>
      </c>
      <c r="N404" s="114">
        <f t="shared" si="18"/>
        <v>42721.875</v>
      </c>
      <c r="O404" s="113">
        <v>42721.875</v>
      </c>
      <c r="P404" s="111">
        <f t="shared" si="19"/>
        <v>42721.708333333336</v>
      </c>
    </row>
    <row r="405" spans="13:16" ht="15" customHeight="1">
      <c r="M405" s="54">
        <v>404</v>
      </c>
      <c r="N405" s="114">
        <f t="shared" si="18"/>
        <v>42721.916666666664</v>
      </c>
      <c r="O405" s="113">
        <v>42721.916666666664</v>
      </c>
      <c r="P405" s="111">
        <f t="shared" si="19"/>
        <v>42721.75</v>
      </c>
    </row>
    <row r="406" spans="13:16" ht="15" customHeight="1">
      <c r="M406" s="54">
        <v>405</v>
      </c>
      <c r="N406" s="114">
        <f t="shared" si="18"/>
        <v>42721.979166666664</v>
      </c>
      <c r="O406" s="113">
        <v>42721.979166666664</v>
      </c>
      <c r="P406" s="111">
        <f t="shared" si="19"/>
        <v>42721.8125</v>
      </c>
    </row>
    <row r="407" spans="13:16" ht="15" customHeight="1">
      <c r="M407" s="54">
        <v>406</v>
      </c>
      <c r="N407" s="114">
        <f t="shared" si="18"/>
        <v>42722.6875</v>
      </c>
      <c r="O407" s="113">
        <v>42722.6875</v>
      </c>
      <c r="P407" s="111">
        <f t="shared" si="19"/>
        <v>42722.520833333336</v>
      </c>
    </row>
    <row r="408" spans="13:16" ht="15" customHeight="1">
      <c r="M408" s="54">
        <v>407</v>
      </c>
      <c r="N408" s="114">
        <f t="shared" si="18"/>
        <v>42722.791666666664</v>
      </c>
      <c r="O408" s="113">
        <v>42722.791666666664</v>
      </c>
      <c r="P408" s="111">
        <f t="shared" si="19"/>
        <v>42722.625</v>
      </c>
    </row>
    <row r="409" spans="13:16" ht="15" customHeight="1">
      <c r="M409" s="54">
        <v>408</v>
      </c>
      <c r="N409" s="114">
        <f t="shared" si="18"/>
        <v>42722.791666666664</v>
      </c>
      <c r="O409" s="113">
        <v>42722.791666666664</v>
      </c>
      <c r="P409" s="111">
        <f t="shared" si="19"/>
        <v>42722.625</v>
      </c>
    </row>
    <row r="410" spans="13:16" ht="15" customHeight="1">
      <c r="M410" s="54">
        <v>409</v>
      </c>
      <c r="N410" s="114">
        <f t="shared" si="18"/>
        <v>42722.791666666664</v>
      </c>
      <c r="O410" s="113">
        <v>42722.791666666664</v>
      </c>
      <c r="P410" s="111">
        <f t="shared" si="19"/>
        <v>42722.625</v>
      </c>
    </row>
    <row r="411" spans="13:16" ht="15" customHeight="1">
      <c r="M411" s="54">
        <v>410</v>
      </c>
      <c r="N411" s="114">
        <f t="shared" si="18"/>
        <v>42722.791666666664</v>
      </c>
      <c r="O411" s="113">
        <v>42722.791666666664</v>
      </c>
      <c r="P411" s="111">
        <f t="shared" si="19"/>
        <v>42722.625</v>
      </c>
    </row>
    <row r="412" spans="13:16" ht="15" customHeight="1">
      <c r="M412" s="54">
        <v>411</v>
      </c>
      <c r="N412" s="114">
        <f t="shared" si="18"/>
        <v>42722.833333333336</v>
      </c>
      <c r="O412" s="113">
        <v>42722.833333333336</v>
      </c>
      <c r="P412" s="111">
        <f t="shared" si="19"/>
        <v>42722.66666666667</v>
      </c>
    </row>
    <row r="413" spans="13:16" ht="15" customHeight="1">
      <c r="M413" s="54">
        <v>412</v>
      </c>
      <c r="N413" s="114">
        <f aca="true" t="shared" si="20" ref="N413:N476">O413</f>
        <v>42722.833333333336</v>
      </c>
      <c r="O413" s="113">
        <v>42722.833333333336</v>
      </c>
      <c r="P413" s="111">
        <f aca="true" t="shared" si="21" ref="P413:P476">IF(K$2&gt;0,O413+L$2,O413-L$2)</f>
        <v>42722.66666666667</v>
      </c>
    </row>
    <row r="414" spans="13:16" ht="15" customHeight="1">
      <c r="M414" s="54">
        <v>413</v>
      </c>
      <c r="N414" s="114">
        <f t="shared" si="20"/>
        <v>42723.833333333336</v>
      </c>
      <c r="O414" s="113">
        <v>42723.833333333336</v>
      </c>
      <c r="P414" s="111">
        <f t="shared" si="21"/>
        <v>42723.66666666667</v>
      </c>
    </row>
    <row r="415" spans="13:16" ht="15" customHeight="1">
      <c r="M415" s="54">
        <v>414</v>
      </c>
      <c r="N415" s="114">
        <f t="shared" si="20"/>
        <v>42723.875</v>
      </c>
      <c r="O415" s="113">
        <v>42723.875</v>
      </c>
      <c r="P415" s="111">
        <f t="shared" si="21"/>
        <v>42723.708333333336</v>
      </c>
    </row>
    <row r="416" spans="13:16" ht="15" customHeight="1">
      <c r="M416" s="54">
        <v>415</v>
      </c>
      <c r="N416" s="114">
        <f t="shared" si="20"/>
        <v>42723.875</v>
      </c>
      <c r="O416" s="113">
        <v>42723.875</v>
      </c>
      <c r="P416" s="111">
        <f t="shared" si="21"/>
        <v>42723.708333333336</v>
      </c>
    </row>
    <row r="417" spans="13:16" ht="15" customHeight="1">
      <c r="M417" s="54">
        <v>416</v>
      </c>
      <c r="N417" s="114">
        <f t="shared" si="20"/>
        <v>42723.875</v>
      </c>
      <c r="O417" s="113">
        <v>42723.875</v>
      </c>
      <c r="P417" s="111">
        <f t="shared" si="21"/>
        <v>42723.708333333336</v>
      </c>
    </row>
    <row r="418" spans="13:16" ht="15" customHeight="1">
      <c r="M418" s="54">
        <v>417</v>
      </c>
      <c r="N418" s="114">
        <f t="shared" si="20"/>
        <v>42723.916666666664</v>
      </c>
      <c r="O418" s="113">
        <v>42723.916666666664</v>
      </c>
      <c r="P418" s="111">
        <f t="shared" si="21"/>
        <v>42723.75</v>
      </c>
    </row>
    <row r="419" spans="13:16" ht="15" customHeight="1">
      <c r="M419" s="54">
        <v>418</v>
      </c>
      <c r="N419" s="114">
        <f t="shared" si="20"/>
        <v>42724.833333333336</v>
      </c>
      <c r="O419" s="113">
        <v>42724.833333333336</v>
      </c>
      <c r="P419" s="111">
        <f t="shared" si="21"/>
        <v>42724.66666666667</v>
      </c>
    </row>
    <row r="420" spans="13:16" ht="15" customHeight="1">
      <c r="M420" s="54">
        <v>419</v>
      </c>
      <c r="N420" s="114">
        <f t="shared" si="20"/>
        <v>42724.833333333336</v>
      </c>
      <c r="O420" s="113">
        <v>42724.833333333336</v>
      </c>
      <c r="P420" s="111">
        <f t="shared" si="21"/>
        <v>42724.66666666667</v>
      </c>
    </row>
    <row r="421" spans="13:16" ht="15" customHeight="1">
      <c r="M421" s="54">
        <v>420</v>
      </c>
      <c r="N421" s="114">
        <f t="shared" si="20"/>
        <v>42724.854166666664</v>
      </c>
      <c r="O421" s="113">
        <v>42724.854166666664</v>
      </c>
      <c r="P421" s="111">
        <f t="shared" si="21"/>
        <v>42724.6875</v>
      </c>
    </row>
    <row r="422" spans="13:16" ht="15" customHeight="1">
      <c r="M422" s="54">
        <v>421</v>
      </c>
      <c r="N422" s="114">
        <f t="shared" si="20"/>
        <v>42724.854166666664</v>
      </c>
      <c r="O422" s="113">
        <v>42724.854166666664</v>
      </c>
      <c r="P422" s="111">
        <f t="shared" si="21"/>
        <v>42724.6875</v>
      </c>
    </row>
    <row r="423" spans="13:16" ht="15" customHeight="1">
      <c r="M423" s="54">
        <v>422</v>
      </c>
      <c r="N423" s="114">
        <f t="shared" si="20"/>
        <v>42724.854166666664</v>
      </c>
      <c r="O423" s="113">
        <v>42724.854166666664</v>
      </c>
      <c r="P423" s="111">
        <f t="shared" si="21"/>
        <v>42724.6875</v>
      </c>
    </row>
    <row r="424" spans="13:16" ht="15" customHeight="1">
      <c r="M424" s="54">
        <v>423</v>
      </c>
      <c r="N424" s="114">
        <f t="shared" si="20"/>
        <v>42724.875</v>
      </c>
      <c r="O424" s="113">
        <v>42724.875</v>
      </c>
      <c r="P424" s="111">
        <f t="shared" si="21"/>
        <v>42724.708333333336</v>
      </c>
    </row>
    <row r="425" spans="13:16" ht="15" customHeight="1">
      <c r="M425" s="54">
        <v>424</v>
      </c>
      <c r="N425" s="114">
        <f t="shared" si="20"/>
        <v>42724.875</v>
      </c>
      <c r="O425" s="113">
        <v>42724.875</v>
      </c>
      <c r="P425" s="111">
        <f t="shared" si="21"/>
        <v>42724.708333333336</v>
      </c>
    </row>
    <row r="426" spans="13:16" ht="15" customHeight="1">
      <c r="M426" s="54">
        <v>425</v>
      </c>
      <c r="N426" s="114">
        <f t="shared" si="20"/>
        <v>42724.875</v>
      </c>
      <c r="O426" s="113">
        <v>42724.875</v>
      </c>
      <c r="P426" s="111">
        <f t="shared" si="21"/>
        <v>42724.708333333336</v>
      </c>
    </row>
    <row r="427" spans="13:16" ht="15" customHeight="1">
      <c r="M427" s="54">
        <v>426</v>
      </c>
      <c r="N427" s="114">
        <f t="shared" si="20"/>
        <v>42724.979166666664</v>
      </c>
      <c r="O427" s="113">
        <v>42724.979166666664</v>
      </c>
      <c r="P427" s="111">
        <f t="shared" si="21"/>
        <v>42724.8125</v>
      </c>
    </row>
    <row r="428" spans="13:16" ht="15" customHeight="1">
      <c r="M428" s="54">
        <v>427</v>
      </c>
      <c r="N428" s="114">
        <f t="shared" si="20"/>
        <v>42724.979166666664</v>
      </c>
      <c r="O428" s="113">
        <v>42724.979166666664</v>
      </c>
      <c r="P428" s="111">
        <f t="shared" si="21"/>
        <v>42724.8125</v>
      </c>
    </row>
    <row r="429" spans="13:16" ht="15" customHeight="1">
      <c r="M429" s="54">
        <v>428</v>
      </c>
      <c r="N429" s="114">
        <f t="shared" si="20"/>
        <v>42724.979166666664</v>
      </c>
      <c r="O429" s="113">
        <v>42724.979166666664</v>
      </c>
      <c r="P429" s="111">
        <f t="shared" si="21"/>
        <v>42724.8125</v>
      </c>
    </row>
    <row r="430" spans="13:16" ht="15" customHeight="1">
      <c r="M430" s="54">
        <v>429</v>
      </c>
      <c r="N430" s="114">
        <f t="shared" si="20"/>
        <v>42725.833333333336</v>
      </c>
      <c r="O430" s="113">
        <v>42725.833333333336</v>
      </c>
      <c r="P430" s="111">
        <f t="shared" si="21"/>
        <v>42725.66666666667</v>
      </c>
    </row>
    <row r="431" spans="13:16" ht="15" customHeight="1">
      <c r="M431" s="54">
        <v>430</v>
      </c>
      <c r="N431" s="114">
        <f t="shared" si="20"/>
        <v>42725.854166666664</v>
      </c>
      <c r="O431" s="113">
        <v>42725.854166666664</v>
      </c>
      <c r="P431" s="111">
        <f t="shared" si="21"/>
        <v>42725.6875</v>
      </c>
    </row>
    <row r="432" spans="13:16" ht="15" customHeight="1">
      <c r="M432" s="54">
        <v>431</v>
      </c>
      <c r="N432" s="114">
        <f t="shared" si="20"/>
        <v>42725.854166666664</v>
      </c>
      <c r="O432" s="113">
        <v>42725.854166666664</v>
      </c>
      <c r="P432" s="111">
        <f t="shared" si="21"/>
        <v>42725.6875</v>
      </c>
    </row>
    <row r="433" spans="13:16" ht="15" customHeight="1">
      <c r="M433" s="54">
        <v>432</v>
      </c>
      <c r="N433" s="114">
        <f t="shared" si="20"/>
        <v>42725.875</v>
      </c>
      <c r="O433" s="113">
        <v>42725.875</v>
      </c>
      <c r="P433" s="111">
        <f t="shared" si="21"/>
        <v>42725.708333333336</v>
      </c>
    </row>
    <row r="434" spans="13:16" ht="15" customHeight="1">
      <c r="M434" s="54">
        <v>433</v>
      </c>
      <c r="N434" s="114">
        <f t="shared" si="20"/>
        <v>42725.875</v>
      </c>
      <c r="O434" s="113">
        <v>42725.875</v>
      </c>
      <c r="P434" s="111">
        <f t="shared" si="21"/>
        <v>42725.708333333336</v>
      </c>
    </row>
    <row r="435" spans="13:16" ht="15" customHeight="1">
      <c r="M435" s="54">
        <v>434</v>
      </c>
      <c r="N435" s="114">
        <f t="shared" si="20"/>
        <v>42725.916666666664</v>
      </c>
      <c r="O435" s="113">
        <v>42725.916666666664</v>
      </c>
      <c r="P435" s="111">
        <f t="shared" si="21"/>
        <v>42725.75</v>
      </c>
    </row>
    <row r="436" spans="13:16" ht="15" customHeight="1">
      <c r="M436" s="54">
        <v>435</v>
      </c>
      <c r="N436" s="114">
        <f t="shared" si="20"/>
        <v>42725.916666666664</v>
      </c>
      <c r="O436" s="113">
        <v>42725.916666666664</v>
      </c>
      <c r="P436" s="111">
        <f t="shared" si="21"/>
        <v>42725.75</v>
      </c>
    </row>
    <row r="437" spans="13:16" ht="15" customHeight="1">
      <c r="M437" s="54">
        <v>436</v>
      </c>
      <c r="N437" s="114">
        <f t="shared" si="20"/>
        <v>42725.958333333336</v>
      </c>
      <c r="O437" s="113">
        <v>42725.958333333336</v>
      </c>
      <c r="P437" s="111">
        <f t="shared" si="21"/>
        <v>42725.79166666667</v>
      </c>
    </row>
    <row r="438" spans="13:16" ht="15" customHeight="1">
      <c r="M438" s="54">
        <v>437</v>
      </c>
      <c r="N438" s="114">
        <f t="shared" si="20"/>
        <v>42726.854166666664</v>
      </c>
      <c r="O438" s="113">
        <v>42726.854166666664</v>
      </c>
      <c r="P438" s="111">
        <f t="shared" si="21"/>
        <v>42726.6875</v>
      </c>
    </row>
    <row r="439" spans="13:16" ht="15" customHeight="1">
      <c r="M439" s="54">
        <v>438</v>
      </c>
      <c r="N439" s="114">
        <f t="shared" si="20"/>
        <v>42726.854166666664</v>
      </c>
      <c r="O439" s="113">
        <v>42726.854166666664</v>
      </c>
      <c r="P439" s="111">
        <f t="shared" si="21"/>
        <v>42726.6875</v>
      </c>
    </row>
    <row r="440" spans="13:16" ht="15" customHeight="1">
      <c r="M440" s="54">
        <v>439</v>
      </c>
      <c r="N440" s="114">
        <f t="shared" si="20"/>
        <v>42726.854166666664</v>
      </c>
      <c r="O440" s="113">
        <v>42726.854166666664</v>
      </c>
      <c r="P440" s="111">
        <f t="shared" si="21"/>
        <v>42726.6875</v>
      </c>
    </row>
    <row r="441" spans="13:16" ht="15" customHeight="1">
      <c r="M441" s="54">
        <v>440</v>
      </c>
      <c r="N441" s="114">
        <f t="shared" si="20"/>
        <v>42726.875</v>
      </c>
      <c r="O441" s="113">
        <v>42726.875</v>
      </c>
      <c r="P441" s="111">
        <f t="shared" si="21"/>
        <v>42726.708333333336</v>
      </c>
    </row>
    <row r="442" spans="13:16" ht="15" customHeight="1">
      <c r="M442" s="54">
        <v>441</v>
      </c>
      <c r="N442" s="114">
        <f t="shared" si="20"/>
        <v>42726.979166666664</v>
      </c>
      <c r="O442" s="113">
        <v>42726.979166666664</v>
      </c>
      <c r="P442" s="111">
        <f t="shared" si="21"/>
        <v>42726.8125</v>
      </c>
    </row>
    <row r="443" spans="13:16" ht="15" customHeight="1">
      <c r="M443" s="54">
        <v>442</v>
      </c>
      <c r="N443" s="114">
        <f t="shared" si="20"/>
        <v>42727.833333333336</v>
      </c>
      <c r="O443" s="113">
        <v>42727.833333333336</v>
      </c>
      <c r="P443" s="111">
        <f t="shared" si="21"/>
        <v>42727.66666666667</v>
      </c>
    </row>
    <row r="444" spans="13:16" ht="15" customHeight="1">
      <c r="M444" s="54">
        <v>443</v>
      </c>
      <c r="N444" s="114">
        <f t="shared" si="20"/>
        <v>42727.833333333336</v>
      </c>
      <c r="O444" s="113">
        <v>42727.833333333336</v>
      </c>
      <c r="P444" s="111">
        <f t="shared" si="21"/>
        <v>42727.66666666667</v>
      </c>
    </row>
    <row r="445" spans="13:16" ht="15" customHeight="1">
      <c r="M445" s="54">
        <v>444</v>
      </c>
      <c r="N445" s="114">
        <f t="shared" si="20"/>
        <v>42727.854166666664</v>
      </c>
      <c r="O445" s="113">
        <v>42727.854166666664</v>
      </c>
      <c r="P445" s="111">
        <f t="shared" si="21"/>
        <v>42727.6875</v>
      </c>
    </row>
    <row r="446" spans="13:16" ht="15" customHeight="1">
      <c r="M446" s="54">
        <v>445</v>
      </c>
      <c r="N446" s="114">
        <f t="shared" si="20"/>
        <v>42727.854166666664</v>
      </c>
      <c r="O446" s="113">
        <v>42727.854166666664</v>
      </c>
      <c r="P446" s="111">
        <f t="shared" si="21"/>
        <v>42727.6875</v>
      </c>
    </row>
    <row r="447" spans="13:16" ht="15" customHeight="1">
      <c r="M447" s="54">
        <v>446</v>
      </c>
      <c r="N447" s="114">
        <f t="shared" si="20"/>
        <v>42727.854166666664</v>
      </c>
      <c r="O447" s="113">
        <v>42727.854166666664</v>
      </c>
      <c r="P447" s="111">
        <f t="shared" si="21"/>
        <v>42727.6875</v>
      </c>
    </row>
    <row r="448" spans="13:16" ht="15" customHeight="1">
      <c r="M448" s="54">
        <v>447</v>
      </c>
      <c r="N448" s="114">
        <f t="shared" si="20"/>
        <v>42727.875</v>
      </c>
      <c r="O448" s="113">
        <v>42727.875</v>
      </c>
      <c r="P448" s="111">
        <f t="shared" si="21"/>
        <v>42727.708333333336</v>
      </c>
    </row>
    <row r="449" spans="13:16" ht="15" customHeight="1">
      <c r="M449" s="54">
        <v>448</v>
      </c>
      <c r="N449" s="114">
        <f t="shared" si="20"/>
        <v>42727.875</v>
      </c>
      <c r="O449" s="113">
        <v>42727.875</v>
      </c>
      <c r="P449" s="111">
        <f t="shared" si="21"/>
        <v>42727.708333333336</v>
      </c>
    </row>
    <row r="450" spans="13:16" ht="15" customHeight="1">
      <c r="M450" s="54">
        <v>449</v>
      </c>
      <c r="N450" s="114">
        <f t="shared" si="20"/>
        <v>42727.875</v>
      </c>
      <c r="O450" s="113">
        <v>42727.875</v>
      </c>
      <c r="P450" s="111">
        <f t="shared" si="21"/>
        <v>42727.708333333336</v>
      </c>
    </row>
    <row r="451" spans="13:16" ht="15" customHeight="1">
      <c r="M451" s="54">
        <v>450</v>
      </c>
      <c r="N451" s="114">
        <f t="shared" si="20"/>
        <v>42727.875</v>
      </c>
      <c r="O451" s="113">
        <v>42727.875</v>
      </c>
      <c r="P451" s="111">
        <f t="shared" si="21"/>
        <v>42727.708333333336</v>
      </c>
    </row>
    <row r="452" spans="13:16" ht="15" customHeight="1">
      <c r="M452" s="54">
        <v>451</v>
      </c>
      <c r="N452" s="114">
        <f t="shared" si="20"/>
        <v>42727.916666666664</v>
      </c>
      <c r="O452" s="113">
        <v>42727.916666666664</v>
      </c>
      <c r="P452" s="111">
        <f t="shared" si="21"/>
        <v>42727.75</v>
      </c>
    </row>
    <row r="453" spans="13:16" ht="15" customHeight="1">
      <c r="M453" s="54">
        <v>452</v>
      </c>
      <c r="N453" s="114">
        <f t="shared" si="20"/>
        <v>42727.916666666664</v>
      </c>
      <c r="O453" s="113">
        <v>42727.916666666664</v>
      </c>
      <c r="P453" s="111">
        <f t="shared" si="21"/>
        <v>42727.75</v>
      </c>
    </row>
    <row r="454" spans="13:16" ht="15" customHeight="1">
      <c r="M454" s="54">
        <v>453</v>
      </c>
      <c r="N454" s="114">
        <f t="shared" si="20"/>
        <v>42727.916666666664</v>
      </c>
      <c r="O454" s="113">
        <v>42727.916666666664</v>
      </c>
      <c r="P454" s="111">
        <f t="shared" si="21"/>
        <v>42727.75</v>
      </c>
    </row>
    <row r="455" spans="13:16" ht="15" customHeight="1">
      <c r="M455" s="54">
        <v>454</v>
      </c>
      <c r="N455" s="114">
        <f t="shared" si="20"/>
        <v>42727.958333333336</v>
      </c>
      <c r="O455" s="113">
        <v>42727.958333333336</v>
      </c>
      <c r="P455" s="111">
        <f t="shared" si="21"/>
        <v>42727.79166666667</v>
      </c>
    </row>
    <row r="456" spans="13:16" ht="15" customHeight="1">
      <c r="M456" s="54">
        <v>455</v>
      </c>
      <c r="N456" s="114">
        <f t="shared" si="20"/>
        <v>42727.979166666664</v>
      </c>
      <c r="O456" s="113">
        <v>42727.979166666664</v>
      </c>
      <c r="P456" s="111">
        <f t="shared" si="21"/>
        <v>42727.8125</v>
      </c>
    </row>
    <row r="457" spans="13:16" ht="15" customHeight="1">
      <c r="M457" s="54">
        <v>456</v>
      </c>
      <c r="N457" s="114">
        <f t="shared" si="20"/>
        <v>42729.541666666664</v>
      </c>
      <c r="O457" s="113">
        <v>42729.541666666664</v>
      </c>
      <c r="P457" s="111">
        <f t="shared" si="21"/>
        <v>42729.375</v>
      </c>
    </row>
    <row r="458" spans="13:16" ht="15" customHeight="1">
      <c r="M458" s="54">
        <v>457</v>
      </c>
      <c r="N458" s="114">
        <f t="shared" si="20"/>
        <v>42729.645833333336</v>
      </c>
      <c r="O458" s="113">
        <v>42729.645833333336</v>
      </c>
      <c r="P458" s="111">
        <f t="shared" si="21"/>
        <v>42729.47916666667</v>
      </c>
    </row>
    <row r="459" spans="13:16" ht="15" customHeight="1">
      <c r="M459" s="54">
        <v>458</v>
      </c>
      <c r="N459" s="114">
        <f t="shared" si="20"/>
        <v>42729.75</v>
      </c>
      <c r="O459" s="113">
        <v>42729.75</v>
      </c>
      <c r="P459" s="111">
        <f t="shared" si="21"/>
        <v>42729.583333333336</v>
      </c>
    </row>
    <row r="460" spans="13:16" ht="15" customHeight="1">
      <c r="M460" s="54">
        <v>459</v>
      </c>
      <c r="N460" s="114">
        <f t="shared" si="20"/>
        <v>42729.875</v>
      </c>
      <c r="O460" s="113">
        <v>42729.875</v>
      </c>
      <c r="P460" s="111">
        <f t="shared" si="21"/>
        <v>42729.708333333336</v>
      </c>
    </row>
    <row r="461" spans="13:16" ht="15" customHeight="1">
      <c r="M461" s="54">
        <v>460</v>
      </c>
      <c r="N461" s="114">
        <f t="shared" si="20"/>
        <v>42729.979166666664</v>
      </c>
      <c r="O461" s="113">
        <v>42729.979166666664</v>
      </c>
      <c r="P461" s="111">
        <f t="shared" si="21"/>
        <v>42729.8125</v>
      </c>
    </row>
    <row r="462" spans="13:16" ht="15" customHeight="1">
      <c r="M462" s="54">
        <v>461</v>
      </c>
      <c r="N462" s="114">
        <f t="shared" si="20"/>
        <v>42730.833333333336</v>
      </c>
      <c r="O462" s="113">
        <v>42730.833333333336</v>
      </c>
      <c r="P462" s="111">
        <f t="shared" si="21"/>
        <v>42730.66666666667</v>
      </c>
    </row>
    <row r="463" spans="13:16" ht="15" customHeight="1">
      <c r="M463" s="54">
        <v>462</v>
      </c>
      <c r="N463" s="114">
        <f t="shared" si="20"/>
        <v>42730.833333333336</v>
      </c>
      <c r="O463" s="113">
        <v>42730.833333333336</v>
      </c>
      <c r="P463" s="111">
        <f t="shared" si="21"/>
        <v>42730.66666666667</v>
      </c>
    </row>
    <row r="464" spans="13:16" ht="15" customHeight="1">
      <c r="M464" s="54">
        <v>463</v>
      </c>
      <c r="N464" s="114">
        <f t="shared" si="20"/>
        <v>42730.854166666664</v>
      </c>
      <c r="O464" s="113">
        <v>42730.854166666664</v>
      </c>
      <c r="P464" s="111">
        <f t="shared" si="21"/>
        <v>42730.6875</v>
      </c>
    </row>
    <row r="465" spans="13:16" ht="15" customHeight="1">
      <c r="M465" s="54">
        <v>464</v>
      </c>
      <c r="N465" s="114">
        <f t="shared" si="20"/>
        <v>42730.854166666664</v>
      </c>
      <c r="O465" s="113">
        <v>42730.854166666664</v>
      </c>
      <c r="P465" s="111">
        <f t="shared" si="21"/>
        <v>42730.6875</v>
      </c>
    </row>
    <row r="466" spans="13:16" ht="15" customHeight="1">
      <c r="M466" s="54">
        <v>465</v>
      </c>
      <c r="N466" s="114">
        <f t="shared" si="20"/>
        <v>42730.875</v>
      </c>
      <c r="O466" s="113">
        <v>42730.875</v>
      </c>
      <c r="P466" s="111">
        <f t="shared" si="21"/>
        <v>42730.708333333336</v>
      </c>
    </row>
    <row r="467" spans="13:16" ht="15" customHeight="1">
      <c r="M467" s="54">
        <v>466</v>
      </c>
      <c r="N467" s="114">
        <f t="shared" si="20"/>
        <v>42730.875</v>
      </c>
      <c r="O467" s="113">
        <v>42730.875</v>
      </c>
      <c r="P467" s="111">
        <f t="shared" si="21"/>
        <v>42730.708333333336</v>
      </c>
    </row>
    <row r="468" spans="13:16" ht="15" customHeight="1">
      <c r="M468" s="54">
        <v>467</v>
      </c>
      <c r="N468" s="114">
        <f t="shared" si="20"/>
        <v>42730.875</v>
      </c>
      <c r="O468" s="113">
        <v>42730.875</v>
      </c>
      <c r="P468" s="111">
        <f t="shared" si="21"/>
        <v>42730.708333333336</v>
      </c>
    </row>
    <row r="469" spans="13:16" ht="15" customHeight="1">
      <c r="M469" s="54">
        <v>468</v>
      </c>
      <c r="N469" s="114">
        <f t="shared" si="20"/>
        <v>42730.875</v>
      </c>
      <c r="O469" s="113">
        <v>42730.875</v>
      </c>
      <c r="P469" s="111">
        <f t="shared" si="21"/>
        <v>42730.708333333336</v>
      </c>
    </row>
    <row r="470" spans="13:16" ht="15" customHeight="1">
      <c r="M470" s="54">
        <v>469</v>
      </c>
      <c r="N470" s="114">
        <f t="shared" si="20"/>
        <v>42730.958333333336</v>
      </c>
      <c r="O470" s="113">
        <v>42730.958333333336</v>
      </c>
      <c r="P470" s="111">
        <f t="shared" si="21"/>
        <v>42730.79166666667</v>
      </c>
    </row>
    <row r="471" spans="13:16" ht="15" customHeight="1">
      <c r="M471" s="54">
        <v>470</v>
      </c>
      <c r="N471" s="114">
        <f t="shared" si="20"/>
        <v>42730.979166666664</v>
      </c>
      <c r="O471" s="113">
        <v>42730.979166666664</v>
      </c>
      <c r="P471" s="111">
        <f t="shared" si="21"/>
        <v>42730.8125</v>
      </c>
    </row>
    <row r="472" spans="13:16" ht="15" customHeight="1">
      <c r="M472" s="54">
        <v>471</v>
      </c>
      <c r="N472" s="114">
        <f t="shared" si="20"/>
        <v>42730.979166666664</v>
      </c>
      <c r="O472" s="113">
        <v>42730.979166666664</v>
      </c>
      <c r="P472" s="111">
        <f t="shared" si="21"/>
        <v>42730.8125</v>
      </c>
    </row>
    <row r="473" spans="13:16" ht="15" customHeight="1">
      <c r="M473" s="54">
        <v>472</v>
      </c>
      <c r="N473" s="114">
        <f t="shared" si="20"/>
        <v>42731.854166666664</v>
      </c>
      <c r="O473" s="111">
        <v>42731.854166666664</v>
      </c>
      <c r="P473" s="111">
        <f t="shared" si="21"/>
        <v>42731.6875</v>
      </c>
    </row>
    <row r="474" spans="13:16" ht="15" customHeight="1">
      <c r="M474" s="54">
        <v>473</v>
      </c>
      <c r="N474" s="114">
        <f t="shared" si="20"/>
        <v>42731.854166666664</v>
      </c>
      <c r="O474" s="111">
        <v>42731.854166666664</v>
      </c>
      <c r="P474" s="111">
        <f t="shared" si="21"/>
        <v>42731.6875</v>
      </c>
    </row>
    <row r="475" spans="13:16" ht="15" customHeight="1">
      <c r="M475" s="54">
        <v>474</v>
      </c>
      <c r="N475" s="114">
        <f t="shared" si="20"/>
        <v>42731.895833333336</v>
      </c>
      <c r="O475" s="111">
        <v>42731.895833333336</v>
      </c>
      <c r="P475" s="111">
        <f t="shared" si="21"/>
        <v>42731.72916666667</v>
      </c>
    </row>
    <row r="476" spans="13:16" ht="15" customHeight="1">
      <c r="M476" s="54">
        <v>475</v>
      </c>
      <c r="N476" s="114">
        <f t="shared" si="20"/>
        <v>42731.979166666664</v>
      </c>
      <c r="O476" s="111">
        <v>42731.979166666664</v>
      </c>
      <c r="P476" s="111">
        <f t="shared" si="21"/>
        <v>42731.8125</v>
      </c>
    </row>
    <row r="477" spans="13:16" ht="15" customHeight="1">
      <c r="M477" s="54">
        <v>476</v>
      </c>
      <c r="N477" s="114">
        <f aca="true" t="shared" si="22" ref="N477:N543">O477</f>
        <v>42732.833333333336</v>
      </c>
      <c r="O477" s="111">
        <v>42732.833333333336</v>
      </c>
      <c r="P477" s="111">
        <f aca="true" t="shared" si="23" ref="P477:P543">IF(K$2&gt;0,O477+L$2,O477-L$2)</f>
        <v>42732.66666666667</v>
      </c>
    </row>
    <row r="478" spans="13:16" ht="15" customHeight="1">
      <c r="M478" s="54">
        <v>477</v>
      </c>
      <c r="N478" s="114">
        <f t="shared" si="22"/>
        <v>42732.833333333336</v>
      </c>
      <c r="O478" s="111">
        <v>42732.833333333336</v>
      </c>
      <c r="P478" s="111">
        <f t="shared" si="23"/>
        <v>42732.66666666667</v>
      </c>
    </row>
    <row r="479" spans="13:16" ht="15" customHeight="1">
      <c r="M479" s="54">
        <v>478</v>
      </c>
      <c r="N479" s="114">
        <f t="shared" si="22"/>
        <v>42732.854166666664</v>
      </c>
      <c r="O479" s="111">
        <v>42732.854166666664</v>
      </c>
      <c r="P479" s="111">
        <f t="shared" si="23"/>
        <v>42732.6875</v>
      </c>
    </row>
    <row r="480" spans="13:16" ht="15" customHeight="1">
      <c r="M480" s="54">
        <v>479</v>
      </c>
      <c r="N480" s="114">
        <f t="shared" si="22"/>
        <v>42732.854166666664</v>
      </c>
      <c r="O480" s="111">
        <v>42732.854166666664</v>
      </c>
      <c r="P480" s="111">
        <f t="shared" si="23"/>
        <v>42732.6875</v>
      </c>
    </row>
    <row r="481" spans="13:16" ht="15" customHeight="1">
      <c r="M481" s="54">
        <v>480</v>
      </c>
      <c r="N481" s="114">
        <f t="shared" si="22"/>
        <v>42732.875</v>
      </c>
      <c r="O481" s="111">
        <v>42732.875</v>
      </c>
      <c r="P481" s="111">
        <f t="shared" si="23"/>
        <v>42732.708333333336</v>
      </c>
    </row>
    <row r="482" spans="13:16" ht="15" customHeight="1">
      <c r="M482" s="54">
        <v>481</v>
      </c>
      <c r="N482" s="114">
        <f t="shared" si="22"/>
        <v>42732.875</v>
      </c>
      <c r="O482" s="111">
        <v>42732.875</v>
      </c>
      <c r="P482" s="111">
        <f t="shared" si="23"/>
        <v>42732.708333333336</v>
      </c>
    </row>
    <row r="483" spans="13:16" ht="15" customHeight="1">
      <c r="M483" s="54">
        <v>482</v>
      </c>
      <c r="N483" s="114">
        <f t="shared" si="22"/>
        <v>42732.895833333336</v>
      </c>
      <c r="O483" s="111">
        <v>42732.895833333336</v>
      </c>
      <c r="P483" s="111">
        <f t="shared" si="23"/>
        <v>42732.72916666667</v>
      </c>
    </row>
    <row r="484" spans="13:16" ht="15" customHeight="1">
      <c r="M484" s="54">
        <v>483</v>
      </c>
      <c r="N484" s="114">
        <f t="shared" si="22"/>
        <v>42732.916666666664</v>
      </c>
      <c r="O484" s="111">
        <v>42732.916666666664</v>
      </c>
      <c r="P484" s="111">
        <f t="shared" si="23"/>
        <v>42732.75</v>
      </c>
    </row>
    <row r="485" spans="13:16" ht="15" customHeight="1">
      <c r="M485" s="54">
        <v>484</v>
      </c>
      <c r="N485" s="114">
        <f t="shared" si="22"/>
        <v>42732.958333333336</v>
      </c>
      <c r="O485" s="111">
        <v>42732.958333333336</v>
      </c>
      <c r="P485" s="111">
        <f t="shared" si="23"/>
        <v>42732.79166666667</v>
      </c>
    </row>
    <row r="486" spans="13:16" ht="15" customHeight="1">
      <c r="M486" s="54">
        <v>485</v>
      </c>
      <c r="N486" s="114">
        <f t="shared" si="22"/>
        <v>42732.979166666664</v>
      </c>
      <c r="O486" s="111">
        <v>42732.979166666664</v>
      </c>
      <c r="P486" s="111">
        <f t="shared" si="23"/>
        <v>42732.8125</v>
      </c>
    </row>
    <row r="487" spans="13:16" ht="15" customHeight="1">
      <c r="M487" s="54">
        <v>486</v>
      </c>
      <c r="N487" s="114">
        <f t="shared" si="22"/>
        <v>42733.833333333336</v>
      </c>
      <c r="O487" s="111">
        <v>42733.833333333336</v>
      </c>
      <c r="P487" s="111">
        <f t="shared" si="23"/>
        <v>42733.66666666667</v>
      </c>
    </row>
    <row r="488" spans="13:16" ht="15" customHeight="1">
      <c r="M488" s="54">
        <v>487</v>
      </c>
      <c r="N488" s="114">
        <f t="shared" si="22"/>
        <v>42733.875</v>
      </c>
      <c r="O488" s="111">
        <v>42733.875</v>
      </c>
      <c r="P488" s="111">
        <f t="shared" si="23"/>
        <v>42733.708333333336</v>
      </c>
    </row>
    <row r="489" spans="13:16" ht="15" customHeight="1">
      <c r="M489" s="54">
        <v>488</v>
      </c>
      <c r="N489" s="114">
        <f t="shared" si="22"/>
        <v>42733.875</v>
      </c>
      <c r="O489" s="111">
        <v>42733.875</v>
      </c>
      <c r="P489" s="111">
        <f t="shared" si="23"/>
        <v>42733.708333333336</v>
      </c>
    </row>
    <row r="490" spans="13:16" ht="15" customHeight="1">
      <c r="M490" s="54">
        <v>489</v>
      </c>
      <c r="N490" s="114">
        <f t="shared" si="22"/>
        <v>42733.916666666664</v>
      </c>
      <c r="O490" s="111">
        <v>42733.916666666664</v>
      </c>
      <c r="P490" s="111">
        <f t="shared" si="23"/>
        <v>42733.75</v>
      </c>
    </row>
    <row r="491" spans="13:16" ht="15" customHeight="1">
      <c r="M491" s="54">
        <v>490</v>
      </c>
      <c r="N491" s="114">
        <f t="shared" si="22"/>
        <v>42733.916666666664</v>
      </c>
      <c r="O491" s="111">
        <v>42733.916666666664</v>
      </c>
      <c r="P491" s="111">
        <f t="shared" si="23"/>
        <v>42733.75</v>
      </c>
    </row>
    <row r="492" spans="13:16" ht="15" customHeight="1">
      <c r="M492" s="54">
        <v>491</v>
      </c>
      <c r="N492" s="114">
        <f t="shared" si="22"/>
        <v>42733.979166666664</v>
      </c>
      <c r="O492" s="111">
        <v>42733.979166666664</v>
      </c>
      <c r="P492" s="111">
        <f t="shared" si="23"/>
        <v>42733.8125</v>
      </c>
    </row>
    <row r="493" spans="13:16" ht="15" customHeight="1">
      <c r="M493" s="54">
        <v>492</v>
      </c>
      <c r="N493" s="114">
        <f t="shared" si="22"/>
        <v>42734.708333333336</v>
      </c>
      <c r="O493" s="111">
        <v>42734.708333333336</v>
      </c>
      <c r="P493" s="111">
        <f t="shared" si="23"/>
        <v>42734.54166666667</v>
      </c>
    </row>
    <row r="494" spans="13:16" ht="15" customHeight="1">
      <c r="M494" s="54">
        <v>493</v>
      </c>
      <c r="N494" s="114">
        <f t="shared" si="22"/>
        <v>42734.833333333336</v>
      </c>
      <c r="O494" s="111">
        <v>42734.833333333336</v>
      </c>
      <c r="P494" s="111">
        <f t="shared" si="23"/>
        <v>42734.66666666667</v>
      </c>
    </row>
    <row r="495" spans="13:16" ht="15" customHeight="1">
      <c r="M495" s="54">
        <v>494</v>
      </c>
      <c r="N495" s="114">
        <f t="shared" si="22"/>
        <v>42734.854166666664</v>
      </c>
      <c r="O495" s="111">
        <v>42734.854166666664</v>
      </c>
      <c r="P495" s="111">
        <f t="shared" si="23"/>
        <v>42734.6875</v>
      </c>
    </row>
    <row r="496" spans="13:16" ht="15" customHeight="1">
      <c r="M496" s="54">
        <v>495</v>
      </c>
      <c r="N496" s="114">
        <f t="shared" si="22"/>
        <v>42734.875</v>
      </c>
      <c r="O496" s="111">
        <v>42734.875</v>
      </c>
      <c r="P496" s="111">
        <f t="shared" si="23"/>
        <v>42734.708333333336</v>
      </c>
    </row>
    <row r="497" spans="13:16" ht="15" customHeight="1">
      <c r="M497" s="54">
        <v>496</v>
      </c>
      <c r="N497" s="114">
        <f t="shared" si="22"/>
        <v>42734.875</v>
      </c>
      <c r="O497" s="111">
        <v>42734.875</v>
      </c>
      <c r="P497" s="111">
        <f t="shared" si="23"/>
        <v>42734.708333333336</v>
      </c>
    </row>
    <row r="498" spans="13:16" ht="15" customHeight="1">
      <c r="M498" s="54">
        <v>497</v>
      </c>
      <c r="N498" s="114">
        <f t="shared" si="22"/>
        <v>42734.875</v>
      </c>
      <c r="O498" s="111">
        <v>42734.875</v>
      </c>
      <c r="P498" s="111">
        <f t="shared" si="23"/>
        <v>42734.708333333336</v>
      </c>
    </row>
    <row r="499" spans="13:16" ht="15" customHeight="1">
      <c r="M499" s="54">
        <v>498</v>
      </c>
      <c r="N499" s="114">
        <f t="shared" si="22"/>
        <v>42734.875</v>
      </c>
      <c r="O499" s="111">
        <v>42734.875</v>
      </c>
      <c r="P499" s="111">
        <f t="shared" si="23"/>
        <v>42734.708333333336</v>
      </c>
    </row>
    <row r="500" spans="13:16" ht="15" customHeight="1">
      <c r="M500" s="54">
        <v>499</v>
      </c>
      <c r="N500" s="114">
        <f t="shared" si="22"/>
        <v>42734.895833333336</v>
      </c>
      <c r="O500" s="111">
        <v>42734.895833333336</v>
      </c>
      <c r="P500" s="111">
        <f t="shared" si="23"/>
        <v>42734.72916666667</v>
      </c>
    </row>
    <row r="501" spans="13:16" ht="15" customHeight="1">
      <c r="M501" s="54">
        <v>500</v>
      </c>
      <c r="N501" s="114">
        <f t="shared" si="22"/>
        <v>42734.916666666664</v>
      </c>
      <c r="O501" s="111">
        <v>42734.916666666664</v>
      </c>
      <c r="P501" s="111">
        <f t="shared" si="23"/>
        <v>42734.75</v>
      </c>
    </row>
    <row r="502" spans="13:16" ht="15" customHeight="1">
      <c r="M502" s="54">
        <v>501</v>
      </c>
      <c r="N502" s="114">
        <f t="shared" si="22"/>
        <v>42734.979166666664</v>
      </c>
      <c r="O502" s="111">
        <v>42734.979166666664</v>
      </c>
      <c r="P502" s="111">
        <f t="shared" si="23"/>
        <v>42734.8125</v>
      </c>
    </row>
    <row r="503" spans="13:16" ht="15" customHeight="1">
      <c r="M503" s="54">
        <v>502</v>
      </c>
      <c r="N503" s="114">
        <f t="shared" si="22"/>
        <v>42735.75</v>
      </c>
      <c r="O503" s="111">
        <v>42735.75</v>
      </c>
      <c r="P503" s="111">
        <f t="shared" si="23"/>
        <v>42735.583333333336</v>
      </c>
    </row>
    <row r="504" spans="13:16" ht="15" customHeight="1">
      <c r="M504" s="54">
        <v>503</v>
      </c>
      <c r="N504" s="114">
        <f t="shared" si="22"/>
        <v>42735.833333333336</v>
      </c>
      <c r="O504" s="111">
        <v>42735.833333333336</v>
      </c>
      <c r="P504" s="111">
        <f t="shared" si="23"/>
        <v>42735.66666666667</v>
      </c>
    </row>
    <row r="505" spans="13:16" ht="15" customHeight="1">
      <c r="M505" s="54">
        <v>504</v>
      </c>
      <c r="N505" s="114">
        <f t="shared" si="22"/>
        <v>42735.833333333336</v>
      </c>
      <c r="O505" s="111">
        <v>42735.833333333336</v>
      </c>
      <c r="P505" s="111">
        <f t="shared" si="23"/>
        <v>42735.66666666667</v>
      </c>
    </row>
    <row r="506" spans="13:16" ht="15" customHeight="1">
      <c r="M506" s="54">
        <v>505</v>
      </c>
      <c r="N506" s="114">
        <f t="shared" si="22"/>
        <v>42735.875</v>
      </c>
      <c r="O506" s="111">
        <v>42735.875</v>
      </c>
      <c r="P506" s="111">
        <f t="shared" si="23"/>
        <v>42735.708333333336</v>
      </c>
    </row>
    <row r="507" spans="13:16" ht="15" customHeight="1">
      <c r="M507" s="54">
        <v>506</v>
      </c>
      <c r="N507" s="114">
        <f t="shared" si="22"/>
        <v>42735.875</v>
      </c>
      <c r="O507" s="111">
        <v>42735.875</v>
      </c>
      <c r="P507" s="111">
        <f t="shared" si="23"/>
        <v>42735.708333333336</v>
      </c>
    </row>
    <row r="508" spans="13:16" ht="15" customHeight="1">
      <c r="M508" s="54">
        <v>507</v>
      </c>
      <c r="N508" s="114">
        <f t="shared" si="22"/>
        <v>42735.875</v>
      </c>
      <c r="O508" s="111">
        <v>42735.875</v>
      </c>
      <c r="P508" s="111">
        <f t="shared" si="23"/>
        <v>42735.708333333336</v>
      </c>
    </row>
    <row r="509" spans="13:20" ht="15" customHeight="1">
      <c r="M509" s="54">
        <v>508</v>
      </c>
      <c r="N509" s="114">
        <f t="shared" si="22"/>
        <v>42736.791666666664</v>
      </c>
      <c r="O509" s="111">
        <v>42736.791666666664</v>
      </c>
      <c r="P509" s="111">
        <f t="shared" si="23"/>
        <v>42736.625</v>
      </c>
      <c r="T509" s="151"/>
    </row>
    <row r="510" spans="13:20" ht="15" customHeight="1">
      <c r="M510" s="54">
        <v>509</v>
      </c>
      <c r="N510" s="114">
        <f t="shared" si="22"/>
        <v>42736.791666666664</v>
      </c>
      <c r="O510" s="111">
        <v>42736.791666666664</v>
      </c>
      <c r="P510" s="111">
        <f t="shared" si="23"/>
        <v>42736.625</v>
      </c>
      <c r="T510" s="151"/>
    </row>
    <row r="511" spans="13:20" ht="15" customHeight="1">
      <c r="M511" s="54">
        <v>510</v>
      </c>
      <c r="N511" s="114">
        <f t="shared" si="22"/>
        <v>42736.791666666664</v>
      </c>
      <c r="O511" s="111">
        <v>42736.791666666664</v>
      </c>
      <c r="P511" s="111">
        <f t="shared" si="23"/>
        <v>42736.625</v>
      </c>
      <c r="T511" s="151"/>
    </row>
    <row r="512" spans="13:20" ht="15" customHeight="1">
      <c r="M512" s="54">
        <v>511</v>
      </c>
      <c r="N512" s="114">
        <f t="shared" si="22"/>
        <v>42736.833333333336</v>
      </c>
      <c r="O512" s="111">
        <v>42736.833333333336</v>
      </c>
      <c r="P512" s="111">
        <f t="shared" si="23"/>
        <v>42736.66666666667</v>
      </c>
      <c r="T512" s="153"/>
    </row>
    <row r="513" spans="13:20" ht="15" customHeight="1">
      <c r="M513" s="54">
        <v>512</v>
      </c>
      <c r="N513" s="114">
        <f t="shared" si="22"/>
        <v>42736.9375</v>
      </c>
      <c r="O513" s="111">
        <v>42736.9375</v>
      </c>
      <c r="P513" s="111">
        <f t="shared" si="23"/>
        <v>42736.770833333336</v>
      </c>
      <c r="T513" s="154"/>
    </row>
    <row r="514" spans="13:20" ht="15" customHeight="1">
      <c r="M514" s="54">
        <v>513</v>
      </c>
      <c r="N514" s="114">
        <f t="shared" si="22"/>
        <v>0</v>
      </c>
      <c r="O514" s="111"/>
      <c r="P514" s="111">
        <f t="shared" si="23"/>
        <v>-0.16666666666666666</v>
      </c>
      <c r="T514" s="154"/>
    </row>
    <row r="515" spans="13:20" ht="15" customHeight="1">
      <c r="M515" s="54">
        <v>514</v>
      </c>
      <c r="N515" s="114">
        <f t="shared" si="22"/>
        <v>0</v>
      </c>
      <c r="O515" s="111"/>
      <c r="P515" s="111">
        <f t="shared" si="23"/>
        <v>-0.16666666666666666</v>
      </c>
      <c r="T515" s="154"/>
    </row>
    <row r="516" spans="13:20" ht="15" customHeight="1">
      <c r="M516" s="54">
        <v>515</v>
      </c>
      <c r="N516" s="114">
        <f t="shared" si="22"/>
        <v>0</v>
      </c>
      <c r="O516" s="111"/>
      <c r="P516" s="111">
        <f t="shared" si="23"/>
        <v>-0.16666666666666666</v>
      </c>
      <c r="T516" s="152"/>
    </row>
    <row r="517" spans="13:20" ht="15" customHeight="1">
      <c r="M517" s="54">
        <v>516</v>
      </c>
      <c r="N517" s="114">
        <f t="shared" si="22"/>
        <v>0</v>
      </c>
      <c r="O517" s="111"/>
      <c r="P517" s="111">
        <f t="shared" si="23"/>
        <v>-0.16666666666666666</v>
      </c>
      <c r="T517" s="152"/>
    </row>
    <row r="518" spans="13:20" ht="15" customHeight="1">
      <c r="M518" s="54">
        <v>517</v>
      </c>
      <c r="N518" s="114">
        <f t="shared" si="22"/>
        <v>0</v>
      </c>
      <c r="O518" s="111"/>
      <c r="P518" s="111">
        <f t="shared" si="23"/>
        <v>-0.16666666666666666</v>
      </c>
      <c r="T518" s="152"/>
    </row>
    <row r="519" spans="13:20" ht="15" customHeight="1">
      <c r="M519" s="54">
        <v>518</v>
      </c>
      <c r="N519" s="114">
        <f t="shared" si="22"/>
        <v>0</v>
      </c>
      <c r="O519" s="111"/>
      <c r="P519" s="111">
        <f t="shared" si="23"/>
        <v>-0.16666666666666666</v>
      </c>
      <c r="T519" s="150"/>
    </row>
    <row r="520" spans="13:20" ht="15" customHeight="1">
      <c r="M520" s="54">
        <v>519</v>
      </c>
      <c r="N520" s="114">
        <f t="shared" si="22"/>
        <v>0</v>
      </c>
      <c r="O520" s="111"/>
      <c r="P520" s="111">
        <f t="shared" si="23"/>
        <v>-0.16666666666666666</v>
      </c>
      <c r="T520" s="150"/>
    </row>
    <row r="521" spans="13:20" ht="15" customHeight="1">
      <c r="M521" s="54">
        <v>520</v>
      </c>
      <c r="N521" s="114">
        <f t="shared" si="22"/>
        <v>0</v>
      </c>
      <c r="O521" s="111"/>
      <c r="P521" s="111">
        <f t="shared" si="23"/>
        <v>-0.16666666666666666</v>
      </c>
      <c r="T521" s="150"/>
    </row>
    <row r="522" spans="13:20" ht="15" customHeight="1">
      <c r="M522" s="54">
        <v>521</v>
      </c>
      <c r="N522" s="114">
        <f t="shared" si="22"/>
        <v>0</v>
      </c>
      <c r="O522" s="111"/>
      <c r="P522" s="111">
        <f t="shared" si="23"/>
        <v>-0.16666666666666666</v>
      </c>
      <c r="T522" s="150"/>
    </row>
    <row r="523" spans="13:20" ht="15" customHeight="1">
      <c r="M523" s="54">
        <v>522</v>
      </c>
      <c r="N523" s="114">
        <f t="shared" si="22"/>
        <v>0</v>
      </c>
      <c r="O523" s="111"/>
      <c r="P523" s="111">
        <f t="shared" si="23"/>
        <v>-0.16666666666666666</v>
      </c>
      <c r="T523" s="150"/>
    </row>
    <row r="524" spans="13:20" ht="15" customHeight="1">
      <c r="M524" s="54">
        <v>523</v>
      </c>
      <c r="N524" s="114">
        <f t="shared" si="22"/>
        <v>0</v>
      </c>
      <c r="O524" s="111"/>
      <c r="P524" s="111">
        <f t="shared" si="23"/>
        <v>-0.16666666666666666</v>
      </c>
      <c r="T524" s="150"/>
    </row>
    <row r="525" spans="13:16" ht="15" customHeight="1">
      <c r="M525" s="54">
        <v>524</v>
      </c>
      <c r="N525" s="114">
        <f t="shared" si="22"/>
        <v>0</v>
      </c>
      <c r="O525" s="111"/>
      <c r="P525" s="111">
        <f t="shared" si="23"/>
        <v>-0.16666666666666666</v>
      </c>
    </row>
    <row r="526" spans="13:16" ht="15" customHeight="1">
      <c r="M526" s="54">
        <v>525</v>
      </c>
      <c r="N526" s="114">
        <f t="shared" si="22"/>
        <v>0</v>
      </c>
      <c r="O526" s="111"/>
      <c r="P526" s="111">
        <f t="shared" si="23"/>
        <v>-0.16666666666666666</v>
      </c>
    </row>
    <row r="527" spans="13:16" ht="15" customHeight="1">
      <c r="M527" s="54">
        <v>526</v>
      </c>
      <c r="N527" s="114">
        <f t="shared" si="22"/>
        <v>0</v>
      </c>
      <c r="O527" s="111"/>
      <c r="P527" s="111">
        <f t="shared" si="23"/>
        <v>-0.16666666666666666</v>
      </c>
    </row>
    <row r="528" spans="13:16" ht="15" customHeight="1">
      <c r="M528" s="54">
        <v>527</v>
      </c>
      <c r="N528" s="114">
        <f t="shared" si="22"/>
        <v>0</v>
      </c>
      <c r="O528" s="111"/>
      <c r="P528" s="111">
        <f t="shared" si="23"/>
        <v>-0.16666666666666666</v>
      </c>
    </row>
    <row r="529" spans="13:16" ht="15" customHeight="1">
      <c r="M529" s="54">
        <v>528</v>
      </c>
      <c r="N529" s="114">
        <f t="shared" si="22"/>
        <v>0</v>
      </c>
      <c r="O529" s="111"/>
      <c r="P529" s="111">
        <f t="shared" si="23"/>
        <v>-0.16666666666666666</v>
      </c>
    </row>
    <row r="530" spans="13:16" ht="15" customHeight="1">
      <c r="M530" s="54">
        <v>529</v>
      </c>
      <c r="N530" s="114">
        <f t="shared" si="22"/>
        <v>0</v>
      </c>
      <c r="O530" s="111"/>
      <c r="P530" s="111">
        <f t="shared" si="23"/>
        <v>-0.16666666666666666</v>
      </c>
    </row>
    <row r="531" spans="13:16" ht="15" customHeight="1">
      <c r="M531" s="54">
        <v>530</v>
      </c>
      <c r="N531" s="114">
        <f t="shared" si="22"/>
        <v>0</v>
      </c>
      <c r="O531" s="111"/>
      <c r="P531" s="111">
        <f t="shared" si="23"/>
        <v>-0.16666666666666666</v>
      </c>
    </row>
    <row r="532" spans="13:16" ht="15" customHeight="1">
      <c r="M532" s="54">
        <v>531</v>
      </c>
      <c r="N532" s="114">
        <f t="shared" si="22"/>
        <v>0</v>
      </c>
      <c r="O532" s="111"/>
      <c r="P532" s="111">
        <f t="shared" si="23"/>
        <v>-0.16666666666666666</v>
      </c>
    </row>
    <row r="533" spans="13:16" ht="15" customHeight="1">
      <c r="M533" s="54">
        <v>532</v>
      </c>
      <c r="N533" s="114">
        <f t="shared" si="22"/>
        <v>0</v>
      </c>
      <c r="O533" s="111"/>
      <c r="P533" s="111">
        <f t="shared" si="23"/>
        <v>-0.16666666666666666</v>
      </c>
    </row>
    <row r="534" spans="13:16" ht="15" customHeight="1">
      <c r="M534" s="54">
        <v>533</v>
      </c>
      <c r="N534" s="114">
        <f t="shared" si="22"/>
        <v>0</v>
      </c>
      <c r="O534" s="111"/>
      <c r="P534" s="111">
        <f t="shared" si="23"/>
        <v>-0.16666666666666666</v>
      </c>
    </row>
    <row r="535" spans="13:16" ht="15" customHeight="1">
      <c r="M535" s="54">
        <v>534</v>
      </c>
      <c r="N535" s="114">
        <f t="shared" si="22"/>
        <v>0</v>
      </c>
      <c r="O535" s="111"/>
      <c r="P535" s="111">
        <f t="shared" si="23"/>
        <v>-0.16666666666666666</v>
      </c>
    </row>
    <row r="536" spans="13:16" ht="15" customHeight="1">
      <c r="M536" s="54">
        <v>535</v>
      </c>
      <c r="N536" s="114">
        <f t="shared" si="22"/>
        <v>0</v>
      </c>
      <c r="O536" s="111"/>
      <c r="P536" s="111">
        <f t="shared" si="23"/>
        <v>-0.16666666666666666</v>
      </c>
    </row>
    <row r="537" spans="13:16" ht="15" customHeight="1">
      <c r="M537" s="54">
        <v>536</v>
      </c>
      <c r="N537" s="114">
        <f t="shared" si="22"/>
        <v>0</v>
      </c>
      <c r="O537" s="111"/>
      <c r="P537" s="111">
        <f t="shared" si="23"/>
        <v>-0.16666666666666666</v>
      </c>
    </row>
    <row r="538" spans="13:16" ht="15" customHeight="1">
      <c r="M538" s="54">
        <v>537</v>
      </c>
      <c r="N538" s="114">
        <f t="shared" si="22"/>
        <v>0</v>
      </c>
      <c r="O538" s="111"/>
      <c r="P538" s="111">
        <f t="shared" si="23"/>
        <v>-0.16666666666666666</v>
      </c>
    </row>
    <row r="539" spans="13:16" ht="15" customHeight="1">
      <c r="M539" s="54">
        <v>538</v>
      </c>
      <c r="N539" s="114">
        <f t="shared" si="22"/>
        <v>0</v>
      </c>
      <c r="O539" s="111"/>
      <c r="P539" s="111">
        <f t="shared" si="23"/>
        <v>-0.16666666666666666</v>
      </c>
    </row>
    <row r="540" spans="13:16" ht="15" customHeight="1">
      <c r="M540" s="54">
        <v>539</v>
      </c>
      <c r="N540" s="114">
        <f t="shared" si="22"/>
        <v>0</v>
      </c>
      <c r="O540" s="111"/>
      <c r="P540" s="111">
        <f t="shared" si="23"/>
        <v>-0.16666666666666666</v>
      </c>
    </row>
    <row r="541" spans="13:16" ht="15" customHeight="1">
      <c r="M541" s="54">
        <v>540</v>
      </c>
      <c r="N541" s="114">
        <f t="shared" si="22"/>
        <v>0</v>
      </c>
      <c r="O541" s="111"/>
      <c r="P541" s="111">
        <f t="shared" si="23"/>
        <v>-0.16666666666666666</v>
      </c>
    </row>
    <row r="542" spans="13:16" ht="15" customHeight="1">
      <c r="M542" s="54">
        <v>541</v>
      </c>
      <c r="N542" s="114">
        <f t="shared" si="22"/>
        <v>0</v>
      </c>
      <c r="O542" s="111"/>
      <c r="P542" s="111">
        <f t="shared" si="23"/>
        <v>-0.16666666666666666</v>
      </c>
    </row>
    <row r="543" spans="13:16" ht="15" customHeight="1">
      <c r="M543" s="54">
        <v>542</v>
      </c>
      <c r="N543" s="114">
        <f t="shared" si="22"/>
        <v>0</v>
      </c>
      <c r="O543" s="111"/>
      <c r="P543" s="111">
        <f t="shared" si="23"/>
        <v>-0.16666666666666666</v>
      </c>
    </row>
    <row r="544" spans="13:16" ht="15" customHeight="1">
      <c r="M544" s="54">
        <v>543</v>
      </c>
      <c r="N544" s="114">
        <f aca="true" t="shared" si="24" ref="N544:N607">O544</f>
        <v>0</v>
      </c>
      <c r="O544" s="111"/>
      <c r="P544" s="111">
        <f aca="true" t="shared" si="25" ref="P544:P607">IF(K$2&gt;0,O544+L$2,O544-L$2)</f>
        <v>-0.16666666666666666</v>
      </c>
    </row>
    <row r="545" spans="13:16" ht="15" customHeight="1">
      <c r="M545" s="54">
        <v>544</v>
      </c>
      <c r="N545" s="114">
        <f t="shared" si="24"/>
        <v>0</v>
      </c>
      <c r="O545" s="111"/>
      <c r="P545" s="111">
        <f t="shared" si="25"/>
        <v>-0.16666666666666666</v>
      </c>
    </row>
    <row r="546" spans="13:16" ht="15" customHeight="1">
      <c r="M546" s="54">
        <v>545</v>
      </c>
      <c r="N546" s="114">
        <f t="shared" si="24"/>
        <v>0</v>
      </c>
      <c r="O546" s="111"/>
      <c r="P546" s="111">
        <f t="shared" si="25"/>
        <v>-0.16666666666666666</v>
      </c>
    </row>
    <row r="547" spans="13:16" ht="15" customHeight="1">
      <c r="M547" s="54">
        <v>546</v>
      </c>
      <c r="N547" s="114">
        <f t="shared" si="24"/>
        <v>0</v>
      </c>
      <c r="O547" s="111"/>
      <c r="P547" s="111">
        <f t="shared" si="25"/>
        <v>-0.16666666666666666</v>
      </c>
    </row>
    <row r="548" spans="13:16" ht="15" customHeight="1">
      <c r="M548" s="54">
        <v>547</v>
      </c>
      <c r="N548" s="114">
        <f t="shared" si="24"/>
        <v>0</v>
      </c>
      <c r="O548" s="111"/>
      <c r="P548" s="111">
        <f t="shared" si="25"/>
        <v>-0.16666666666666666</v>
      </c>
    </row>
    <row r="549" spans="13:16" ht="15" customHeight="1">
      <c r="M549" s="54">
        <v>548</v>
      </c>
      <c r="N549" s="114">
        <f t="shared" si="24"/>
        <v>0</v>
      </c>
      <c r="O549" s="111"/>
      <c r="P549" s="111">
        <f t="shared" si="25"/>
        <v>-0.16666666666666666</v>
      </c>
    </row>
    <row r="550" spans="13:16" ht="15" customHeight="1">
      <c r="M550" s="54">
        <v>549</v>
      </c>
      <c r="N550" s="114">
        <f t="shared" si="24"/>
        <v>0</v>
      </c>
      <c r="O550" s="111"/>
      <c r="P550" s="111">
        <f t="shared" si="25"/>
        <v>-0.16666666666666666</v>
      </c>
    </row>
    <row r="551" spans="13:16" ht="15" customHeight="1">
      <c r="M551" s="54">
        <v>550</v>
      </c>
      <c r="N551" s="114">
        <f t="shared" si="24"/>
        <v>0</v>
      </c>
      <c r="O551" s="111"/>
      <c r="P551" s="111">
        <f t="shared" si="25"/>
        <v>-0.16666666666666666</v>
      </c>
    </row>
    <row r="552" spans="13:16" ht="15" customHeight="1">
      <c r="M552" s="54">
        <v>551</v>
      </c>
      <c r="N552" s="114">
        <f t="shared" si="24"/>
        <v>0</v>
      </c>
      <c r="O552" s="111"/>
      <c r="P552" s="111">
        <f t="shared" si="25"/>
        <v>-0.16666666666666666</v>
      </c>
    </row>
    <row r="553" spans="13:16" ht="15" customHeight="1">
      <c r="M553" s="54">
        <v>552</v>
      </c>
      <c r="N553" s="114">
        <f t="shared" si="24"/>
        <v>0</v>
      </c>
      <c r="O553" s="111"/>
      <c r="P553" s="111">
        <f t="shared" si="25"/>
        <v>-0.16666666666666666</v>
      </c>
    </row>
    <row r="554" spans="13:16" ht="15" customHeight="1">
      <c r="M554" s="54">
        <v>553</v>
      </c>
      <c r="N554" s="114">
        <f t="shared" si="24"/>
        <v>0</v>
      </c>
      <c r="O554" s="111"/>
      <c r="P554" s="111">
        <f t="shared" si="25"/>
        <v>-0.16666666666666666</v>
      </c>
    </row>
    <row r="555" spans="13:16" ht="15" customHeight="1">
      <c r="M555" s="54">
        <v>554</v>
      </c>
      <c r="N555" s="114">
        <f t="shared" si="24"/>
        <v>0</v>
      </c>
      <c r="O555" s="111"/>
      <c r="P555" s="111">
        <f t="shared" si="25"/>
        <v>-0.16666666666666666</v>
      </c>
    </row>
    <row r="556" spans="13:16" ht="15" customHeight="1">
      <c r="M556" s="54">
        <v>555</v>
      </c>
      <c r="N556" s="114">
        <f t="shared" si="24"/>
        <v>0</v>
      </c>
      <c r="O556" s="111"/>
      <c r="P556" s="111">
        <f t="shared" si="25"/>
        <v>-0.16666666666666666</v>
      </c>
    </row>
    <row r="557" spans="13:16" ht="15" customHeight="1">
      <c r="M557" s="54">
        <v>556</v>
      </c>
      <c r="N557" s="114">
        <f t="shared" si="24"/>
        <v>0</v>
      </c>
      <c r="O557" s="111"/>
      <c r="P557" s="111">
        <f t="shared" si="25"/>
        <v>-0.16666666666666666</v>
      </c>
    </row>
    <row r="558" spans="13:16" ht="15" customHeight="1">
      <c r="M558" s="54">
        <v>557</v>
      </c>
      <c r="N558" s="114">
        <f t="shared" si="24"/>
        <v>0</v>
      </c>
      <c r="O558" s="111"/>
      <c r="P558" s="111">
        <f t="shared" si="25"/>
        <v>-0.16666666666666666</v>
      </c>
    </row>
    <row r="559" spans="13:16" ht="15" customHeight="1">
      <c r="M559" s="54">
        <v>558</v>
      </c>
      <c r="N559" s="114">
        <f t="shared" si="24"/>
        <v>0</v>
      </c>
      <c r="O559" s="111"/>
      <c r="P559" s="111">
        <f t="shared" si="25"/>
        <v>-0.16666666666666666</v>
      </c>
    </row>
    <row r="560" spans="13:16" ht="15" customHeight="1">
      <c r="M560" s="54">
        <v>559</v>
      </c>
      <c r="N560" s="114">
        <f t="shared" si="24"/>
        <v>0</v>
      </c>
      <c r="O560" s="111"/>
      <c r="P560" s="111">
        <f t="shared" si="25"/>
        <v>-0.16666666666666666</v>
      </c>
    </row>
    <row r="561" spans="13:16" ht="15" customHeight="1">
      <c r="M561" s="54">
        <v>560</v>
      </c>
      <c r="N561" s="114">
        <f t="shared" si="24"/>
        <v>0</v>
      </c>
      <c r="O561" s="111"/>
      <c r="P561" s="111">
        <f t="shared" si="25"/>
        <v>-0.16666666666666666</v>
      </c>
    </row>
    <row r="562" spans="13:16" ht="15" customHeight="1">
      <c r="M562" s="54">
        <v>561</v>
      </c>
      <c r="N562" s="114">
        <f t="shared" si="24"/>
        <v>0</v>
      </c>
      <c r="O562" s="111"/>
      <c r="P562" s="111">
        <f t="shared" si="25"/>
        <v>-0.16666666666666666</v>
      </c>
    </row>
    <row r="563" spans="13:16" ht="15" customHeight="1">
      <c r="M563" s="54">
        <v>562</v>
      </c>
      <c r="N563" s="114">
        <f t="shared" si="24"/>
        <v>0</v>
      </c>
      <c r="O563" s="111"/>
      <c r="P563" s="111">
        <f t="shared" si="25"/>
        <v>-0.16666666666666666</v>
      </c>
    </row>
    <row r="564" spans="13:16" ht="15" customHeight="1">
      <c r="M564" s="54">
        <v>563</v>
      </c>
      <c r="N564" s="114">
        <f t="shared" si="24"/>
        <v>0</v>
      </c>
      <c r="O564" s="111"/>
      <c r="P564" s="111">
        <f t="shared" si="25"/>
        <v>-0.16666666666666666</v>
      </c>
    </row>
    <row r="565" spans="13:16" ht="15" customHeight="1">
      <c r="M565" s="54">
        <v>564</v>
      </c>
      <c r="N565" s="114">
        <f t="shared" si="24"/>
        <v>0</v>
      </c>
      <c r="O565" s="111"/>
      <c r="P565" s="111">
        <f t="shared" si="25"/>
        <v>-0.16666666666666666</v>
      </c>
    </row>
    <row r="566" spans="13:16" ht="15" customHeight="1">
      <c r="M566" s="54">
        <v>565</v>
      </c>
      <c r="N566" s="114">
        <f t="shared" si="24"/>
        <v>0</v>
      </c>
      <c r="O566" s="111"/>
      <c r="P566" s="111">
        <f t="shared" si="25"/>
        <v>-0.16666666666666666</v>
      </c>
    </row>
    <row r="567" spans="13:16" ht="15" customHeight="1">
      <c r="M567" s="54">
        <v>566</v>
      </c>
      <c r="N567" s="114">
        <f t="shared" si="24"/>
        <v>0</v>
      </c>
      <c r="O567" s="111"/>
      <c r="P567" s="111">
        <f t="shared" si="25"/>
        <v>-0.16666666666666666</v>
      </c>
    </row>
    <row r="568" spans="13:16" ht="15" customHeight="1">
      <c r="M568" s="54">
        <v>567</v>
      </c>
      <c r="N568" s="114">
        <f t="shared" si="24"/>
        <v>0</v>
      </c>
      <c r="O568" s="111"/>
      <c r="P568" s="111">
        <f t="shared" si="25"/>
        <v>-0.16666666666666666</v>
      </c>
    </row>
    <row r="569" spans="13:16" ht="15" customHeight="1">
      <c r="M569" s="54">
        <v>568</v>
      </c>
      <c r="N569" s="114">
        <f t="shared" si="24"/>
        <v>0</v>
      </c>
      <c r="O569" s="111"/>
      <c r="P569" s="111">
        <f t="shared" si="25"/>
        <v>-0.16666666666666666</v>
      </c>
    </row>
    <row r="570" spans="13:16" ht="15" customHeight="1">
      <c r="M570" s="54">
        <v>569</v>
      </c>
      <c r="N570" s="114">
        <f t="shared" si="24"/>
        <v>0</v>
      </c>
      <c r="O570" s="111"/>
      <c r="P570" s="111">
        <f t="shared" si="25"/>
        <v>-0.16666666666666666</v>
      </c>
    </row>
    <row r="571" spans="13:16" ht="15" customHeight="1">
      <c r="M571" s="54">
        <v>570</v>
      </c>
      <c r="N571" s="114">
        <f t="shared" si="24"/>
        <v>0</v>
      </c>
      <c r="O571" s="111"/>
      <c r="P571" s="111">
        <f t="shared" si="25"/>
        <v>-0.16666666666666666</v>
      </c>
    </row>
    <row r="572" spans="13:16" ht="15" customHeight="1">
      <c r="M572" s="54">
        <v>571</v>
      </c>
      <c r="N572" s="114">
        <f t="shared" si="24"/>
        <v>0</v>
      </c>
      <c r="O572" s="111"/>
      <c r="P572" s="111">
        <f t="shared" si="25"/>
        <v>-0.16666666666666666</v>
      </c>
    </row>
    <row r="573" spans="13:16" ht="15" customHeight="1">
      <c r="M573" s="54">
        <v>572</v>
      </c>
      <c r="N573" s="114">
        <f t="shared" si="24"/>
        <v>0</v>
      </c>
      <c r="O573" s="111"/>
      <c r="P573" s="111">
        <f t="shared" si="25"/>
        <v>-0.16666666666666666</v>
      </c>
    </row>
    <row r="574" spans="13:16" ht="15" customHeight="1">
      <c r="M574" s="54">
        <v>573</v>
      </c>
      <c r="N574" s="114">
        <f t="shared" si="24"/>
        <v>0</v>
      </c>
      <c r="O574" s="111"/>
      <c r="P574" s="111">
        <f t="shared" si="25"/>
        <v>-0.16666666666666666</v>
      </c>
    </row>
    <row r="575" spans="13:16" ht="15" customHeight="1">
      <c r="M575" s="54">
        <v>574</v>
      </c>
      <c r="N575" s="114">
        <f t="shared" si="24"/>
        <v>0</v>
      </c>
      <c r="O575" s="111"/>
      <c r="P575" s="111">
        <f t="shared" si="25"/>
        <v>-0.16666666666666666</v>
      </c>
    </row>
    <row r="576" spans="13:16" ht="15" customHeight="1">
      <c r="M576" s="54">
        <v>575</v>
      </c>
      <c r="N576" s="114">
        <f t="shared" si="24"/>
        <v>0</v>
      </c>
      <c r="O576" s="111"/>
      <c r="P576" s="111">
        <f t="shared" si="25"/>
        <v>-0.16666666666666666</v>
      </c>
    </row>
    <row r="577" spans="13:16" ht="15" customHeight="1">
      <c r="M577" s="54">
        <v>576</v>
      </c>
      <c r="N577" s="114">
        <f t="shared" si="24"/>
        <v>0</v>
      </c>
      <c r="O577" s="111"/>
      <c r="P577" s="111">
        <f t="shared" si="25"/>
        <v>-0.16666666666666666</v>
      </c>
    </row>
    <row r="578" spans="13:16" ht="15" customHeight="1">
      <c r="M578" s="54">
        <v>577</v>
      </c>
      <c r="N578" s="114">
        <f t="shared" si="24"/>
        <v>0</v>
      </c>
      <c r="O578" s="111"/>
      <c r="P578" s="111">
        <f t="shared" si="25"/>
        <v>-0.16666666666666666</v>
      </c>
    </row>
    <row r="579" spans="13:16" ht="15" customHeight="1">
      <c r="M579" s="54">
        <v>578</v>
      </c>
      <c r="N579" s="114">
        <f t="shared" si="24"/>
        <v>0</v>
      </c>
      <c r="O579" s="111"/>
      <c r="P579" s="111">
        <f t="shared" si="25"/>
        <v>-0.16666666666666666</v>
      </c>
    </row>
    <row r="580" spans="13:16" ht="15" customHeight="1">
      <c r="M580" s="54">
        <v>579</v>
      </c>
      <c r="N580" s="114">
        <f t="shared" si="24"/>
        <v>0</v>
      </c>
      <c r="O580" s="111"/>
      <c r="P580" s="111">
        <f t="shared" si="25"/>
        <v>-0.16666666666666666</v>
      </c>
    </row>
    <row r="581" spans="13:16" ht="15" customHeight="1">
      <c r="M581" s="54">
        <v>580</v>
      </c>
      <c r="N581" s="114">
        <f t="shared" si="24"/>
        <v>0</v>
      </c>
      <c r="O581" s="111"/>
      <c r="P581" s="111">
        <f t="shared" si="25"/>
        <v>-0.16666666666666666</v>
      </c>
    </row>
    <row r="582" spans="13:16" ht="15" customHeight="1">
      <c r="M582" s="54">
        <v>581</v>
      </c>
      <c r="N582" s="114">
        <f t="shared" si="24"/>
        <v>0</v>
      </c>
      <c r="O582" s="111"/>
      <c r="P582" s="111">
        <f t="shared" si="25"/>
        <v>-0.16666666666666666</v>
      </c>
    </row>
    <row r="583" spans="13:16" ht="15" customHeight="1">
      <c r="M583" s="54">
        <v>582</v>
      </c>
      <c r="N583" s="114">
        <f t="shared" si="24"/>
        <v>0</v>
      </c>
      <c r="O583" s="111"/>
      <c r="P583" s="111">
        <f t="shared" si="25"/>
        <v>-0.16666666666666666</v>
      </c>
    </row>
    <row r="584" spans="13:16" ht="15" customHeight="1">
      <c r="M584" s="54">
        <v>583</v>
      </c>
      <c r="N584" s="114">
        <f t="shared" si="24"/>
        <v>0</v>
      </c>
      <c r="O584" s="111"/>
      <c r="P584" s="111">
        <f t="shared" si="25"/>
        <v>-0.16666666666666666</v>
      </c>
    </row>
    <row r="585" spans="13:16" ht="15" customHeight="1">
      <c r="M585" s="54">
        <v>584</v>
      </c>
      <c r="N585" s="114">
        <f t="shared" si="24"/>
        <v>0</v>
      </c>
      <c r="O585" s="111"/>
      <c r="P585" s="111">
        <f t="shared" si="25"/>
        <v>-0.16666666666666666</v>
      </c>
    </row>
    <row r="586" spans="13:16" ht="15" customHeight="1">
      <c r="M586" s="54">
        <v>585</v>
      </c>
      <c r="N586" s="114">
        <f t="shared" si="24"/>
        <v>0</v>
      </c>
      <c r="O586" s="111"/>
      <c r="P586" s="111">
        <f t="shared" si="25"/>
        <v>-0.16666666666666666</v>
      </c>
    </row>
    <row r="587" spans="13:16" ht="15" customHeight="1">
      <c r="M587" s="54">
        <v>586</v>
      </c>
      <c r="N587" s="114">
        <f t="shared" si="24"/>
        <v>0</v>
      </c>
      <c r="O587" s="111"/>
      <c r="P587" s="111">
        <f t="shared" si="25"/>
        <v>-0.16666666666666666</v>
      </c>
    </row>
    <row r="588" spans="13:16" ht="15" customHeight="1">
      <c r="M588" s="54">
        <v>587</v>
      </c>
      <c r="N588" s="114">
        <f t="shared" si="24"/>
        <v>0</v>
      </c>
      <c r="O588" s="111"/>
      <c r="P588" s="111">
        <f t="shared" si="25"/>
        <v>-0.16666666666666666</v>
      </c>
    </row>
    <row r="589" spans="13:16" ht="15" customHeight="1">
      <c r="M589" s="54">
        <v>588</v>
      </c>
      <c r="N589" s="114">
        <f t="shared" si="24"/>
        <v>0</v>
      </c>
      <c r="O589" s="111"/>
      <c r="P589" s="111">
        <f t="shared" si="25"/>
        <v>-0.16666666666666666</v>
      </c>
    </row>
    <row r="590" spans="13:16" ht="15" customHeight="1">
      <c r="M590" s="54">
        <v>589</v>
      </c>
      <c r="N590" s="114">
        <f t="shared" si="24"/>
        <v>0</v>
      </c>
      <c r="O590" s="111"/>
      <c r="P590" s="111">
        <f t="shared" si="25"/>
        <v>-0.16666666666666666</v>
      </c>
    </row>
    <row r="591" spans="13:16" ht="15" customHeight="1">
      <c r="M591" s="54">
        <v>590</v>
      </c>
      <c r="N591" s="114">
        <f t="shared" si="24"/>
        <v>0</v>
      </c>
      <c r="O591" s="111"/>
      <c r="P591" s="111">
        <f t="shared" si="25"/>
        <v>-0.16666666666666666</v>
      </c>
    </row>
    <row r="592" spans="13:16" ht="15" customHeight="1">
      <c r="M592" s="54">
        <v>591</v>
      </c>
      <c r="N592" s="114">
        <f t="shared" si="24"/>
        <v>0</v>
      </c>
      <c r="O592" s="111"/>
      <c r="P592" s="111">
        <f t="shared" si="25"/>
        <v>-0.16666666666666666</v>
      </c>
    </row>
    <row r="593" spans="13:16" ht="15" customHeight="1">
      <c r="M593" s="54">
        <v>592</v>
      </c>
      <c r="N593" s="114">
        <f t="shared" si="24"/>
        <v>0</v>
      </c>
      <c r="O593" s="111"/>
      <c r="P593" s="111">
        <f t="shared" si="25"/>
        <v>-0.16666666666666666</v>
      </c>
    </row>
    <row r="594" spans="13:16" ht="15" customHeight="1">
      <c r="M594" s="54">
        <v>593</v>
      </c>
      <c r="N594" s="114">
        <f t="shared" si="24"/>
        <v>0</v>
      </c>
      <c r="O594" s="111"/>
      <c r="P594" s="111">
        <f t="shared" si="25"/>
        <v>-0.16666666666666666</v>
      </c>
    </row>
    <row r="595" spans="13:16" ht="15" customHeight="1">
      <c r="M595" s="54">
        <v>594</v>
      </c>
      <c r="N595" s="114">
        <f t="shared" si="24"/>
        <v>0</v>
      </c>
      <c r="O595" s="111"/>
      <c r="P595" s="111">
        <f t="shared" si="25"/>
        <v>-0.16666666666666666</v>
      </c>
    </row>
    <row r="596" spans="13:16" ht="15" customHeight="1">
      <c r="M596" s="54">
        <v>595</v>
      </c>
      <c r="N596" s="114">
        <f t="shared" si="24"/>
        <v>0</v>
      </c>
      <c r="O596" s="111"/>
      <c r="P596" s="111">
        <f t="shared" si="25"/>
        <v>-0.16666666666666666</v>
      </c>
    </row>
    <row r="597" spans="13:16" ht="15" customHeight="1">
      <c r="M597" s="54">
        <v>596</v>
      </c>
      <c r="N597" s="114">
        <f t="shared" si="24"/>
        <v>0</v>
      </c>
      <c r="O597" s="111"/>
      <c r="P597" s="111">
        <f t="shared" si="25"/>
        <v>-0.16666666666666666</v>
      </c>
    </row>
    <row r="598" spans="13:16" ht="15" customHeight="1">
      <c r="M598" s="54">
        <v>597</v>
      </c>
      <c r="N598" s="114">
        <f t="shared" si="24"/>
        <v>0</v>
      </c>
      <c r="O598" s="111"/>
      <c r="P598" s="111">
        <f t="shared" si="25"/>
        <v>-0.16666666666666666</v>
      </c>
    </row>
    <row r="599" spans="13:16" ht="15" customHeight="1">
      <c r="M599" s="54">
        <v>598</v>
      </c>
      <c r="N599" s="114">
        <f t="shared" si="24"/>
        <v>0</v>
      </c>
      <c r="O599" s="111"/>
      <c r="P599" s="111">
        <f t="shared" si="25"/>
        <v>-0.16666666666666666</v>
      </c>
    </row>
    <row r="600" spans="13:16" ht="15" customHeight="1">
      <c r="M600" s="54">
        <v>599</v>
      </c>
      <c r="N600" s="114">
        <f t="shared" si="24"/>
        <v>0</v>
      </c>
      <c r="O600" s="111"/>
      <c r="P600" s="111">
        <f t="shared" si="25"/>
        <v>-0.16666666666666666</v>
      </c>
    </row>
    <row r="601" spans="13:16" ht="15" customHeight="1">
      <c r="M601" s="54">
        <v>600</v>
      </c>
      <c r="N601" s="114">
        <f t="shared" si="24"/>
        <v>0</v>
      </c>
      <c r="O601" s="111"/>
      <c r="P601" s="111">
        <f t="shared" si="25"/>
        <v>-0.16666666666666666</v>
      </c>
    </row>
    <row r="602" spans="13:16" ht="15" customHeight="1">
      <c r="M602" s="54">
        <v>601</v>
      </c>
      <c r="N602" s="114">
        <f t="shared" si="24"/>
        <v>0</v>
      </c>
      <c r="O602" s="111"/>
      <c r="P602" s="111">
        <f t="shared" si="25"/>
        <v>-0.16666666666666666</v>
      </c>
    </row>
    <row r="603" spans="13:16" ht="15" customHeight="1">
      <c r="M603" s="54">
        <v>602</v>
      </c>
      <c r="N603" s="114">
        <f t="shared" si="24"/>
        <v>0</v>
      </c>
      <c r="O603" s="111"/>
      <c r="P603" s="111">
        <f t="shared" si="25"/>
        <v>-0.16666666666666666</v>
      </c>
    </row>
    <row r="604" spans="13:16" ht="15" customHeight="1">
      <c r="M604" s="54">
        <v>603</v>
      </c>
      <c r="N604" s="114">
        <f t="shared" si="24"/>
        <v>0</v>
      </c>
      <c r="O604" s="111"/>
      <c r="P604" s="111">
        <f t="shared" si="25"/>
        <v>-0.16666666666666666</v>
      </c>
    </row>
    <row r="605" spans="13:16" ht="15" customHeight="1">
      <c r="M605" s="54">
        <v>604</v>
      </c>
      <c r="N605" s="114">
        <f t="shared" si="24"/>
        <v>0</v>
      </c>
      <c r="O605" s="111"/>
      <c r="P605" s="111">
        <f t="shared" si="25"/>
        <v>-0.16666666666666666</v>
      </c>
    </row>
    <row r="606" spans="13:16" ht="15" customHeight="1">
      <c r="M606" s="54">
        <v>605</v>
      </c>
      <c r="N606" s="114">
        <f t="shared" si="24"/>
        <v>0</v>
      </c>
      <c r="O606" s="111"/>
      <c r="P606" s="111">
        <f t="shared" si="25"/>
        <v>-0.16666666666666666</v>
      </c>
    </row>
    <row r="607" spans="13:16" ht="15" customHeight="1">
      <c r="M607" s="54">
        <v>606</v>
      </c>
      <c r="N607" s="114">
        <f t="shared" si="24"/>
        <v>0</v>
      </c>
      <c r="O607" s="111"/>
      <c r="P607" s="111">
        <f t="shared" si="25"/>
        <v>-0.16666666666666666</v>
      </c>
    </row>
    <row r="608" spans="13:16" ht="15" customHeight="1">
      <c r="M608" s="54">
        <v>607</v>
      </c>
      <c r="N608" s="114">
        <f aca="true" t="shared" si="26" ref="N608:N671">O608</f>
        <v>0</v>
      </c>
      <c r="O608" s="111"/>
      <c r="P608" s="111">
        <f aca="true" t="shared" si="27" ref="P608:P671">IF(K$2&gt;0,O608+L$2,O608-L$2)</f>
        <v>-0.16666666666666666</v>
      </c>
    </row>
    <row r="609" spans="13:16" ht="15" customHeight="1">
      <c r="M609" s="54">
        <v>608</v>
      </c>
      <c r="N609" s="114">
        <f t="shared" si="26"/>
        <v>0</v>
      </c>
      <c r="O609" s="111"/>
      <c r="P609" s="111">
        <f t="shared" si="27"/>
        <v>-0.16666666666666666</v>
      </c>
    </row>
    <row r="610" spans="13:16" ht="15" customHeight="1">
      <c r="M610" s="54">
        <v>609</v>
      </c>
      <c r="N610" s="114">
        <f t="shared" si="26"/>
        <v>0</v>
      </c>
      <c r="O610" s="111"/>
      <c r="P610" s="111">
        <f t="shared" si="27"/>
        <v>-0.16666666666666666</v>
      </c>
    </row>
    <row r="611" spans="13:16" ht="15" customHeight="1">
      <c r="M611" s="54">
        <v>610</v>
      </c>
      <c r="N611" s="114">
        <f t="shared" si="26"/>
        <v>0</v>
      </c>
      <c r="O611" s="111"/>
      <c r="P611" s="111">
        <f t="shared" si="27"/>
        <v>-0.16666666666666666</v>
      </c>
    </row>
    <row r="612" spans="13:16" ht="15" customHeight="1">
      <c r="M612" s="54">
        <v>611</v>
      </c>
      <c r="N612" s="114">
        <f t="shared" si="26"/>
        <v>0</v>
      </c>
      <c r="O612" s="111"/>
      <c r="P612" s="111">
        <f t="shared" si="27"/>
        <v>-0.16666666666666666</v>
      </c>
    </row>
    <row r="613" spans="13:16" ht="15" customHeight="1">
      <c r="M613" s="54">
        <v>612</v>
      </c>
      <c r="N613" s="114">
        <f t="shared" si="26"/>
        <v>0</v>
      </c>
      <c r="O613" s="111"/>
      <c r="P613" s="111">
        <f t="shared" si="27"/>
        <v>-0.16666666666666666</v>
      </c>
    </row>
    <row r="614" spans="13:16" ht="15" customHeight="1">
      <c r="M614" s="54">
        <v>613</v>
      </c>
      <c r="N614" s="114">
        <f t="shared" si="26"/>
        <v>0</v>
      </c>
      <c r="O614" s="111"/>
      <c r="P614" s="111">
        <f t="shared" si="27"/>
        <v>-0.16666666666666666</v>
      </c>
    </row>
    <row r="615" spans="13:16" ht="15" customHeight="1">
      <c r="M615" s="54">
        <v>614</v>
      </c>
      <c r="N615" s="114">
        <f t="shared" si="26"/>
        <v>0</v>
      </c>
      <c r="O615" s="111"/>
      <c r="P615" s="111">
        <f t="shared" si="27"/>
        <v>-0.16666666666666666</v>
      </c>
    </row>
    <row r="616" spans="13:16" ht="15" customHeight="1">
      <c r="M616" s="54">
        <v>615</v>
      </c>
      <c r="N616" s="114">
        <f t="shared" si="26"/>
        <v>0</v>
      </c>
      <c r="O616" s="111"/>
      <c r="P616" s="111">
        <f t="shared" si="27"/>
        <v>-0.16666666666666666</v>
      </c>
    </row>
    <row r="617" spans="13:16" ht="15" customHeight="1">
      <c r="M617" s="54">
        <v>616</v>
      </c>
      <c r="N617" s="114">
        <f t="shared" si="26"/>
        <v>0</v>
      </c>
      <c r="O617" s="111"/>
      <c r="P617" s="111">
        <f t="shared" si="27"/>
        <v>-0.16666666666666666</v>
      </c>
    </row>
    <row r="618" spans="13:16" ht="15" customHeight="1">
      <c r="M618" s="54">
        <v>617</v>
      </c>
      <c r="N618" s="114">
        <f t="shared" si="26"/>
        <v>0</v>
      </c>
      <c r="O618" s="111"/>
      <c r="P618" s="111">
        <f t="shared" si="27"/>
        <v>-0.16666666666666666</v>
      </c>
    </row>
    <row r="619" spans="13:16" ht="15" customHeight="1">
      <c r="M619" s="54">
        <v>618</v>
      </c>
      <c r="N619" s="114">
        <f t="shared" si="26"/>
        <v>0</v>
      </c>
      <c r="O619" s="111"/>
      <c r="P619" s="111">
        <f t="shared" si="27"/>
        <v>-0.16666666666666666</v>
      </c>
    </row>
    <row r="620" spans="13:16" ht="15" customHeight="1">
      <c r="M620" s="54">
        <v>619</v>
      </c>
      <c r="N620" s="114">
        <f t="shared" si="26"/>
        <v>0</v>
      </c>
      <c r="O620" s="111"/>
      <c r="P620" s="111">
        <f t="shared" si="27"/>
        <v>-0.16666666666666666</v>
      </c>
    </row>
    <row r="621" spans="13:16" ht="15" customHeight="1">
      <c r="M621" s="54">
        <v>620</v>
      </c>
      <c r="N621" s="114">
        <f t="shared" si="26"/>
        <v>0</v>
      </c>
      <c r="O621" s="111"/>
      <c r="P621" s="111">
        <f t="shared" si="27"/>
        <v>-0.16666666666666666</v>
      </c>
    </row>
    <row r="622" spans="13:16" ht="15" customHeight="1">
      <c r="M622" s="54">
        <v>621</v>
      </c>
      <c r="N622" s="114">
        <f t="shared" si="26"/>
        <v>0</v>
      </c>
      <c r="O622" s="111"/>
      <c r="P622" s="111">
        <f t="shared" si="27"/>
        <v>-0.16666666666666666</v>
      </c>
    </row>
    <row r="623" spans="13:16" ht="15" customHeight="1">
      <c r="M623" s="54">
        <v>622</v>
      </c>
      <c r="N623" s="114">
        <f t="shared" si="26"/>
        <v>0</v>
      </c>
      <c r="O623" s="111"/>
      <c r="P623" s="111">
        <f t="shared" si="27"/>
        <v>-0.16666666666666666</v>
      </c>
    </row>
    <row r="624" spans="13:16" ht="15" customHeight="1">
      <c r="M624" s="54">
        <v>623</v>
      </c>
      <c r="N624" s="114">
        <f t="shared" si="26"/>
        <v>0</v>
      </c>
      <c r="O624" s="111"/>
      <c r="P624" s="111">
        <f t="shared" si="27"/>
        <v>-0.16666666666666666</v>
      </c>
    </row>
    <row r="625" spans="13:16" ht="15" customHeight="1">
      <c r="M625" s="54">
        <v>624</v>
      </c>
      <c r="N625" s="114">
        <f t="shared" si="26"/>
        <v>0</v>
      </c>
      <c r="O625" s="111"/>
      <c r="P625" s="111">
        <f t="shared" si="27"/>
        <v>-0.16666666666666666</v>
      </c>
    </row>
    <row r="626" spans="13:16" ht="15" customHeight="1">
      <c r="M626" s="54">
        <v>625</v>
      </c>
      <c r="N626" s="114">
        <f t="shared" si="26"/>
        <v>0</v>
      </c>
      <c r="O626" s="111"/>
      <c r="P626" s="111">
        <f t="shared" si="27"/>
        <v>-0.16666666666666666</v>
      </c>
    </row>
    <row r="627" spans="13:16" ht="15" customHeight="1">
      <c r="M627" s="54">
        <v>626</v>
      </c>
      <c r="N627" s="114">
        <f t="shared" si="26"/>
        <v>0</v>
      </c>
      <c r="O627" s="111"/>
      <c r="P627" s="111">
        <f t="shared" si="27"/>
        <v>-0.16666666666666666</v>
      </c>
    </row>
    <row r="628" spans="13:16" ht="15" customHeight="1">
      <c r="M628" s="54">
        <v>627</v>
      </c>
      <c r="N628" s="114">
        <f t="shared" si="26"/>
        <v>0</v>
      </c>
      <c r="O628" s="111"/>
      <c r="P628" s="111">
        <f t="shared" si="27"/>
        <v>-0.16666666666666666</v>
      </c>
    </row>
    <row r="629" spans="13:16" ht="15" customHeight="1">
      <c r="M629" s="54">
        <v>628</v>
      </c>
      <c r="N629" s="114">
        <f t="shared" si="26"/>
        <v>0</v>
      </c>
      <c r="O629" s="111"/>
      <c r="P629" s="111">
        <f t="shared" si="27"/>
        <v>-0.16666666666666666</v>
      </c>
    </row>
    <row r="630" spans="13:16" ht="15" customHeight="1">
      <c r="M630" s="54">
        <v>629</v>
      </c>
      <c r="N630" s="114">
        <f t="shared" si="26"/>
        <v>0</v>
      </c>
      <c r="O630" s="111"/>
      <c r="P630" s="111">
        <f t="shared" si="27"/>
        <v>-0.16666666666666666</v>
      </c>
    </row>
    <row r="631" spans="13:16" ht="15" customHeight="1">
      <c r="M631" s="54">
        <v>630</v>
      </c>
      <c r="N631" s="114">
        <f t="shared" si="26"/>
        <v>0</v>
      </c>
      <c r="O631" s="111"/>
      <c r="P631" s="111">
        <f t="shared" si="27"/>
        <v>-0.16666666666666666</v>
      </c>
    </row>
    <row r="632" spans="13:16" ht="15" customHeight="1">
      <c r="M632" s="54">
        <v>631</v>
      </c>
      <c r="N632" s="114">
        <f t="shared" si="26"/>
        <v>0</v>
      </c>
      <c r="O632" s="111"/>
      <c r="P632" s="111">
        <f t="shared" si="27"/>
        <v>-0.16666666666666666</v>
      </c>
    </row>
    <row r="633" spans="13:16" ht="15" customHeight="1">
      <c r="M633" s="54">
        <v>632</v>
      </c>
      <c r="N633" s="114">
        <f t="shared" si="26"/>
        <v>0</v>
      </c>
      <c r="O633" s="111"/>
      <c r="P633" s="111">
        <f t="shared" si="27"/>
        <v>-0.16666666666666666</v>
      </c>
    </row>
    <row r="634" spans="13:16" ht="15" customHeight="1">
      <c r="M634" s="54">
        <v>633</v>
      </c>
      <c r="N634" s="114">
        <f t="shared" si="26"/>
        <v>0</v>
      </c>
      <c r="O634" s="111"/>
      <c r="P634" s="111">
        <f t="shared" si="27"/>
        <v>-0.16666666666666666</v>
      </c>
    </row>
    <row r="635" spans="13:16" ht="15" customHeight="1">
      <c r="M635" s="54">
        <v>634</v>
      </c>
      <c r="N635" s="114">
        <f t="shared" si="26"/>
        <v>0</v>
      </c>
      <c r="O635" s="111"/>
      <c r="P635" s="111">
        <f t="shared" si="27"/>
        <v>-0.16666666666666666</v>
      </c>
    </row>
    <row r="636" spans="13:16" ht="15" customHeight="1">
      <c r="M636" s="54">
        <v>635</v>
      </c>
      <c r="N636" s="114">
        <f t="shared" si="26"/>
        <v>0</v>
      </c>
      <c r="O636" s="111"/>
      <c r="P636" s="111">
        <f t="shared" si="27"/>
        <v>-0.16666666666666666</v>
      </c>
    </row>
    <row r="637" spans="13:16" ht="15" customHeight="1">
      <c r="M637" s="54">
        <v>636</v>
      </c>
      <c r="N637" s="114">
        <f t="shared" si="26"/>
        <v>0</v>
      </c>
      <c r="O637" s="111"/>
      <c r="P637" s="111">
        <f t="shared" si="27"/>
        <v>-0.16666666666666666</v>
      </c>
    </row>
    <row r="638" spans="13:16" ht="15" customHeight="1">
      <c r="M638" s="54">
        <v>637</v>
      </c>
      <c r="N638" s="114">
        <f t="shared" si="26"/>
        <v>0</v>
      </c>
      <c r="O638" s="111"/>
      <c r="P638" s="111">
        <f t="shared" si="27"/>
        <v>-0.16666666666666666</v>
      </c>
    </row>
    <row r="639" spans="13:16" ht="15" customHeight="1">
      <c r="M639" s="54">
        <v>638</v>
      </c>
      <c r="N639" s="114">
        <f t="shared" si="26"/>
        <v>0</v>
      </c>
      <c r="O639" s="111"/>
      <c r="P639" s="111">
        <f t="shared" si="27"/>
        <v>-0.16666666666666666</v>
      </c>
    </row>
    <row r="640" spans="13:16" ht="15" customHeight="1">
      <c r="M640" s="54">
        <v>639</v>
      </c>
      <c r="N640" s="114">
        <f t="shared" si="26"/>
        <v>0</v>
      </c>
      <c r="O640" s="111"/>
      <c r="P640" s="111">
        <f t="shared" si="27"/>
        <v>-0.16666666666666666</v>
      </c>
    </row>
    <row r="641" spans="13:16" ht="15" customHeight="1">
      <c r="M641" s="54">
        <v>640</v>
      </c>
      <c r="N641" s="114">
        <f t="shared" si="26"/>
        <v>0</v>
      </c>
      <c r="O641" s="111"/>
      <c r="P641" s="111">
        <f t="shared" si="27"/>
        <v>-0.16666666666666666</v>
      </c>
    </row>
    <row r="642" spans="13:16" ht="15" customHeight="1">
      <c r="M642" s="54">
        <v>641</v>
      </c>
      <c r="N642" s="114">
        <f t="shared" si="26"/>
        <v>0</v>
      </c>
      <c r="O642" s="111"/>
      <c r="P642" s="111">
        <f t="shared" si="27"/>
        <v>-0.16666666666666666</v>
      </c>
    </row>
    <row r="643" spans="13:16" ht="15" customHeight="1">
      <c r="M643" s="54">
        <v>642</v>
      </c>
      <c r="N643" s="114">
        <f t="shared" si="26"/>
        <v>0</v>
      </c>
      <c r="O643" s="111"/>
      <c r="P643" s="111">
        <f t="shared" si="27"/>
        <v>-0.16666666666666666</v>
      </c>
    </row>
    <row r="644" spans="13:16" ht="15" customHeight="1">
      <c r="M644" s="54">
        <v>643</v>
      </c>
      <c r="N644" s="114">
        <f t="shared" si="26"/>
        <v>0</v>
      </c>
      <c r="O644" s="111"/>
      <c r="P644" s="111">
        <f t="shared" si="27"/>
        <v>-0.16666666666666666</v>
      </c>
    </row>
    <row r="645" spans="13:16" ht="15" customHeight="1">
      <c r="M645" s="54">
        <v>644</v>
      </c>
      <c r="N645" s="114">
        <f t="shared" si="26"/>
        <v>0</v>
      </c>
      <c r="O645" s="111"/>
      <c r="P645" s="111">
        <f t="shared" si="27"/>
        <v>-0.16666666666666666</v>
      </c>
    </row>
    <row r="646" spans="13:16" ht="15" customHeight="1">
      <c r="M646" s="54">
        <v>645</v>
      </c>
      <c r="N646" s="114">
        <f t="shared" si="26"/>
        <v>0</v>
      </c>
      <c r="O646" s="111"/>
      <c r="P646" s="111">
        <f t="shared" si="27"/>
        <v>-0.16666666666666666</v>
      </c>
    </row>
    <row r="647" spans="13:16" ht="15" customHeight="1">
      <c r="M647" s="54">
        <v>646</v>
      </c>
      <c r="N647" s="114">
        <f t="shared" si="26"/>
        <v>0</v>
      </c>
      <c r="O647" s="111"/>
      <c r="P647" s="111">
        <f t="shared" si="27"/>
        <v>-0.16666666666666666</v>
      </c>
    </row>
    <row r="648" spans="13:16" ht="15" customHeight="1">
      <c r="M648" s="54">
        <v>647</v>
      </c>
      <c r="N648" s="114">
        <f t="shared" si="26"/>
        <v>0</v>
      </c>
      <c r="O648" s="111"/>
      <c r="P648" s="111">
        <f t="shared" si="27"/>
        <v>-0.16666666666666666</v>
      </c>
    </row>
    <row r="649" spans="13:16" ht="15" customHeight="1">
      <c r="M649" s="54">
        <v>648</v>
      </c>
      <c r="N649" s="114">
        <f t="shared" si="26"/>
        <v>0</v>
      </c>
      <c r="O649" s="111"/>
      <c r="P649" s="111">
        <f t="shared" si="27"/>
        <v>-0.16666666666666666</v>
      </c>
    </row>
    <row r="650" spans="13:16" ht="15" customHeight="1">
      <c r="M650" s="54">
        <v>649</v>
      </c>
      <c r="N650" s="114">
        <f t="shared" si="26"/>
        <v>0</v>
      </c>
      <c r="O650" s="111"/>
      <c r="P650" s="111">
        <f t="shared" si="27"/>
        <v>-0.16666666666666666</v>
      </c>
    </row>
    <row r="651" spans="13:16" ht="15" customHeight="1">
      <c r="M651" s="54">
        <v>650</v>
      </c>
      <c r="N651" s="114">
        <f t="shared" si="26"/>
        <v>0</v>
      </c>
      <c r="O651" s="111"/>
      <c r="P651" s="111">
        <f t="shared" si="27"/>
        <v>-0.16666666666666666</v>
      </c>
    </row>
    <row r="652" spans="13:16" ht="15" customHeight="1">
      <c r="M652" s="54">
        <v>651</v>
      </c>
      <c r="N652" s="114">
        <f t="shared" si="26"/>
        <v>0</v>
      </c>
      <c r="O652" s="111"/>
      <c r="P652" s="111">
        <f t="shared" si="27"/>
        <v>-0.16666666666666666</v>
      </c>
    </row>
    <row r="653" spans="13:16" ht="15" customHeight="1">
      <c r="M653" s="54">
        <v>652</v>
      </c>
      <c r="N653" s="114">
        <f t="shared" si="26"/>
        <v>0</v>
      </c>
      <c r="O653" s="111"/>
      <c r="P653" s="111">
        <f t="shared" si="27"/>
        <v>-0.16666666666666666</v>
      </c>
    </row>
    <row r="654" spans="13:16" ht="15" customHeight="1">
      <c r="M654" s="54">
        <v>653</v>
      </c>
      <c r="N654" s="114">
        <f t="shared" si="26"/>
        <v>0</v>
      </c>
      <c r="O654" s="111"/>
      <c r="P654" s="111">
        <f t="shared" si="27"/>
        <v>-0.16666666666666666</v>
      </c>
    </row>
    <row r="655" spans="13:16" ht="15" customHeight="1">
      <c r="M655" s="54">
        <v>654</v>
      </c>
      <c r="N655" s="114">
        <f t="shared" si="26"/>
        <v>0</v>
      </c>
      <c r="O655" s="111"/>
      <c r="P655" s="111">
        <f t="shared" si="27"/>
        <v>-0.16666666666666666</v>
      </c>
    </row>
    <row r="656" spans="13:16" ht="15" customHeight="1">
      <c r="M656" s="54">
        <v>655</v>
      </c>
      <c r="N656" s="114">
        <f t="shared" si="26"/>
        <v>0</v>
      </c>
      <c r="O656" s="111"/>
      <c r="P656" s="111">
        <f t="shared" si="27"/>
        <v>-0.16666666666666666</v>
      </c>
    </row>
    <row r="657" spans="13:16" ht="15" customHeight="1">
      <c r="M657" s="54">
        <v>656</v>
      </c>
      <c r="N657" s="114">
        <f t="shared" si="26"/>
        <v>0</v>
      </c>
      <c r="O657" s="111"/>
      <c r="P657" s="111">
        <f t="shared" si="27"/>
        <v>-0.16666666666666666</v>
      </c>
    </row>
    <row r="658" spans="13:16" ht="15" customHeight="1">
      <c r="M658" s="54">
        <v>657</v>
      </c>
      <c r="N658" s="114">
        <f t="shared" si="26"/>
        <v>0</v>
      </c>
      <c r="O658" s="111"/>
      <c r="P658" s="111">
        <f t="shared" si="27"/>
        <v>-0.16666666666666666</v>
      </c>
    </row>
    <row r="659" spans="13:16" ht="15" customHeight="1">
      <c r="M659" s="54">
        <v>658</v>
      </c>
      <c r="N659" s="114">
        <f t="shared" si="26"/>
        <v>0</v>
      </c>
      <c r="O659" s="111"/>
      <c r="P659" s="111">
        <f t="shared" si="27"/>
        <v>-0.16666666666666666</v>
      </c>
    </row>
    <row r="660" spans="13:16" ht="15" customHeight="1">
      <c r="M660" s="54">
        <v>659</v>
      </c>
      <c r="N660" s="114">
        <f t="shared" si="26"/>
        <v>0</v>
      </c>
      <c r="O660" s="111"/>
      <c r="P660" s="111">
        <f t="shared" si="27"/>
        <v>-0.16666666666666666</v>
      </c>
    </row>
    <row r="661" spans="13:16" ht="15" customHeight="1">
      <c r="M661" s="54">
        <v>660</v>
      </c>
      <c r="N661" s="114">
        <f t="shared" si="26"/>
        <v>0</v>
      </c>
      <c r="O661" s="111"/>
      <c r="P661" s="111">
        <f t="shared" si="27"/>
        <v>-0.16666666666666666</v>
      </c>
    </row>
    <row r="662" spans="13:16" ht="15" customHeight="1">
      <c r="M662" s="54">
        <v>661</v>
      </c>
      <c r="N662" s="114">
        <f t="shared" si="26"/>
        <v>0</v>
      </c>
      <c r="O662" s="111"/>
      <c r="P662" s="111">
        <f t="shared" si="27"/>
        <v>-0.16666666666666666</v>
      </c>
    </row>
    <row r="663" spans="13:16" ht="15" customHeight="1">
      <c r="M663" s="54">
        <v>662</v>
      </c>
      <c r="N663" s="114">
        <f t="shared" si="26"/>
        <v>0</v>
      </c>
      <c r="O663" s="111"/>
      <c r="P663" s="111">
        <f t="shared" si="27"/>
        <v>-0.16666666666666666</v>
      </c>
    </row>
    <row r="664" spans="13:16" ht="15" customHeight="1">
      <c r="M664" s="54">
        <v>663</v>
      </c>
      <c r="N664" s="114">
        <f t="shared" si="26"/>
        <v>0</v>
      </c>
      <c r="O664" s="111"/>
      <c r="P664" s="111">
        <f t="shared" si="27"/>
        <v>-0.16666666666666666</v>
      </c>
    </row>
    <row r="665" spans="13:16" ht="15" customHeight="1">
      <c r="M665" s="54">
        <v>664</v>
      </c>
      <c r="N665" s="114">
        <f t="shared" si="26"/>
        <v>0</v>
      </c>
      <c r="O665" s="111"/>
      <c r="P665" s="111">
        <f t="shared" si="27"/>
        <v>-0.16666666666666666</v>
      </c>
    </row>
    <row r="666" spans="13:16" ht="15" customHeight="1">
      <c r="M666" s="54">
        <v>665</v>
      </c>
      <c r="N666" s="114">
        <f t="shared" si="26"/>
        <v>0</v>
      </c>
      <c r="O666" s="111"/>
      <c r="P666" s="111">
        <f t="shared" si="27"/>
        <v>-0.16666666666666666</v>
      </c>
    </row>
    <row r="667" spans="13:16" ht="15" customHeight="1">
      <c r="M667" s="54">
        <v>666</v>
      </c>
      <c r="N667" s="114">
        <f t="shared" si="26"/>
        <v>0</v>
      </c>
      <c r="O667" s="111"/>
      <c r="P667" s="111">
        <f t="shared" si="27"/>
        <v>-0.16666666666666666</v>
      </c>
    </row>
    <row r="668" spans="13:16" ht="15" customHeight="1">
      <c r="M668" s="54">
        <v>667</v>
      </c>
      <c r="N668" s="114">
        <f t="shared" si="26"/>
        <v>0</v>
      </c>
      <c r="O668" s="111"/>
      <c r="P668" s="111">
        <f t="shared" si="27"/>
        <v>-0.16666666666666666</v>
      </c>
    </row>
    <row r="669" spans="13:16" ht="15" customHeight="1">
      <c r="M669" s="54">
        <v>668</v>
      </c>
      <c r="N669" s="114">
        <f t="shared" si="26"/>
        <v>0</v>
      </c>
      <c r="O669" s="111"/>
      <c r="P669" s="111">
        <f t="shared" si="27"/>
        <v>-0.16666666666666666</v>
      </c>
    </row>
    <row r="670" spans="13:16" ht="15" customHeight="1">
      <c r="M670" s="54">
        <v>669</v>
      </c>
      <c r="N670" s="114">
        <f t="shared" si="26"/>
        <v>0</v>
      </c>
      <c r="O670" s="111"/>
      <c r="P670" s="111">
        <f t="shared" si="27"/>
        <v>-0.16666666666666666</v>
      </c>
    </row>
    <row r="671" spans="13:16" ht="15" customHeight="1">
      <c r="M671" s="54">
        <v>670</v>
      </c>
      <c r="N671" s="114">
        <f t="shared" si="26"/>
        <v>0</v>
      </c>
      <c r="O671" s="111"/>
      <c r="P671" s="111">
        <f t="shared" si="27"/>
        <v>-0.16666666666666666</v>
      </c>
    </row>
    <row r="672" spans="13:16" ht="15" customHeight="1">
      <c r="M672" s="54">
        <v>671</v>
      </c>
      <c r="N672" s="114">
        <f aca="true" t="shared" si="28" ref="N672:N735">O672</f>
        <v>0</v>
      </c>
      <c r="O672" s="111"/>
      <c r="P672" s="111">
        <f aca="true" t="shared" si="29" ref="P672:P735">IF(K$2&gt;0,O672+L$2,O672-L$2)</f>
        <v>-0.16666666666666666</v>
      </c>
    </row>
    <row r="673" spans="13:16" ht="15" customHeight="1">
      <c r="M673" s="54">
        <v>672</v>
      </c>
      <c r="N673" s="114">
        <f t="shared" si="28"/>
        <v>0</v>
      </c>
      <c r="O673" s="111"/>
      <c r="P673" s="111">
        <f t="shared" si="29"/>
        <v>-0.16666666666666666</v>
      </c>
    </row>
    <row r="674" spans="13:16" ht="15" customHeight="1">
      <c r="M674" s="54">
        <v>673</v>
      </c>
      <c r="N674" s="114">
        <f t="shared" si="28"/>
        <v>0</v>
      </c>
      <c r="O674" s="111"/>
      <c r="P674" s="111">
        <f t="shared" si="29"/>
        <v>-0.16666666666666666</v>
      </c>
    </row>
    <row r="675" spans="13:16" ht="15" customHeight="1">
      <c r="M675" s="54">
        <v>674</v>
      </c>
      <c r="N675" s="114">
        <f t="shared" si="28"/>
        <v>0</v>
      </c>
      <c r="O675" s="111"/>
      <c r="P675" s="111">
        <f t="shared" si="29"/>
        <v>-0.16666666666666666</v>
      </c>
    </row>
    <row r="676" spans="13:16" ht="15" customHeight="1">
      <c r="M676" s="54">
        <v>675</v>
      </c>
      <c r="N676" s="114">
        <f t="shared" si="28"/>
        <v>0</v>
      </c>
      <c r="O676" s="111"/>
      <c r="P676" s="111">
        <f t="shared" si="29"/>
        <v>-0.16666666666666666</v>
      </c>
    </row>
    <row r="677" spans="13:16" ht="15" customHeight="1">
      <c r="M677" s="54">
        <v>676</v>
      </c>
      <c r="N677" s="114">
        <f t="shared" si="28"/>
        <v>0</v>
      </c>
      <c r="O677" s="111"/>
      <c r="P677" s="111">
        <f t="shared" si="29"/>
        <v>-0.16666666666666666</v>
      </c>
    </row>
    <row r="678" spans="13:16" ht="15" customHeight="1">
      <c r="M678" s="54">
        <v>677</v>
      </c>
      <c r="N678" s="114">
        <f t="shared" si="28"/>
        <v>0</v>
      </c>
      <c r="O678" s="111"/>
      <c r="P678" s="111">
        <f t="shared" si="29"/>
        <v>-0.16666666666666666</v>
      </c>
    </row>
    <row r="679" spans="13:16" ht="15" customHeight="1">
      <c r="M679" s="54">
        <v>678</v>
      </c>
      <c r="N679" s="114">
        <f t="shared" si="28"/>
        <v>0</v>
      </c>
      <c r="O679" s="111"/>
      <c r="P679" s="111">
        <f t="shared" si="29"/>
        <v>-0.16666666666666666</v>
      </c>
    </row>
    <row r="680" spans="13:16" ht="15" customHeight="1">
      <c r="M680" s="54">
        <v>679</v>
      </c>
      <c r="N680" s="114">
        <f t="shared" si="28"/>
        <v>0</v>
      </c>
      <c r="O680" s="111"/>
      <c r="P680" s="111">
        <f t="shared" si="29"/>
        <v>-0.16666666666666666</v>
      </c>
    </row>
    <row r="681" spans="13:16" ht="15" customHeight="1">
      <c r="M681" s="54">
        <v>680</v>
      </c>
      <c r="N681" s="114">
        <f t="shared" si="28"/>
        <v>0</v>
      </c>
      <c r="O681" s="111"/>
      <c r="P681" s="111">
        <f t="shared" si="29"/>
        <v>-0.16666666666666666</v>
      </c>
    </row>
    <row r="682" spans="13:16" ht="15" customHeight="1">
      <c r="M682" s="54">
        <v>681</v>
      </c>
      <c r="N682" s="114">
        <f t="shared" si="28"/>
        <v>0</v>
      </c>
      <c r="O682" s="111"/>
      <c r="P682" s="111">
        <f t="shared" si="29"/>
        <v>-0.16666666666666666</v>
      </c>
    </row>
    <row r="683" spans="13:16" ht="15" customHeight="1">
      <c r="M683" s="54">
        <v>682</v>
      </c>
      <c r="N683" s="114">
        <f t="shared" si="28"/>
        <v>0</v>
      </c>
      <c r="O683" s="111"/>
      <c r="P683" s="111">
        <f t="shared" si="29"/>
        <v>-0.16666666666666666</v>
      </c>
    </row>
    <row r="684" spans="13:16" ht="15" customHeight="1">
      <c r="M684" s="54">
        <v>683</v>
      </c>
      <c r="N684" s="114">
        <f t="shared" si="28"/>
        <v>0</v>
      </c>
      <c r="O684" s="111"/>
      <c r="P684" s="111">
        <f t="shared" si="29"/>
        <v>-0.16666666666666666</v>
      </c>
    </row>
    <row r="685" spans="13:16" ht="15" customHeight="1">
      <c r="M685" s="54">
        <v>684</v>
      </c>
      <c r="N685" s="114">
        <f t="shared" si="28"/>
        <v>0</v>
      </c>
      <c r="O685" s="111"/>
      <c r="P685" s="111">
        <f t="shared" si="29"/>
        <v>-0.16666666666666666</v>
      </c>
    </row>
    <row r="686" spans="13:16" ht="15" customHeight="1">
      <c r="M686" s="54">
        <v>685</v>
      </c>
      <c r="N686" s="114">
        <f t="shared" si="28"/>
        <v>0</v>
      </c>
      <c r="O686" s="111"/>
      <c r="P686" s="111">
        <f t="shared" si="29"/>
        <v>-0.16666666666666666</v>
      </c>
    </row>
    <row r="687" spans="13:16" ht="15" customHeight="1">
      <c r="M687" s="54">
        <v>686</v>
      </c>
      <c r="N687" s="114">
        <f t="shared" si="28"/>
        <v>0</v>
      </c>
      <c r="O687" s="111"/>
      <c r="P687" s="111">
        <f t="shared" si="29"/>
        <v>-0.16666666666666666</v>
      </c>
    </row>
    <row r="688" spans="13:16" ht="15" customHeight="1">
      <c r="M688" s="54">
        <v>687</v>
      </c>
      <c r="N688" s="114">
        <f t="shared" si="28"/>
        <v>0</v>
      </c>
      <c r="O688" s="111"/>
      <c r="P688" s="111">
        <f t="shared" si="29"/>
        <v>-0.16666666666666666</v>
      </c>
    </row>
    <row r="689" spans="13:16" ht="15" customHeight="1">
      <c r="M689" s="54">
        <v>688</v>
      </c>
      <c r="N689" s="114">
        <f t="shared" si="28"/>
        <v>0</v>
      </c>
      <c r="O689" s="111"/>
      <c r="P689" s="111">
        <f t="shared" si="29"/>
        <v>-0.16666666666666666</v>
      </c>
    </row>
    <row r="690" spans="13:16" ht="15" customHeight="1">
      <c r="M690" s="54">
        <v>689</v>
      </c>
      <c r="N690" s="114">
        <f t="shared" si="28"/>
        <v>0</v>
      </c>
      <c r="O690" s="111"/>
      <c r="P690" s="111">
        <f t="shared" si="29"/>
        <v>-0.16666666666666666</v>
      </c>
    </row>
    <row r="691" spans="13:16" ht="15" customHeight="1">
      <c r="M691" s="54">
        <v>690</v>
      </c>
      <c r="N691" s="114">
        <f t="shared" si="28"/>
        <v>0</v>
      </c>
      <c r="O691" s="111"/>
      <c r="P691" s="111">
        <f t="shared" si="29"/>
        <v>-0.16666666666666666</v>
      </c>
    </row>
    <row r="692" spans="13:16" ht="15" customHeight="1">
      <c r="M692" s="54">
        <v>691</v>
      </c>
      <c r="N692" s="114">
        <f t="shared" si="28"/>
        <v>0</v>
      </c>
      <c r="O692" s="111"/>
      <c r="P692" s="111">
        <f t="shared" si="29"/>
        <v>-0.16666666666666666</v>
      </c>
    </row>
    <row r="693" spans="13:16" ht="15" customHeight="1">
      <c r="M693" s="54">
        <v>692</v>
      </c>
      <c r="N693" s="114">
        <f t="shared" si="28"/>
        <v>0</v>
      </c>
      <c r="O693" s="111"/>
      <c r="P693" s="111">
        <f t="shared" si="29"/>
        <v>-0.16666666666666666</v>
      </c>
    </row>
    <row r="694" spans="13:16" ht="15" customHeight="1">
      <c r="M694" s="54">
        <v>693</v>
      </c>
      <c r="N694" s="114">
        <f t="shared" si="28"/>
        <v>0</v>
      </c>
      <c r="O694" s="111"/>
      <c r="P694" s="111">
        <f t="shared" si="29"/>
        <v>-0.16666666666666666</v>
      </c>
    </row>
    <row r="695" spans="13:16" ht="15" customHeight="1">
      <c r="M695" s="54">
        <v>694</v>
      </c>
      <c r="N695" s="114">
        <f t="shared" si="28"/>
        <v>0</v>
      </c>
      <c r="O695" s="111"/>
      <c r="P695" s="111">
        <f t="shared" si="29"/>
        <v>-0.16666666666666666</v>
      </c>
    </row>
    <row r="696" spans="13:16" ht="15" customHeight="1">
      <c r="M696" s="54">
        <v>695</v>
      </c>
      <c r="N696" s="114">
        <f t="shared" si="28"/>
        <v>0</v>
      </c>
      <c r="O696" s="111"/>
      <c r="P696" s="111">
        <f t="shared" si="29"/>
        <v>-0.16666666666666666</v>
      </c>
    </row>
    <row r="697" spans="13:16" ht="15" customHeight="1">
      <c r="M697" s="54">
        <v>696</v>
      </c>
      <c r="N697" s="114">
        <f t="shared" si="28"/>
        <v>0</v>
      </c>
      <c r="O697" s="111"/>
      <c r="P697" s="111">
        <f t="shared" si="29"/>
        <v>-0.16666666666666666</v>
      </c>
    </row>
    <row r="698" spans="13:16" ht="15" customHeight="1">
      <c r="M698" s="54">
        <v>697</v>
      </c>
      <c r="N698" s="114">
        <f t="shared" si="28"/>
        <v>0</v>
      </c>
      <c r="O698" s="111"/>
      <c r="P698" s="111">
        <f t="shared" si="29"/>
        <v>-0.16666666666666666</v>
      </c>
    </row>
    <row r="699" spans="13:16" ht="15" customHeight="1">
      <c r="M699" s="54">
        <v>698</v>
      </c>
      <c r="N699" s="114">
        <f t="shared" si="28"/>
        <v>0</v>
      </c>
      <c r="O699" s="111"/>
      <c r="P699" s="111">
        <f t="shared" si="29"/>
        <v>-0.16666666666666666</v>
      </c>
    </row>
    <row r="700" spans="13:16" ht="15" customHeight="1">
      <c r="M700" s="54">
        <v>699</v>
      </c>
      <c r="N700" s="114">
        <f t="shared" si="28"/>
        <v>0</v>
      </c>
      <c r="O700" s="111"/>
      <c r="P700" s="111">
        <f t="shared" si="29"/>
        <v>-0.16666666666666666</v>
      </c>
    </row>
    <row r="701" spans="13:16" ht="15" customHeight="1">
      <c r="M701" s="54">
        <v>700</v>
      </c>
      <c r="N701" s="114">
        <f t="shared" si="28"/>
        <v>0</v>
      </c>
      <c r="O701" s="111"/>
      <c r="P701" s="111">
        <f t="shared" si="29"/>
        <v>-0.16666666666666666</v>
      </c>
    </row>
    <row r="702" spans="13:16" ht="15" customHeight="1">
      <c r="M702" s="54">
        <v>701</v>
      </c>
      <c r="N702" s="114">
        <f t="shared" si="28"/>
        <v>0</v>
      </c>
      <c r="O702" s="111"/>
      <c r="P702" s="111">
        <f t="shared" si="29"/>
        <v>-0.16666666666666666</v>
      </c>
    </row>
    <row r="703" spans="13:16" ht="15" customHeight="1">
      <c r="M703" s="54">
        <v>702</v>
      </c>
      <c r="N703" s="114">
        <f t="shared" si="28"/>
        <v>0</v>
      </c>
      <c r="O703" s="111"/>
      <c r="P703" s="111">
        <f t="shared" si="29"/>
        <v>-0.16666666666666666</v>
      </c>
    </row>
    <row r="704" spans="13:16" ht="15" customHeight="1">
      <c r="M704" s="54">
        <v>703</v>
      </c>
      <c r="N704" s="114">
        <f t="shared" si="28"/>
        <v>0</v>
      </c>
      <c r="O704" s="111"/>
      <c r="P704" s="111">
        <f t="shared" si="29"/>
        <v>-0.16666666666666666</v>
      </c>
    </row>
    <row r="705" spans="13:16" ht="15" customHeight="1">
      <c r="M705" s="54">
        <v>704</v>
      </c>
      <c r="N705" s="114">
        <f t="shared" si="28"/>
        <v>0</v>
      </c>
      <c r="O705" s="111"/>
      <c r="P705" s="111">
        <f t="shared" si="29"/>
        <v>-0.16666666666666666</v>
      </c>
    </row>
    <row r="706" spans="13:16" ht="15" customHeight="1">
      <c r="M706" s="54">
        <v>705</v>
      </c>
      <c r="N706" s="114">
        <f t="shared" si="28"/>
        <v>0</v>
      </c>
      <c r="O706" s="111"/>
      <c r="P706" s="111">
        <f t="shared" si="29"/>
        <v>-0.16666666666666666</v>
      </c>
    </row>
    <row r="707" spans="13:16" ht="15" customHeight="1">
      <c r="M707" s="54">
        <v>706</v>
      </c>
      <c r="N707" s="114">
        <f t="shared" si="28"/>
        <v>0</v>
      </c>
      <c r="O707" s="111"/>
      <c r="P707" s="111">
        <f t="shared" si="29"/>
        <v>-0.16666666666666666</v>
      </c>
    </row>
    <row r="708" spans="13:16" ht="15" customHeight="1">
      <c r="M708" s="54">
        <v>707</v>
      </c>
      <c r="N708" s="114">
        <f t="shared" si="28"/>
        <v>0</v>
      </c>
      <c r="O708" s="111"/>
      <c r="P708" s="111">
        <f t="shared" si="29"/>
        <v>-0.16666666666666666</v>
      </c>
    </row>
    <row r="709" spans="13:16" ht="15" customHeight="1">
      <c r="M709" s="54">
        <v>708</v>
      </c>
      <c r="N709" s="114">
        <f t="shared" si="28"/>
        <v>0</v>
      </c>
      <c r="O709" s="111"/>
      <c r="P709" s="111">
        <f t="shared" si="29"/>
        <v>-0.16666666666666666</v>
      </c>
    </row>
    <row r="710" spans="13:16" ht="15" customHeight="1">
      <c r="M710" s="54">
        <v>709</v>
      </c>
      <c r="N710" s="114">
        <f t="shared" si="28"/>
        <v>0</v>
      </c>
      <c r="O710" s="111"/>
      <c r="P710" s="111">
        <f t="shared" si="29"/>
        <v>-0.16666666666666666</v>
      </c>
    </row>
    <row r="711" spans="13:16" ht="15" customHeight="1">
      <c r="M711" s="54">
        <v>710</v>
      </c>
      <c r="N711" s="114">
        <f t="shared" si="28"/>
        <v>0</v>
      </c>
      <c r="O711" s="111"/>
      <c r="P711" s="111">
        <f t="shared" si="29"/>
        <v>-0.16666666666666666</v>
      </c>
    </row>
    <row r="712" spans="13:16" ht="15" customHeight="1">
      <c r="M712" s="54">
        <v>711</v>
      </c>
      <c r="N712" s="114">
        <f t="shared" si="28"/>
        <v>0</v>
      </c>
      <c r="O712" s="111"/>
      <c r="P712" s="111">
        <f t="shared" si="29"/>
        <v>-0.16666666666666666</v>
      </c>
    </row>
    <row r="713" spans="13:16" ht="15" customHeight="1">
      <c r="M713" s="54">
        <v>712</v>
      </c>
      <c r="N713" s="114">
        <f t="shared" si="28"/>
        <v>0</v>
      </c>
      <c r="O713" s="111"/>
      <c r="P713" s="111">
        <f t="shared" si="29"/>
        <v>-0.16666666666666666</v>
      </c>
    </row>
    <row r="714" spans="13:16" ht="15" customHeight="1">
      <c r="M714" s="54">
        <v>713</v>
      </c>
      <c r="N714" s="114">
        <f t="shared" si="28"/>
        <v>0</v>
      </c>
      <c r="O714" s="111"/>
      <c r="P714" s="111">
        <f t="shared" si="29"/>
        <v>-0.16666666666666666</v>
      </c>
    </row>
    <row r="715" spans="13:16" ht="15" customHeight="1">
      <c r="M715" s="54">
        <v>714</v>
      </c>
      <c r="N715" s="114">
        <f t="shared" si="28"/>
        <v>0</v>
      </c>
      <c r="O715" s="111"/>
      <c r="P715" s="111">
        <f t="shared" si="29"/>
        <v>-0.16666666666666666</v>
      </c>
    </row>
    <row r="716" spans="13:16" ht="15" customHeight="1">
      <c r="M716" s="54">
        <v>715</v>
      </c>
      <c r="N716" s="114">
        <f t="shared" si="28"/>
        <v>0</v>
      </c>
      <c r="O716" s="111"/>
      <c r="P716" s="111">
        <f t="shared" si="29"/>
        <v>-0.16666666666666666</v>
      </c>
    </row>
    <row r="717" spans="13:16" ht="15" customHeight="1">
      <c r="M717" s="54">
        <v>716</v>
      </c>
      <c r="N717" s="114">
        <f t="shared" si="28"/>
        <v>0</v>
      </c>
      <c r="O717" s="111"/>
      <c r="P717" s="111">
        <f t="shared" si="29"/>
        <v>-0.16666666666666666</v>
      </c>
    </row>
    <row r="718" spans="13:16" ht="15" customHeight="1">
      <c r="M718" s="54">
        <v>717</v>
      </c>
      <c r="N718" s="114">
        <f t="shared" si="28"/>
        <v>0</v>
      </c>
      <c r="O718" s="111"/>
      <c r="P718" s="111">
        <f t="shared" si="29"/>
        <v>-0.16666666666666666</v>
      </c>
    </row>
    <row r="719" spans="13:16" ht="15" customHeight="1">
      <c r="M719" s="54">
        <v>718</v>
      </c>
      <c r="N719" s="114">
        <f t="shared" si="28"/>
        <v>0</v>
      </c>
      <c r="O719" s="111"/>
      <c r="P719" s="111">
        <f t="shared" si="29"/>
        <v>-0.16666666666666666</v>
      </c>
    </row>
    <row r="720" spans="13:16" ht="15" customHeight="1">
      <c r="M720" s="54">
        <v>719</v>
      </c>
      <c r="N720" s="114">
        <f t="shared" si="28"/>
        <v>0</v>
      </c>
      <c r="O720" s="111"/>
      <c r="P720" s="111">
        <f t="shared" si="29"/>
        <v>-0.16666666666666666</v>
      </c>
    </row>
    <row r="721" spans="13:16" ht="15" customHeight="1">
      <c r="M721" s="54">
        <v>720</v>
      </c>
      <c r="N721" s="114">
        <f t="shared" si="28"/>
        <v>0</v>
      </c>
      <c r="O721" s="111"/>
      <c r="P721" s="111">
        <f t="shared" si="29"/>
        <v>-0.16666666666666666</v>
      </c>
    </row>
    <row r="722" spans="13:16" ht="15" customHeight="1">
      <c r="M722" s="54">
        <v>721</v>
      </c>
      <c r="N722" s="114">
        <f t="shared" si="28"/>
        <v>0</v>
      </c>
      <c r="O722" s="111"/>
      <c r="P722" s="111">
        <f t="shared" si="29"/>
        <v>-0.16666666666666666</v>
      </c>
    </row>
    <row r="723" spans="13:16" ht="15" customHeight="1">
      <c r="M723" s="54">
        <v>722</v>
      </c>
      <c r="N723" s="114">
        <f t="shared" si="28"/>
        <v>0</v>
      </c>
      <c r="O723" s="111"/>
      <c r="P723" s="111">
        <f t="shared" si="29"/>
        <v>-0.16666666666666666</v>
      </c>
    </row>
    <row r="724" spans="13:16" ht="15" customHeight="1">
      <c r="M724" s="54">
        <v>723</v>
      </c>
      <c r="N724" s="114">
        <f t="shared" si="28"/>
        <v>0</v>
      </c>
      <c r="O724" s="111"/>
      <c r="P724" s="111">
        <f t="shared" si="29"/>
        <v>-0.16666666666666666</v>
      </c>
    </row>
    <row r="725" spans="13:16" ht="15" customHeight="1">
      <c r="M725" s="54">
        <v>724</v>
      </c>
      <c r="N725" s="114">
        <f t="shared" si="28"/>
        <v>0</v>
      </c>
      <c r="O725" s="111"/>
      <c r="P725" s="111">
        <f t="shared" si="29"/>
        <v>-0.16666666666666666</v>
      </c>
    </row>
    <row r="726" spans="13:16" ht="15" customHeight="1">
      <c r="M726" s="54">
        <v>725</v>
      </c>
      <c r="N726" s="114">
        <f t="shared" si="28"/>
        <v>0</v>
      </c>
      <c r="O726" s="111"/>
      <c r="P726" s="111">
        <f t="shared" si="29"/>
        <v>-0.16666666666666666</v>
      </c>
    </row>
    <row r="727" spans="13:16" ht="15" customHeight="1">
      <c r="M727" s="54">
        <v>726</v>
      </c>
      <c r="N727" s="114">
        <f t="shared" si="28"/>
        <v>0</v>
      </c>
      <c r="O727" s="111"/>
      <c r="P727" s="111">
        <f t="shared" si="29"/>
        <v>-0.16666666666666666</v>
      </c>
    </row>
    <row r="728" spans="13:16" ht="15" customHeight="1">
      <c r="M728" s="54">
        <v>727</v>
      </c>
      <c r="N728" s="114">
        <f t="shared" si="28"/>
        <v>0</v>
      </c>
      <c r="O728" s="111"/>
      <c r="P728" s="111">
        <f t="shared" si="29"/>
        <v>-0.16666666666666666</v>
      </c>
    </row>
    <row r="729" spans="13:16" ht="15" customHeight="1">
      <c r="M729" s="54">
        <v>728</v>
      </c>
      <c r="N729" s="114">
        <f t="shared" si="28"/>
        <v>0</v>
      </c>
      <c r="O729" s="111"/>
      <c r="P729" s="111">
        <f t="shared" si="29"/>
        <v>-0.16666666666666666</v>
      </c>
    </row>
    <row r="730" spans="13:16" ht="15" customHeight="1">
      <c r="M730" s="54">
        <v>729</v>
      </c>
      <c r="N730" s="114">
        <f t="shared" si="28"/>
        <v>0</v>
      </c>
      <c r="O730" s="111"/>
      <c r="P730" s="111">
        <f t="shared" si="29"/>
        <v>-0.16666666666666666</v>
      </c>
    </row>
    <row r="731" spans="13:16" ht="15" customHeight="1">
      <c r="M731" s="54">
        <v>730</v>
      </c>
      <c r="N731" s="114">
        <f t="shared" si="28"/>
        <v>0</v>
      </c>
      <c r="O731" s="111"/>
      <c r="P731" s="111">
        <f t="shared" si="29"/>
        <v>-0.16666666666666666</v>
      </c>
    </row>
    <row r="732" spans="13:16" ht="15" customHeight="1">
      <c r="M732" s="54">
        <v>731</v>
      </c>
      <c r="N732" s="114">
        <f t="shared" si="28"/>
        <v>0</v>
      </c>
      <c r="O732" s="111"/>
      <c r="P732" s="111">
        <f t="shared" si="29"/>
        <v>-0.16666666666666666</v>
      </c>
    </row>
    <row r="733" spans="13:16" ht="15" customHeight="1">
      <c r="M733" s="54">
        <v>732</v>
      </c>
      <c r="N733" s="114">
        <f t="shared" si="28"/>
        <v>0</v>
      </c>
      <c r="O733" s="111"/>
      <c r="P733" s="111">
        <f t="shared" si="29"/>
        <v>-0.16666666666666666</v>
      </c>
    </row>
    <row r="734" spans="13:16" ht="15" customHeight="1">
      <c r="M734" s="54">
        <v>733</v>
      </c>
      <c r="N734" s="114">
        <f t="shared" si="28"/>
        <v>0</v>
      </c>
      <c r="O734" s="111"/>
      <c r="P734" s="111">
        <f t="shared" si="29"/>
        <v>-0.16666666666666666</v>
      </c>
    </row>
    <row r="735" spans="13:16" ht="15" customHeight="1">
      <c r="M735" s="54">
        <v>734</v>
      </c>
      <c r="N735" s="114">
        <f t="shared" si="28"/>
        <v>0</v>
      </c>
      <c r="O735" s="111"/>
      <c r="P735" s="111">
        <f t="shared" si="29"/>
        <v>-0.16666666666666666</v>
      </c>
    </row>
    <row r="736" spans="13:16" ht="15" customHeight="1">
      <c r="M736" s="54">
        <v>735</v>
      </c>
      <c r="N736" s="114">
        <f aca="true" t="shared" si="30" ref="N736:N799">O736</f>
        <v>0</v>
      </c>
      <c r="O736" s="111"/>
      <c r="P736" s="111">
        <f aca="true" t="shared" si="31" ref="P736:P799">IF(K$2&gt;0,O736+L$2,O736-L$2)</f>
        <v>-0.16666666666666666</v>
      </c>
    </row>
    <row r="737" spans="13:16" ht="15" customHeight="1">
      <c r="M737" s="54">
        <v>736</v>
      </c>
      <c r="N737" s="114">
        <f t="shared" si="30"/>
        <v>0</v>
      </c>
      <c r="O737" s="111"/>
      <c r="P737" s="111">
        <f t="shared" si="31"/>
        <v>-0.16666666666666666</v>
      </c>
    </row>
    <row r="738" spans="13:16" ht="15" customHeight="1">
      <c r="M738" s="54">
        <v>737</v>
      </c>
      <c r="N738" s="114">
        <f t="shared" si="30"/>
        <v>0</v>
      </c>
      <c r="O738" s="111"/>
      <c r="P738" s="111">
        <f t="shared" si="31"/>
        <v>-0.16666666666666666</v>
      </c>
    </row>
    <row r="739" spans="13:16" ht="15" customHeight="1">
      <c r="M739" s="54">
        <v>738</v>
      </c>
      <c r="N739" s="114">
        <f t="shared" si="30"/>
        <v>0</v>
      </c>
      <c r="O739" s="111"/>
      <c r="P739" s="111">
        <f t="shared" si="31"/>
        <v>-0.16666666666666666</v>
      </c>
    </row>
    <row r="740" spans="13:16" ht="15" customHeight="1">
      <c r="M740" s="54">
        <v>739</v>
      </c>
      <c r="N740" s="114">
        <f t="shared" si="30"/>
        <v>0</v>
      </c>
      <c r="O740" s="111"/>
      <c r="P740" s="111">
        <f t="shared" si="31"/>
        <v>-0.16666666666666666</v>
      </c>
    </row>
    <row r="741" spans="13:16" ht="15" customHeight="1">
      <c r="M741" s="54">
        <v>740</v>
      </c>
      <c r="N741" s="114">
        <f t="shared" si="30"/>
        <v>0</v>
      </c>
      <c r="O741" s="111"/>
      <c r="P741" s="111">
        <f t="shared" si="31"/>
        <v>-0.16666666666666666</v>
      </c>
    </row>
    <row r="742" spans="13:16" ht="15" customHeight="1">
      <c r="M742" s="54">
        <v>741</v>
      </c>
      <c r="N742" s="114">
        <f t="shared" si="30"/>
        <v>0</v>
      </c>
      <c r="O742" s="111"/>
      <c r="P742" s="111">
        <f t="shared" si="31"/>
        <v>-0.16666666666666666</v>
      </c>
    </row>
    <row r="743" spans="13:16" ht="15" customHeight="1">
      <c r="M743" s="54">
        <v>742</v>
      </c>
      <c r="N743" s="114">
        <f t="shared" si="30"/>
        <v>0</v>
      </c>
      <c r="O743" s="111"/>
      <c r="P743" s="111">
        <f t="shared" si="31"/>
        <v>-0.16666666666666666</v>
      </c>
    </row>
    <row r="744" spans="13:16" ht="15" customHeight="1">
      <c r="M744" s="54">
        <v>743</v>
      </c>
      <c r="N744" s="114">
        <f t="shared" si="30"/>
        <v>0</v>
      </c>
      <c r="O744" s="111"/>
      <c r="P744" s="111">
        <f t="shared" si="31"/>
        <v>-0.16666666666666666</v>
      </c>
    </row>
    <row r="745" spans="13:16" ht="15" customHeight="1">
      <c r="M745" s="54">
        <v>744</v>
      </c>
      <c r="N745" s="114">
        <f t="shared" si="30"/>
        <v>0</v>
      </c>
      <c r="O745" s="111"/>
      <c r="P745" s="111">
        <f t="shared" si="31"/>
        <v>-0.16666666666666666</v>
      </c>
    </row>
    <row r="746" spans="13:16" ht="15" customHeight="1">
      <c r="M746" s="54">
        <v>745</v>
      </c>
      <c r="N746" s="114">
        <f t="shared" si="30"/>
        <v>0</v>
      </c>
      <c r="O746" s="111"/>
      <c r="P746" s="111">
        <f t="shared" si="31"/>
        <v>-0.16666666666666666</v>
      </c>
    </row>
    <row r="747" spans="13:16" ht="15" customHeight="1">
      <c r="M747" s="54">
        <v>746</v>
      </c>
      <c r="N747" s="114">
        <f t="shared" si="30"/>
        <v>0</v>
      </c>
      <c r="O747" s="111"/>
      <c r="P747" s="111">
        <f t="shared" si="31"/>
        <v>-0.16666666666666666</v>
      </c>
    </row>
    <row r="748" spans="13:16" ht="15" customHeight="1">
      <c r="M748" s="54">
        <v>747</v>
      </c>
      <c r="N748" s="114">
        <f t="shared" si="30"/>
        <v>0</v>
      </c>
      <c r="O748" s="111"/>
      <c r="P748" s="111">
        <f t="shared" si="31"/>
        <v>-0.16666666666666666</v>
      </c>
    </row>
    <row r="749" spans="13:16" ht="15" customHeight="1">
      <c r="M749" s="54">
        <v>748</v>
      </c>
      <c r="N749" s="114">
        <f t="shared" si="30"/>
        <v>0</v>
      </c>
      <c r="O749" s="111"/>
      <c r="P749" s="111">
        <f t="shared" si="31"/>
        <v>-0.16666666666666666</v>
      </c>
    </row>
    <row r="750" spans="13:16" ht="15" customHeight="1">
      <c r="M750" s="54">
        <v>749</v>
      </c>
      <c r="N750" s="114">
        <f t="shared" si="30"/>
        <v>0</v>
      </c>
      <c r="O750" s="111"/>
      <c r="P750" s="111">
        <f t="shared" si="31"/>
        <v>-0.16666666666666666</v>
      </c>
    </row>
    <row r="751" spans="13:16" ht="15" customHeight="1">
      <c r="M751" s="54">
        <v>750</v>
      </c>
      <c r="N751" s="114">
        <f t="shared" si="30"/>
        <v>0</v>
      </c>
      <c r="O751" s="111"/>
      <c r="P751" s="111">
        <f t="shared" si="31"/>
        <v>-0.16666666666666666</v>
      </c>
    </row>
    <row r="752" spans="13:16" ht="15" customHeight="1">
      <c r="M752" s="54">
        <v>751</v>
      </c>
      <c r="N752" s="114">
        <f t="shared" si="30"/>
        <v>0</v>
      </c>
      <c r="O752" s="111"/>
      <c r="P752" s="111">
        <f t="shared" si="31"/>
        <v>-0.16666666666666666</v>
      </c>
    </row>
    <row r="753" spans="13:16" ht="15" customHeight="1">
      <c r="M753" s="54">
        <v>752</v>
      </c>
      <c r="N753" s="114">
        <f t="shared" si="30"/>
        <v>0</v>
      </c>
      <c r="O753" s="111"/>
      <c r="P753" s="111">
        <f t="shared" si="31"/>
        <v>-0.16666666666666666</v>
      </c>
    </row>
    <row r="754" spans="13:16" ht="15" customHeight="1">
      <c r="M754" s="54">
        <v>753</v>
      </c>
      <c r="N754" s="114">
        <f t="shared" si="30"/>
        <v>0</v>
      </c>
      <c r="O754" s="111"/>
      <c r="P754" s="111">
        <f t="shared" si="31"/>
        <v>-0.16666666666666666</v>
      </c>
    </row>
    <row r="755" spans="13:16" ht="15" customHeight="1">
      <c r="M755" s="54">
        <v>754</v>
      </c>
      <c r="N755" s="114">
        <f t="shared" si="30"/>
        <v>0</v>
      </c>
      <c r="O755" s="111"/>
      <c r="P755" s="111">
        <f t="shared" si="31"/>
        <v>-0.16666666666666666</v>
      </c>
    </row>
    <row r="756" spans="13:16" ht="15" customHeight="1">
      <c r="M756" s="54">
        <v>755</v>
      </c>
      <c r="N756" s="114">
        <f t="shared" si="30"/>
        <v>0</v>
      </c>
      <c r="O756" s="111"/>
      <c r="P756" s="111">
        <f t="shared" si="31"/>
        <v>-0.16666666666666666</v>
      </c>
    </row>
    <row r="757" spans="13:16" ht="15" customHeight="1">
      <c r="M757" s="54">
        <v>756</v>
      </c>
      <c r="N757" s="114">
        <f t="shared" si="30"/>
        <v>0</v>
      </c>
      <c r="O757" s="111"/>
      <c r="P757" s="111">
        <f t="shared" si="31"/>
        <v>-0.16666666666666666</v>
      </c>
    </row>
    <row r="758" spans="13:16" ht="15" customHeight="1">
      <c r="M758" s="54">
        <v>757</v>
      </c>
      <c r="N758" s="114">
        <f t="shared" si="30"/>
        <v>0</v>
      </c>
      <c r="O758" s="111"/>
      <c r="P758" s="111">
        <f t="shared" si="31"/>
        <v>-0.16666666666666666</v>
      </c>
    </row>
    <row r="759" spans="13:16" ht="15" customHeight="1">
      <c r="M759" s="54">
        <v>758</v>
      </c>
      <c r="N759" s="114">
        <f t="shared" si="30"/>
        <v>0</v>
      </c>
      <c r="O759" s="111"/>
      <c r="P759" s="111">
        <f t="shared" si="31"/>
        <v>-0.16666666666666666</v>
      </c>
    </row>
    <row r="760" spans="13:16" ht="15" customHeight="1">
      <c r="M760" s="54">
        <v>759</v>
      </c>
      <c r="N760" s="114">
        <f t="shared" si="30"/>
        <v>0</v>
      </c>
      <c r="O760" s="111"/>
      <c r="P760" s="111">
        <f t="shared" si="31"/>
        <v>-0.16666666666666666</v>
      </c>
    </row>
    <row r="761" spans="13:16" ht="15" customHeight="1">
      <c r="M761" s="54">
        <v>760</v>
      </c>
      <c r="N761" s="114">
        <f t="shared" si="30"/>
        <v>0</v>
      </c>
      <c r="O761" s="111"/>
      <c r="P761" s="111">
        <f t="shared" si="31"/>
        <v>-0.16666666666666666</v>
      </c>
    </row>
    <row r="762" spans="13:16" ht="15" customHeight="1">
      <c r="M762" s="54">
        <v>761</v>
      </c>
      <c r="N762" s="114">
        <f t="shared" si="30"/>
        <v>0</v>
      </c>
      <c r="O762" s="111"/>
      <c r="P762" s="111">
        <f t="shared" si="31"/>
        <v>-0.16666666666666666</v>
      </c>
    </row>
    <row r="763" spans="13:16" ht="15" customHeight="1">
      <c r="M763" s="54">
        <v>762</v>
      </c>
      <c r="N763" s="114">
        <f t="shared" si="30"/>
        <v>0</v>
      </c>
      <c r="O763" s="111"/>
      <c r="P763" s="111">
        <f t="shared" si="31"/>
        <v>-0.16666666666666666</v>
      </c>
    </row>
    <row r="764" spans="13:16" ht="15" customHeight="1">
      <c r="M764" s="54">
        <v>763</v>
      </c>
      <c r="N764" s="114">
        <f t="shared" si="30"/>
        <v>0</v>
      </c>
      <c r="O764" s="111"/>
      <c r="P764" s="111">
        <f t="shared" si="31"/>
        <v>-0.16666666666666666</v>
      </c>
    </row>
    <row r="765" spans="13:16" ht="15" customHeight="1">
      <c r="M765" s="54">
        <v>764</v>
      </c>
      <c r="N765" s="114">
        <f t="shared" si="30"/>
        <v>0</v>
      </c>
      <c r="O765" s="111"/>
      <c r="P765" s="111">
        <f t="shared" si="31"/>
        <v>-0.16666666666666666</v>
      </c>
    </row>
    <row r="766" spans="13:16" ht="15" customHeight="1">
      <c r="M766" s="54">
        <v>765</v>
      </c>
      <c r="N766" s="114">
        <f t="shared" si="30"/>
        <v>0</v>
      </c>
      <c r="O766" s="111"/>
      <c r="P766" s="111">
        <f t="shared" si="31"/>
        <v>-0.16666666666666666</v>
      </c>
    </row>
    <row r="767" spans="13:16" ht="15" customHeight="1">
      <c r="M767" s="54">
        <v>766</v>
      </c>
      <c r="N767" s="114">
        <f t="shared" si="30"/>
        <v>0</v>
      </c>
      <c r="O767" s="111"/>
      <c r="P767" s="111">
        <f t="shared" si="31"/>
        <v>-0.16666666666666666</v>
      </c>
    </row>
    <row r="768" spans="13:16" ht="15" customHeight="1">
      <c r="M768" s="54">
        <v>767</v>
      </c>
      <c r="N768" s="114">
        <f t="shared" si="30"/>
        <v>0</v>
      </c>
      <c r="O768" s="111"/>
      <c r="P768" s="111">
        <f t="shared" si="31"/>
        <v>-0.16666666666666666</v>
      </c>
    </row>
    <row r="769" spans="13:16" ht="15" customHeight="1">
      <c r="M769" s="54">
        <v>768</v>
      </c>
      <c r="N769" s="114">
        <f t="shared" si="30"/>
        <v>0</v>
      </c>
      <c r="O769" s="111"/>
      <c r="P769" s="111">
        <f t="shared" si="31"/>
        <v>-0.16666666666666666</v>
      </c>
    </row>
    <row r="770" spans="13:16" ht="15" customHeight="1">
      <c r="M770" s="54">
        <v>769</v>
      </c>
      <c r="N770" s="114">
        <f t="shared" si="30"/>
        <v>0</v>
      </c>
      <c r="O770" s="111"/>
      <c r="P770" s="111">
        <f t="shared" si="31"/>
        <v>-0.16666666666666666</v>
      </c>
    </row>
    <row r="771" spans="13:16" ht="15" customHeight="1">
      <c r="M771" s="54">
        <v>770</v>
      </c>
      <c r="N771" s="114">
        <f t="shared" si="30"/>
        <v>0</v>
      </c>
      <c r="O771" s="111"/>
      <c r="P771" s="111">
        <f t="shared" si="31"/>
        <v>-0.16666666666666666</v>
      </c>
    </row>
    <row r="772" spans="13:16" ht="15" customHeight="1">
      <c r="M772" s="54">
        <v>771</v>
      </c>
      <c r="N772" s="114">
        <f t="shared" si="30"/>
        <v>0</v>
      </c>
      <c r="O772" s="111"/>
      <c r="P772" s="111">
        <f t="shared" si="31"/>
        <v>-0.16666666666666666</v>
      </c>
    </row>
    <row r="773" spans="13:16" ht="15" customHeight="1">
      <c r="M773" s="54">
        <v>772</v>
      </c>
      <c r="N773" s="114">
        <f t="shared" si="30"/>
        <v>0</v>
      </c>
      <c r="O773" s="111"/>
      <c r="P773" s="111">
        <f t="shared" si="31"/>
        <v>-0.16666666666666666</v>
      </c>
    </row>
    <row r="774" spans="13:16" ht="15" customHeight="1">
      <c r="M774" s="54">
        <v>773</v>
      </c>
      <c r="N774" s="114">
        <f t="shared" si="30"/>
        <v>0</v>
      </c>
      <c r="O774" s="111"/>
      <c r="P774" s="111">
        <f t="shared" si="31"/>
        <v>-0.16666666666666666</v>
      </c>
    </row>
    <row r="775" spans="13:16" ht="15" customHeight="1">
      <c r="M775" s="54">
        <v>774</v>
      </c>
      <c r="N775" s="114">
        <f t="shared" si="30"/>
        <v>0</v>
      </c>
      <c r="O775" s="111"/>
      <c r="P775" s="111">
        <f t="shared" si="31"/>
        <v>-0.16666666666666666</v>
      </c>
    </row>
    <row r="776" spans="13:16" ht="15" customHeight="1">
      <c r="M776" s="54">
        <v>775</v>
      </c>
      <c r="N776" s="114">
        <f t="shared" si="30"/>
        <v>0</v>
      </c>
      <c r="O776" s="111"/>
      <c r="P776" s="111">
        <f t="shared" si="31"/>
        <v>-0.16666666666666666</v>
      </c>
    </row>
    <row r="777" spans="13:16" ht="15" customHeight="1">
      <c r="M777" s="54">
        <v>776</v>
      </c>
      <c r="N777" s="114">
        <f t="shared" si="30"/>
        <v>0</v>
      </c>
      <c r="O777" s="111"/>
      <c r="P777" s="111">
        <f t="shared" si="31"/>
        <v>-0.16666666666666666</v>
      </c>
    </row>
    <row r="778" spans="13:16" ht="15" customHeight="1">
      <c r="M778" s="54">
        <v>777</v>
      </c>
      <c r="N778" s="114">
        <f t="shared" si="30"/>
        <v>0</v>
      </c>
      <c r="O778" s="111"/>
      <c r="P778" s="111">
        <f t="shared" si="31"/>
        <v>-0.16666666666666666</v>
      </c>
    </row>
    <row r="779" spans="13:16" ht="15" customHeight="1">
      <c r="M779" s="54">
        <v>778</v>
      </c>
      <c r="N779" s="114">
        <f t="shared" si="30"/>
        <v>0</v>
      </c>
      <c r="O779" s="111"/>
      <c r="P779" s="111">
        <f t="shared" si="31"/>
        <v>-0.16666666666666666</v>
      </c>
    </row>
    <row r="780" spans="13:16" ht="15" customHeight="1">
      <c r="M780" s="54">
        <v>779</v>
      </c>
      <c r="N780" s="114">
        <f t="shared" si="30"/>
        <v>0</v>
      </c>
      <c r="O780" s="111"/>
      <c r="P780" s="111">
        <f t="shared" si="31"/>
        <v>-0.16666666666666666</v>
      </c>
    </row>
    <row r="781" spans="13:16" ht="15" customHeight="1">
      <c r="M781" s="54">
        <v>780</v>
      </c>
      <c r="N781" s="114">
        <f t="shared" si="30"/>
        <v>0</v>
      </c>
      <c r="O781" s="111"/>
      <c r="P781" s="111">
        <f t="shared" si="31"/>
        <v>-0.16666666666666666</v>
      </c>
    </row>
    <row r="782" spans="13:16" ht="15" customHeight="1">
      <c r="M782" s="54">
        <v>781</v>
      </c>
      <c r="N782" s="114">
        <f t="shared" si="30"/>
        <v>0</v>
      </c>
      <c r="O782" s="111"/>
      <c r="P782" s="111">
        <f t="shared" si="31"/>
        <v>-0.16666666666666666</v>
      </c>
    </row>
    <row r="783" spans="13:16" ht="15" customHeight="1">
      <c r="M783" s="54">
        <v>782</v>
      </c>
      <c r="N783" s="114">
        <f t="shared" si="30"/>
        <v>0</v>
      </c>
      <c r="O783" s="111"/>
      <c r="P783" s="111">
        <f t="shared" si="31"/>
        <v>-0.16666666666666666</v>
      </c>
    </row>
    <row r="784" spans="13:16" ht="15" customHeight="1">
      <c r="M784" s="54">
        <v>783</v>
      </c>
      <c r="N784" s="114">
        <f t="shared" si="30"/>
        <v>0</v>
      </c>
      <c r="O784" s="111"/>
      <c r="P784" s="111">
        <f t="shared" si="31"/>
        <v>-0.16666666666666666</v>
      </c>
    </row>
    <row r="785" spans="13:16" ht="15" customHeight="1">
      <c r="M785" s="54">
        <v>784</v>
      </c>
      <c r="N785" s="114">
        <f t="shared" si="30"/>
        <v>0</v>
      </c>
      <c r="O785" s="111"/>
      <c r="P785" s="111">
        <f t="shared" si="31"/>
        <v>-0.16666666666666666</v>
      </c>
    </row>
    <row r="786" spans="13:16" ht="15" customHeight="1">
      <c r="M786" s="54">
        <v>785</v>
      </c>
      <c r="N786" s="114">
        <f t="shared" si="30"/>
        <v>0</v>
      </c>
      <c r="O786" s="111"/>
      <c r="P786" s="111">
        <f t="shared" si="31"/>
        <v>-0.16666666666666666</v>
      </c>
    </row>
    <row r="787" spans="13:16" ht="15" customHeight="1">
      <c r="M787" s="54">
        <v>786</v>
      </c>
      <c r="N787" s="114">
        <f t="shared" si="30"/>
        <v>0</v>
      </c>
      <c r="O787" s="111"/>
      <c r="P787" s="111">
        <f t="shared" si="31"/>
        <v>-0.16666666666666666</v>
      </c>
    </row>
    <row r="788" spans="13:16" ht="15" customHeight="1">
      <c r="M788" s="54">
        <v>787</v>
      </c>
      <c r="N788" s="114">
        <f t="shared" si="30"/>
        <v>0</v>
      </c>
      <c r="O788" s="111"/>
      <c r="P788" s="111">
        <f t="shared" si="31"/>
        <v>-0.16666666666666666</v>
      </c>
    </row>
    <row r="789" spans="13:16" ht="15" customHeight="1">
      <c r="M789" s="54">
        <v>788</v>
      </c>
      <c r="N789" s="114">
        <f t="shared" si="30"/>
        <v>0</v>
      </c>
      <c r="O789" s="111"/>
      <c r="P789" s="111">
        <f t="shared" si="31"/>
        <v>-0.16666666666666666</v>
      </c>
    </row>
    <row r="790" spans="13:16" ht="15" customHeight="1">
      <c r="M790" s="54">
        <v>789</v>
      </c>
      <c r="N790" s="114">
        <f t="shared" si="30"/>
        <v>0</v>
      </c>
      <c r="O790" s="111"/>
      <c r="P790" s="111">
        <f t="shared" si="31"/>
        <v>-0.16666666666666666</v>
      </c>
    </row>
    <row r="791" spans="13:16" ht="15" customHeight="1">
      <c r="M791" s="54">
        <v>790</v>
      </c>
      <c r="N791" s="114">
        <f t="shared" si="30"/>
        <v>0</v>
      </c>
      <c r="O791" s="111"/>
      <c r="P791" s="111">
        <f t="shared" si="31"/>
        <v>-0.16666666666666666</v>
      </c>
    </row>
    <row r="792" spans="13:16" ht="15" customHeight="1">
      <c r="M792" s="54">
        <v>791</v>
      </c>
      <c r="N792" s="114">
        <f t="shared" si="30"/>
        <v>0</v>
      </c>
      <c r="O792" s="111"/>
      <c r="P792" s="111">
        <f t="shared" si="31"/>
        <v>-0.16666666666666666</v>
      </c>
    </row>
    <row r="793" spans="13:16" ht="15" customHeight="1">
      <c r="M793" s="54">
        <v>792</v>
      </c>
      <c r="N793" s="114">
        <f t="shared" si="30"/>
        <v>0</v>
      </c>
      <c r="O793" s="111"/>
      <c r="P793" s="111">
        <f t="shared" si="31"/>
        <v>-0.16666666666666666</v>
      </c>
    </row>
    <row r="794" spans="13:16" ht="15" customHeight="1">
      <c r="M794" s="54">
        <v>793</v>
      </c>
      <c r="N794" s="114">
        <f t="shared" si="30"/>
        <v>0</v>
      </c>
      <c r="O794" s="111"/>
      <c r="P794" s="111">
        <f t="shared" si="31"/>
        <v>-0.16666666666666666</v>
      </c>
    </row>
    <row r="795" spans="13:16" ht="15" customHeight="1">
      <c r="M795" s="54">
        <v>794</v>
      </c>
      <c r="N795" s="114">
        <f t="shared" si="30"/>
        <v>0</v>
      </c>
      <c r="O795" s="111"/>
      <c r="P795" s="111">
        <f t="shared" si="31"/>
        <v>-0.16666666666666666</v>
      </c>
    </row>
    <row r="796" spans="13:16" ht="15" customHeight="1">
      <c r="M796" s="54">
        <v>795</v>
      </c>
      <c r="N796" s="114">
        <f t="shared" si="30"/>
        <v>0</v>
      </c>
      <c r="O796" s="111"/>
      <c r="P796" s="111">
        <f t="shared" si="31"/>
        <v>-0.16666666666666666</v>
      </c>
    </row>
    <row r="797" spans="13:16" ht="15" customHeight="1">
      <c r="M797" s="54">
        <v>796</v>
      </c>
      <c r="N797" s="114">
        <f t="shared" si="30"/>
        <v>0</v>
      </c>
      <c r="O797" s="111"/>
      <c r="P797" s="111">
        <f t="shared" si="31"/>
        <v>-0.16666666666666666</v>
      </c>
    </row>
    <row r="798" spans="13:16" ht="15" customHeight="1">
      <c r="M798" s="54">
        <v>797</v>
      </c>
      <c r="N798" s="114">
        <f t="shared" si="30"/>
        <v>0</v>
      </c>
      <c r="O798" s="111"/>
      <c r="P798" s="111">
        <f t="shared" si="31"/>
        <v>-0.16666666666666666</v>
      </c>
    </row>
    <row r="799" spans="13:16" ht="15" customHeight="1">
      <c r="M799" s="54">
        <v>798</v>
      </c>
      <c r="N799" s="114">
        <f t="shared" si="30"/>
        <v>0</v>
      </c>
      <c r="O799" s="111"/>
      <c r="P799" s="111">
        <f t="shared" si="31"/>
        <v>-0.16666666666666666</v>
      </c>
    </row>
    <row r="800" spans="13:16" ht="15" customHeight="1">
      <c r="M800" s="54">
        <v>799</v>
      </c>
      <c r="N800" s="114">
        <f aca="true" t="shared" si="32" ref="N800:N863">O800</f>
        <v>0</v>
      </c>
      <c r="O800" s="111"/>
      <c r="P800" s="111">
        <f aca="true" t="shared" si="33" ref="P800:P863">IF(K$2&gt;0,O800+L$2,O800-L$2)</f>
        <v>-0.16666666666666666</v>
      </c>
    </row>
    <row r="801" spans="13:16" ht="15" customHeight="1">
      <c r="M801" s="54">
        <v>800</v>
      </c>
      <c r="N801" s="114">
        <f t="shared" si="32"/>
        <v>0</v>
      </c>
      <c r="O801" s="111"/>
      <c r="P801" s="111">
        <f t="shared" si="33"/>
        <v>-0.16666666666666666</v>
      </c>
    </row>
    <row r="802" spans="13:16" ht="15" customHeight="1">
      <c r="M802" s="54">
        <v>801</v>
      </c>
      <c r="N802" s="114">
        <f t="shared" si="32"/>
        <v>0</v>
      </c>
      <c r="O802" s="111"/>
      <c r="P802" s="111">
        <f t="shared" si="33"/>
        <v>-0.16666666666666666</v>
      </c>
    </row>
    <row r="803" spans="13:16" ht="15" customHeight="1">
      <c r="M803" s="54">
        <v>802</v>
      </c>
      <c r="N803" s="114">
        <f t="shared" si="32"/>
        <v>0</v>
      </c>
      <c r="O803" s="111"/>
      <c r="P803" s="111">
        <f t="shared" si="33"/>
        <v>-0.16666666666666666</v>
      </c>
    </row>
    <row r="804" spans="13:16" ht="15" customHeight="1">
      <c r="M804" s="54">
        <v>803</v>
      </c>
      <c r="N804" s="114">
        <f t="shared" si="32"/>
        <v>0</v>
      </c>
      <c r="O804" s="111"/>
      <c r="P804" s="111">
        <f t="shared" si="33"/>
        <v>-0.16666666666666666</v>
      </c>
    </row>
    <row r="805" spans="13:16" ht="15" customHeight="1">
      <c r="M805" s="54">
        <v>804</v>
      </c>
      <c r="N805" s="114">
        <f t="shared" si="32"/>
        <v>0</v>
      </c>
      <c r="O805" s="111"/>
      <c r="P805" s="111">
        <f t="shared" si="33"/>
        <v>-0.16666666666666666</v>
      </c>
    </row>
    <row r="806" spans="13:16" ht="15" customHeight="1">
      <c r="M806" s="54">
        <v>805</v>
      </c>
      <c r="N806" s="114">
        <f t="shared" si="32"/>
        <v>0</v>
      </c>
      <c r="O806" s="111"/>
      <c r="P806" s="111">
        <f t="shared" si="33"/>
        <v>-0.16666666666666666</v>
      </c>
    </row>
    <row r="807" spans="13:16" ht="15" customHeight="1">
      <c r="M807" s="54">
        <v>806</v>
      </c>
      <c r="N807" s="114">
        <f t="shared" si="32"/>
        <v>0</v>
      </c>
      <c r="O807" s="111"/>
      <c r="P807" s="111">
        <f t="shared" si="33"/>
        <v>-0.16666666666666666</v>
      </c>
    </row>
    <row r="808" spans="13:16" ht="15" customHeight="1">
      <c r="M808" s="54">
        <v>807</v>
      </c>
      <c r="N808" s="114">
        <f t="shared" si="32"/>
        <v>0</v>
      </c>
      <c r="O808" s="111"/>
      <c r="P808" s="111">
        <f t="shared" si="33"/>
        <v>-0.16666666666666666</v>
      </c>
    </row>
    <row r="809" spans="13:16" ht="15" customHeight="1">
      <c r="M809" s="54">
        <v>808</v>
      </c>
      <c r="N809" s="114">
        <f t="shared" si="32"/>
        <v>0</v>
      </c>
      <c r="O809" s="111"/>
      <c r="P809" s="111">
        <f t="shared" si="33"/>
        <v>-0.16666666666666666</v>
      </c>
    </row>
    <row r="810" spans="13:16" ht="15" customHeight="1">
      <c r="M810" s="54">
        <v>809</v>
      </c>
      <c r="N810" s="114">
        <f t="shared" si="32"/>
        <v>0</v>
      </c>
      <c r="O810" s="111"/>
      <c r="P810" s="111">
        <f t="shared" si="33"/>
        <v>-0.16666666666666666</v>
      </c>
    </row>
    <row r="811" spans="13:16" ht="15" customHeight="1">
      <c r="M811" s="54">
        <v>810</v>
      </c>
      <c r="N811" s="114">
        <f t="shared" si="32"/>
        <v>0</v>
      </c>
      <c r="O811" s="111"/>
      <c r="P811" s="111">
        <f t="shared" si="33"/>
        <v>-0.16666666666666666</v>
      </c>
    </row>
    <row r="812" spans="13:16" ht="15" customHeight="1">
      <c r="M812" s="54">
        <v>811</v>
      </c>
      <c r="N812" s="114">
        <f t="shared" si="32"/>
        <v>0</v>
      </c>
      <c r="O812" s="111"/>
      <c r="P812" s="111">
        <f t="shared" si="33"/>
        <v>-0.16666666666666666</v>
      </c>
    </row>
    <row r="813" spans="13:16" ht="15" customHeight="1">
      <c r="M813" s="54">
        <v>812</v>
      </c>
      <c r="N813" s="114">
        <f t="shared" si="32"/>
        <v>0</v>
      </c>
      <c r="O813" s="111"/>
      <c r="P813" s="111">
        <f t="shared" si="33"/>
        <v>-0.16666666666666666</v>
      </c>
    </row>
    <row r="814" spans="13:16" ht="15" customHeight="1">
      <c r="M814" s="54">
        <v>813</v>
      </c>
      <c r="N814" s="114">
        <f t="shared" si="32"/>
        <v>0</v>
      </c>
      <c r="O814" s="111"/>
      <c r="P814" s="111">
        <f t="shared" si="33"/>
        <v>-0.16666666666666666</v>
      </c>
    </row>
    <row r="815" spans="13:16" ht="15" customHeight="1">
      <c r="M815" s="54">
        <v>814</v>
      </c>
      <c r="N815" s="114">
        <f t="shared" si="32"/>
        <v>0</v>
      </c>
      <c r="O815" s="111"/>
      <c r="P815" s="111">
        <f t="shared" si="33"/>
        <v>-0.16666666666666666</v>
      </c>
    </row>
    <row r="816" spans="13:16" ht="15" customHeight="1">
      <c r="M816" s="54">
        <v>815</v>
      </c>
      <c r="N816" s="114">
        <f t="shared" si="32"/>
        <v>0</v>
      </c>
      <c r="O816" s="111"/>
      <c r="P816" s="111">
        <f t="shared" si="33"/>
        <v>-0.16666666666666666</v>
      </c>
    </row>
    <row r="817" spans="13:16" ht="15" customHeight="1">
      <c r="M817" s="54">
        <v>816</v>
      </c>
      <c r="N817" s="114">
        <f t="shared" si="32"/>
        <v>0</v>
      </c>
      <c r="O817" s="111"/>
      <c r="P817" s="111">
        <f t="shared" si="33"/>
        <v>-0.16666666666666666</v>
      </c>
    </row>
    <row r="818" spans="13:16" ht="15" customHeight="1">
      <c r="M818" s="54">
        <v>817</v>
      </c>
      <c r="N818" s="114">
        <f t="shared" si="32"/>
        <v>0</v>
      </c>
      <c r="O818" s="111"/>
      <c r="P818" s="111">
        <f t="shared" si="33"/>
        <v>-0.16666666666666666</v>
      </c>
    </row>
    <row r="819" spans="13:16" ht="15" customHeight="1">
      <c r="M819" s="54">
        <v>818</v>
      </c>
      <c r="N819" s="114">
        <f t="shared" si="32"/>
        <v>0</v>
      </c>
      <c r="O819" s="111"/>
      <c r="P819" s="111">
        <f t="shared" si="33"/>
        <v>-0.16666666666666666</v>
      </c>
    </row>
    <row r="820" spans="13:16" ht="15" customHeight="1">
      <c r="M820" s="54">
        <v>819</v>
      </c>
      <c r="N820" s="114">
        <f t="shared" si="32"/>
        <v>0</v>
      </c>
      <c r="O820" s="111"/>
      <c r="P820" s="111">
        <f t="shared" si="33"/>
        <v>-0.16666666666666666</v>
      </c>
    </row>
    <row r="821" spans="13:16" ht="15" customHeight="1">
      <c r="M821" s="54">
        <v>820</v>
      </c>
      <c r="N821" s="114">
        <f t="shared" si="32"/>
        <v>0</v>
      </c>
      <c r="O821" s="111"/>
      <c r="P821" s="111">
        <f t="shared" si="33"/>
        <v>-0.16666666666666666</v>
      </c>
    </row>
    <row r="822" spans="13:16" ht="15" customHeight="1">
      <c r="M822" s="54">
        <v>821</v>
      </c>
      <c r="N822" s="114">
        <f t="shared" si="32"/>
        <v>0</v>
      </c>
      <c r="O822" s="111"/>
      <c r="P822" s="111">
        <f t="shared" si="33"/>
        <v>-0.16666666666666666</v>
      </c>
    </row>
    <row r="823" spans="13:16" ht="15" customHeight="1">
      <c r="M823" s="54">
        <v>822</v>
      </c>
      <c r="N823" s="114">
        <f t="shared" si="32"/>
        <v>0</v>
      </c>
      <c r="O823" s="111"/>
      <c r="P823" s="111">
        <f t="shared" si="33"/>
        <v>-0.16666666666666666</v>
      </c>
    </row>
    <row r="824" spans="13:16" ht="15" customHeight="1">
      <c r="M824" s="54">
        <v>823</v>
      </c>
      <c r="N824" s="114">
        <f t="shared" si="32"/>
        <v>0</v>
      </c>
      <c r="O824" s="111"/>
      <c r="P824" s="111">
        <f t="shared" si="33"/>
        <v>-0.16666666666666666</v>
      </c>
    </row>
    <row r="825" spans="13:16" ht="15" customHeight="1">
      <c r="M825" s="54">
        <v>824</v>
      </c>
      <c r="N825" s="114">
        <f t="shared" si="32"/>
        <v>0</v>
      </c>
      <c r="O825" s="111"/>
      <c r="P825" s="111">
        <f t="shared" si="33"/>
        <v>-0.16666666666666666</v>
      </c>
    </row>
    <row r="826" spans="13:16" ht="15" customHeight="1">
      <c r="M826" s="54">
        <v>825</v>
      </c>
      <c r="N826" s="114">
        <f t="shared" si="32"/>
        <v>0</v>
      </c>
      <c r="O826" s="111"/>
      <c r="P826" s="111">
        <f t="shared" si="33"/>
        <v>-0.16666666666666666</v>
      </c>
    </row>
    <row r="827" spans="13:16" ht="15" customHeight="1">
      <c r="M827" s="54">
        <v>826</v>
      </c>
      <c r="N827" s="114">
        <f t="shared" si="32"/>
        <v>0</v>
      </c>
      <c r="O827" s="111"/>
      <c r="P827" s="111">
        <f t="shared" si="33"/>
        <v>-0.16666666666666666</v>
      </c>
    </row>
    <row r="828" spans="13:16" ht="15" customHeight="1">
      <c r="M828" s="54">
        <v>827</v>
      </c>
      <c r="N828" s="114">
        <f t="shared" si="32"/>
        <v>0</v>
      </c>
      <c r="O828" s="111"/>
      <c r="P828" s="111">
        <f t="shared" si="33"/>
        <v>-0.16666666666666666</v>
      </c>
    </row>
    <row r="829" spans="13:16" ht="15" customHeight="1">
      <c r="M829" s="54">
        <v>828</v>
      </c>
      <c r="N829" s="114">
        <f t="shared" si="32"/>
        <v>0</v>
      </c>
      <c r="O829" s="111"/>
      <c r="P829" s="111">
        <f t="shared" si="33"/>
        <v>-0.16666666666666666</v>
      </c>
    </row>
    <row r="830" spans="13:16" ht="15" customHeight="1">
      <c r="M830" s="54">
        <v>829</v>
      </c>
      <c r="N830" s="114">
        <f t="shared" si="32"/>
        <v>0</v>
      </c>
      <c r="O830" s="111"/>
      <c r="P830" s="111">
        <f t="shared" si="33"/>
        <v>-0.16666666666666666</v>
      </c>
    </row>
    <row r="831" spans="13:16" ht="15" customHeight="1">
      <c r="M831" s="54">
        <v>830</v>
      </c>
      <c r="N831" s="114">
        <f t="shared" si="32"/>
        <v>0</v>
      </c>
      <c r="O831" s="111"/>
      <c r="P831" s="111">
        <f t="shared" si="33"/>
        <v>-0.16666666666666666</v>
      </c>
    </row>
    <row r="832" spans="13:16" ht="15" customHeight="1">
      <c r="M832" s="54">
        <v>831</v>
      </c>
      <c r="N832" s="114">
        <f t="shared" si="32"/>
        <v>0</v>
      </c>
      <c r="O832" s="111"/>
      <c r="P832" s="111">
        <f t="shared" si="33"/>
        <v>-0.16666666666666666</v>
      </c>
    </row>
    <row r="833" spans="13:16" ht="15" customHeight="1">
      <c r="M833" s="54">
        <v>832</v>
      </c>
      <c r="N833" s="114">
        <f t="shared" si="32"/>
        <v>0</v>
      </c>
      <c r="O833" s="111"/>
      <c r="P833" s="111">
        <f t="shared" si="33"/>
        <v>-0.16666666666666666</v>
      </c>
    </row>
    <row r="834" spans="13:16" ht="15" customHeight="1">
      <c r="M834" s="54">
        <v>833</v>
      </c>
      <c r="N834" s="114">
        <f t="shared" si="32"/>
        <v>0</v>
      </c>
      <c r="O834" s="111"/>
      <c r="P834" s="111">
        <f t="shared" si="33"/>
        <v>-0.16666666666666666</v>
      </c>
    </row>
    <row r="835" spans="13:16" ht="15" customHeight="1">
      <c r="M835" s="54">
        <v>834</v>
      </c>
      <c r="N835" s="114">
        <f t="shared" si="32"/>
        <v>0</v>
      </c>
      <c r="O835" s="111"/>
      <c r="P835" s="111">
        <f t="shared" si="33"/>
        <v>-0.16666666666666666</v>
      </c>
    </row>
    <row r="836" spans="13:16" ht="15" customHeight="1">
      <c r="M836" s="54">
        <v>835</v>
      </c>
      <c r="N836" s="114">
        <f t="shared" si="32"/>
        <v>0</v>
      </c>
      <c r="O836" s="111"/>
      <c r="P836" s="111">
        <f t="shared" si="33"/>
        <v>-0.16666666666666666</v>
      </c>
    </row>
    <row r="837" spans="13:16" ht="15" customHeight="1">
      <c r="M837" s="54">
        <v>836</v>
      </c>
      <c r="N837" s="114">
        <f t="shared" si="32"/>
        <v>0</v>
      </c>
      <c r="O837" s="111"/>
      <c r="P837" s="111">
        <f t="shared" si="33"/>
        <v>-0.16666666666666666</v>
      </c>
    </row>
    <row r="838" spans="13:16" ht="15" customHeight="1">
      <c r="M838" s="54">
        <v>837</v>
      </c>
      <c r="N838" s="114">
        <f t="shared" si="32"/>
        <v>0</v>
      </c>
      <c r="O838" s="111"/>
      <c r="P838" s="111">
        <f t="shared" si="33"/>
        <v>-0.16666666666666666</v>
      </c>
    </row>
    <row r="839" spans="13:16" ht="15" customHeight="1">
      <c r="M839" s="54">
        <v>838</v>
      </c>
      <c r="N839" s="114">
        <f t="shared" si="32"/>
        <v>0</v>
      </c>
      <c r="O839" s="111"/>
      <c r="P839" s="111">
        <f t="shared" si="33"/>
        <v>-0.16666666666666666</v>
      </c>
    </row>
    <row r="840" spans="13:16" ht="15" customHeight="1">
      <c r="M840" s="54">
        <v>839</v>
      </c>
      <c r="N840" s="114">
        <f t="shared" si="32"/>
        <v>0</v>
      </c>
      <c r="O840" s="111"/>
      <c r="P840" s="111">
        <f t="shared" si="33"/>
        <v>-0.16666666666666666</v>
      </c>
    </row>
    <row r="841" spans="13:16" ht="15" customHeight="1">
      <c r="M841" s="54">
        <v>840</v>
      </c>
      <c r="N841" s="114">
        <f t="shared" si="32"/>
        <v>0</v>
      </c>
      <c r="O841" s="111"/>
      <c r="P841" s="111">
        <f t="shared" si="33"/>
        <v>-0.16666666666666666</v>
      </c>
    </row>
    <row r="842" spans="13:16" ht="15" customHeight="1">
      <c r="M842" s="54">
        <v>841</v>
      </c>
      <c r="N842" s="114">
        <f t="shared" si="32"/>
        <v>0</v>
      </c>
      <c r="O842" s="111"/>
      <c r="P842" s="111">
        <f t="shared" si="33"/>
        <v>-0.16666666666666666</v>
      </c>
    </row>
    <row r="843" spans="13:16" ht="15" customHeight="1">
      <c r="M843" s="54">
        <v>842</v>
      </c>
      <c r="N843" s="114">
        <f t="shared" si="32"/>
        <v>0</v>
      </c>
      <c r="O843" s="111"/>
      <c r="P843" s="111">
        <f t="shared" si="33"/>
        <v>-0.16666666666666666</v>
      </c>
    </row>
    <row r="844" spans="13:16" ht="15" customHeight="1">
      <c r="M844" s="54">
        <v>843</v>
      </c>
      <c r="N844" s="114">
        <f t="shared" si="32"/>
        <v>0</v>
      </c>
      <c r="O844" s="111"/>
      <c r="P844" s="111">
        <f t="shared" si="33"/>
        <v>-0.16666666666666666</v>
      </c>
    </row>
    <row r="845" spans="13:16" ht="15" customHeight="1">
      <c r="M845" s="54">
        <v>844</v>
      </c>
      <c r="N845" s="114">
        <f t="shared" si="32"/>
        <v>0</v>
      </c>
      <c r="O845" s="111"/>
      <c r="P845" s="111">
        <f t="shared" si="33"/>
        <v>-0.16666666666666666</v>
      </c>
    </row>
    <row r="846" spans="13:16" ht="15" customHeight="1">
      <c r="M846" s="54">
        <v>845</v>
      </c>
      <c r="N846" s="114">
        <f t="shared" si="32"/>
        <v>0</v>
      </c>
      <c r="O846" s="111"/>
      <c r="P846" s="111">
        <f t="shared" si="33"/>
        <v>-0.16666666666666666</v>
      </c>
    </row>
    <row r="847" spans="13:16" ht="15" customHeight="1">
      <c r="M847" s="54">
        <v>846</v>
      </c>
      <c r="N847" s="114">
        <f t="shared" si="32"/>
        <v>0</v>
      </c>
      <c r="O847" s="111"/>
      <c r="P847" s="111">
        <f t="shared" si="33"/>
        <v>-0.16666666666666666</v>
      </c>
    </row>
    <row r="848" spans="13:16" ht="15" customHeight="1">
      <c r="M848" s="54">
        <v>847</v>
      </c>
      <c r="N848" s="114">
        <f t="shared" si="32"/>
        <v>0</v>
      </c>
      <c r="O848" s="111"/>
      <c r="P848" s="111">
        <f t="shared" si="33"/>
        <v>-0.16666666666666666</v>
      </c>
    </row>
    <row r="849" spans="13:16" ht="15" customHeight="1">
      <c r="M849" s="54">
        <v>848</v>
      </c>
      <c r="N849" s="114">
        <f t="shared" si="32"/>
        <v>0</v>
      </c>
      <c r="O849" s="111"/>
      <c r="P849" s="111">
        <f t="shared" si="33"/>
        <v>-0.16666666666666666</v>
      </c>
    </row>
    <row r="850" spans="13:16" ht="15" customHeight="1">
      <c r="M850" s="54">
        <v>849</v>
      </c>
      <c r="N850" s="114">
        <f t="shared" si="32"/>
        <v>0</v>
      </c>
      <c r="O850" s="111"/>
      <c r="P850" s="111">
        <f t="shared" si="33"/>
        <v>-0.16666666666666666</v>
      </c>
    </row>
    <row r="851" spans="13:16" ht="15" customHeight="1">
      <c r="M851" s="54">
        <v>850</v>
      </c>
      <c r="N851" s="114">
        <f t="shared" si="32"/>
        <v>0</v>
      </c>
      <c r="O851" s="111"/>
      <c r="P851" s="111">
        <f t="shared" si="33"/>
        <v>-0.16666666666666666</v>
      </c>
    </row>
    <row r="852" spans="13:16" ht="15" customHeight="1">
      <c r="M852" s="54">
        <v>851</v>
      </c>
      <c r="N852" s="114">
        <f t="shared" si="32"/>
        <v>0</v>
      </c>
      <c r="O852" s="111"/>
      <c r="P852" s="111">
        <f t="shared" si="33"/>
        <v>-0.16666666666666666</v>
      </c>
    </row>
    <row r="853" spans="13:16" ht="15" customHeight="1">
      <c r="M853" s="54">
        <v>852</v>
      </c>
      <c r="N853" s="114">
        <f t="shared" si="32"/>
        <v>0</v>
      </c>
      <c r="O853" s="111"/>
      <c r="P853" s="111">
        <f t="shared" si="33"/>
        <v>-0.16666666666666666</v>
      </c>
    </row>
    <row r="854" spans="13:16" ht="15" customHeight="1">
      <c r="M854" s="54">
        <v>853</v>
      </c>
      <c r="N854" s="114">
        <f t="shared" si="32"/>
        <v>0</v>
      </c>
      <c r="O854" s="111"/>
      <c r="P854" s="111">
        <f t="shared" si="33"/>
        <v>-0.16666666666666666</v>
      </c>
    </row>
    <row r="855" spans="13:16" ht="15" customHeight="1">
      <c r="M855" s="54">
        <v>854</v>
      </c>
      <c r="N855" s="114">
        <f t="shared" si="32"/>
        <v>0</v>
      </c>
      <c r="O855" s="111"/>
      <c r="P855" s="111">
        <f t="shared" si="33"/>
        <v>-0.16666666666666666</v>
      </c>
    </row>
    <row r="856" spans="13:16" ht="15" customHeight="1">
      <c r="M856" s="54">
        <v>855</v>
      </c>
      <c r="N856" s="114">
        <f t="shared" si="32"/>
        <v>0</v>
      </c>
      <c r="O856" s="111"/>
      <c r="P856" s="111">
        <f t="shared" si="33"/>
        <v>-0.16666666666666666</v>
      </c>
    </row>
    <row r="857" spans="13:16" ht="15" customHeight="1">
      <c r="M857" s="54">
        <v>856</v>
      </c>
      <c r="N857" s="114">
        <f t="shared" si="32"/>
        <v>0</v>
      </c>
      <c r="O857" s="111"/>
      <c r="P857" s="111">
        <f t="shared" si="33"/>
        <v>-0.16666666666666666</v>
      </c>
    </row>
    <row r="858" spans="13:16" ht="15" customHeight="1">
      <c r="M858" s="54">
        <v>857</v>
      </c>
      <c r="N858" s="114">
        <f t="shared" si="32"/>
        <v>0</v>
      </c>
      <c r="O858" s="111"/>
      <c r="P858" s="111">
        <f t="shared" si="33"/>
        <v>-0.16666666666666666</v>
      </c>
    </row>
    <row r="859" spans="13:16" ht="15" customHeight="1">
      <c r="M859" s="54">
        <v>858</v>
      </c>
      <c r="N859" s="114">
        <f t="shared" si="32"/>
        <v>0</v>
      </c>
      <c r="O859" s="111"/>
      <c r="P859" s="111">
        <f t="shared" si="33"/>
        <v>-0.16666666666666666</v>
      </c>
    </row>
    <row r="860" spans="13:16" ht="15" customHeight="1">
      <c r="M860" s="54">
        <v>859</v>
      </c>
      <c r="N860" s="114">
        <f t="shared" si="32"/>
        <v>0</v>
      </c>
      <c r="O860" s="111"/>
      <c r="P860" s="111">
        <f t="shared" si="33"/>
        <v>-0.16666666666666666</v>
      </c>
    </row>
    <row r="861" spans="13:16" ht="15" customHeight="1">
      <c r="M861" s="54">
        <v>860</v>
      </c>
      <c r="N861" s="114">
        <f t="shared" si="32"/>
        <v>0</v>
      </c>
      <c r="O861" s="111"/>
      <c r="P861" s="111">
        <f t="shared" si="33"/>
        <v>-0.16666666666666666</v>
      </c>
    </row>
    <row r="862" spans="13:16" ht="15" customHeight="1">
      <c r="M862" s="54">
        <v>861</v>
      </c>
      <c r="N862" s="114">
        <f t="shared" si="32"/>
        <v>0</v>
      </c>
      <c r="O862" s="111"/>
      <c r="P862" s="111">
        <f t="shared" si="33"/>
        <v>-0.16666666666666666</v>
      </c>
    </row>
    <row r="863" spans="13:16" ht="15" customHeight="1">
      <c r="M863" s="54">
        <v>862</v>
      </c>
      <c r="N863" s="114">
        <f t="shared" si="32"/>
        <v>0</v>
      </c>
      <c r="O863" s="111"/>
      <c r="P863" s="111">
        <f t="shared" si="33"/>
        <v>-0.16666666666666666</v>
      </c>
    </row>
    <row r="864" spans="13:16" ht="15" customHeight="1">
      <c r="M864" s="54">
        <v>863</v>
      </c>
      <c r="N864" s="114">
        <f aca="true" t="shared" si="34" ref="N864:N927">O864</f>
        <v>0</v>
      </c>
      <c r="O864" s="111"/>
      <c r="P864" s="111">
        <f aca="true" t="shared" si="35" ref="P864:P927">IF(K$2&gt;0,O864+L$2,O864-L$2)</f>
        <v>-0.16666666666666666</v>
      </c>
    </row>
    <row r="865" spans="13:16" ht="15" customHeight="1">
      <c r="M865" s="54">
        <v>864</v>
      </c>
      <c r="N865" s="114">
        <f t="shared" si="34"/>
        <v>0</v>
      </c>
      <c r="O865" s="111"/>
      <c r="P865" s="111">
        <f t="shared" si="35"/>
        <v>-0.16666666666666666</v>
      </c>
    </row>
    <row r="866" spans="13:16" ht="15" customHeight="1">
      <c r="M866" s="54">
        <v>865</v>
      </c>
      <c r="N866" s="114">
        <f t="shared" si="34"/>
        <v>0</v>
      </c>
      <c r="O866" s="111"/>
      <c r="P866" s="111">
        <f t="shared" si="35"/>
        <v>-0.16666666666666666</v>
      </c>
    </row>
    <row r="867" spans="13:16" ht="15" customHeight="1">
      <c r="M867" s="54">
        <v>866</v>
      </c>
      <c r="N867" s="114">
        <f t="shared" si="34"/>
        <v>0</v>
      </c>
      <c r="O867" s="111"/>
      <c r="P867" s="111">
        <f t="shared" si="35"/>
        <v>-0.16666666666666666</v>
      </c>
    </row>
    <row r="868" spans="13:16" ht="15" customHeight="1">
      <c r="M868" s="54">
        <v>867</v>
      </c>
      <c r="N868" s="114">
        <f t="shared" si="34"/>
        <v>0</v>
      </c>
      <c r="O868" s="111"/>
      <c r="P868" s="111">
        <f t="shared" si="35"/>
        <v>-0.16666666666666666</v>
      </c>
    </row>
    <row r="869" spans="13:16" ht="15" customHeight="1">
      <c r="M869" s="54">
        <v>868</v>
      </c>
      <c r="N869" s="114">
        <f t="shared" si="34"/>
        <v>0</v>
      </c>
      <c r="O869" s="111"/>
      <c r="P869" s="111">
        <f t="shared" si="35"/>
        <v>-0.16666666666666666</v>
      </c>
    </row>
    <row r="870" spans="13:16" ht="15" customHeight="1">
      <c r="M870" s="54">
        <v>869</v>
      </c>
      <c r="N870" s="114">
        <f t="shared" si="34"/>
        <v>0</v>
      </c>
      <c r="O870" s="111"/>
      <c r="P870" s="111">
        <f t="shared" si="35"/>
        <v>-0.16666666666666666</v>
      </c>
    </row>
    <row r="871" spans="13:16" ht="15" customHeight="1">
      <c r="M871" s="54">
        <v>870</v>
      </c>
      <c r="N871" s="114">
        <f t="shared" si="34"/>
        <v>0</v>
      </c>
      <c r="O871" s="111"/>
      <c r="P871" s="111">
        <f t="shared" si="35"/>
        <v>-0.16666666666666666</v>
      </c>
    </row>
    <row r="872" spans="13:16" ht="15" customHeight="1">
      <c r="M872" s="54">
        <v>871</v>
      </c>
      <c r="N872" s="114">
        <f t="shared" si="34"/>
        <v>0</v>
      </c>
      <c r="O872" s="111"/>
      <c r="P872" s="111">
        <f t="shared" si="35"/>
        <v>-0.16666666666666666</v>
      </c>
    </row>
    <row r="873" spans="13:16" ht="15" customHeight="1">
      <c r="M873" s="54">
        <v>872</v>
      </c>
      <c r="N873" s="114">
        <f t="shared" si="34"/>
        <v>0</v>
      </c>
      <c r="O873" s="111"/>
      <c r="P873" s="111">
        <f t="shared" si="35"/>
        <v>-0.16666666666666666</v>
      </c>
    </row>
    <row r="874" spans="13:16" ht="15" customHeight="1">
      <c r="M874" s="54">
        <v>873</v>
      </c>
      <c r="N874" s="114">
        <f t="shared" si="34"/>
        <v>0</v>
      </c>
      <c r="O874" s="111"/>
      <c r="P874" s="111">
        <f t="shared" si="35"/>
        <v>-0.16666666666666666</v>
      </c>
    </row>
    <row r="875" spans="13:16" ht="15" customHeight="1">
      <c r="M875" s="54">
        <v>874</v>
      </c>
      <c r="N875" s="114">
        <f t="shared" si="34"/>
        <v>0</v>
      </c>
      <c r="O875" s="111"/>
      <c r="P875" s="111">
        <f t="shared" si="35"/>
        <v>-0.16666666666666666</v>
      </c>
    </row>
    <row r="876" spans="13:16" ht="15" customHeight="1">
      <c r="M876" s="54">
        <v>875</v>
      </c>
      <c r="N876" s="114">
        <f t="shared" si="34"/>
        <v>0</v>
      </c>
      <c r="O876" s="111"/>
      <c r="P876" s="111">
        <f t="shared" si="35"/>
        <v>-0.16666666666666666</v>
      </c>
    </row>
    <row r="877" spans="13:16" ht="15" customHeight="1">
      <c r="M877" s="54">
        <v>876</v>
      </c>
      <c r="N877" s="114">
        <f t="shared" si="34"/>
        <v>0</v>
      </c>
      <c r="O877" s="111"/>
      <c r="P877" s="111">
        <f t="shared" si="35"/>
        <v>-0.16666666666666666</v>
      </c>
    </row>
    <row r="878" spans="13:16" ht="15" customHeight="1">
      <c r="M878" s="54">
        <v>877</v>
      </c>
      <c r="N878" s="114">
        <f t="shared" si="34"/>
        <v>0</v>
      </c>
      <c r="O878" s="111"/>
      <c r="P878" s="111">
        <f t="shared" si="35"/>
        <v>-0.16666666666666666</v>
      </c>
    </row>
    <row r="879" spans="13:16" ht="15" customHeight="1">
      <c r="M879" s="54">
        <v>878</v>
      </c>
      <c r="N879" s="114">
        <f t="shared" si="34"/>
        <v>0</v>
      </c>
      <c r="O879" s="111"/>
      <c r="P879" s="111">
        <f t="shared" si="35"/>
        <v>-0.16666666666666666</v>
      </c>
    </row>
    <row r="880" spans="13:16" ht="15" customHeight="1">
      <c r="M880" s="54">
        <v>879</v>
      </c>
      <c r="N880" s="114">
        <f t="shared" si="34"/>
        <v>0</v>
      </c>
      <c r="O880" s="111"/>
      <c r="P880" s="111">
        <f t="shared" si="35"/>
        <v>-0.16666666666666666</v>
      </c>
    </row>
    <row r="881" spans="13:16" ht="15" customHeight="1">
      <c r="M881" s="54">
        <v>880</v>
      </c>
      <c r="N881" s="114">
        <f t="shared" si="34"/>
        <v>0</v>
      </c>
      <c r="O881" s="111"/>
      <c r="P881" s="111">
        <f t="shared" si="35"/>
        <v>-0.16666666666666666</v>
      </c>
    </row>
    <row r="882" spans="13:16" ht="15" customHeight="1">
      <c r="M882" s="54">
        <v>881</v>
      </c>
      <c r="N882" s="114">
        <f t="shared" si="34"/>
        <v>0</v>
      </c>
      <c r="O882" s="111"/>
      <c r="P882" s="111">
        <f t="shared" si="35"/>
        <v>-0.16666666666666666</v>
      </c>
    </row>
    <row r="883" spans="13:16" ht="15" customHeight="1">
      <c r="M883" s="54">
        <v>882</v>
      </c>
      <c r="N883" s="114">
        <f t="shared" si="34"/>
        <v>0</v>
      </c>
      <c r="O883" s="111"/>
      <c r="P883" s="111">
        <f t="shared" si="35"/>
        <v>-0.16666666666666666</v>
      </c>
    </row>
    <row r="884" spans="13:16" ht="15" customHeight="1">
      <c r="M884" s="54">
        <v>883</v>
      </c>
      <c r="N884" s="114">
        <f t="shared" si="34"/>
        <v>0</v>
      </c>
      <c r="O884" s="111"/>
      <c r="P884" s="111">
        <f t="shared" si="35"/>
        <v>-0.16666666666666666</v>
      </c>
    </row>
    <row r="885" spans="13:16" ht="15" customHeight="1">
      <c r="M885" s="54">
        <v>884</v>
      </c>
      <c r="N885" s="114">
        <f t="shared" si="34"/>
        <v>0</v>
      </c>
      <c r="O885" s="111"/>
      <c r="P885" s="111">
        <f t="shared" si="35"/>
        <v>-0.16666666666666666</v>
      </c>
    </row>
    <row r="886" spans="13:16" ht="15" customHeight="1">
      <c r="M886" s="54">
        <v>885</v>
      </c>
      <c r="N886" s="114">
        <f t="shared" si="34"/>
        <v>0</v>
      </c>
      <c r="O886" s="111"/>
      <c r="P886" s="111">
        <f t="shared" si="35"/>
        <v>-0.16666666666666666</v>
      </c>
    </row>
    <row r="887" spans="13:16" ht="15" customHeight="1">
      <c r="M887" s="54">
        <v>886</v>
      </c>
      <c r="N887" s="114">
        <f t="shared" si="34"/>
        <v>0</v>
      </c>
      <c r="O887" s="111"/>
      <c r="P887" s="111">
        <f t="shared" si="35"/>
        <v>-0.16666666666666666</v>
      </c>
    </row>
    <row r="888" spans="13:16" ht="15" customHeight="1">
      <c r="M888" s="54">
        <v>887</v>
      </c>
      <c r="N888" s="114">
        <f t="shared" si="34"/>
        <v>0</v>
      </c>
      <c r="O888" s="111"/>
      <c r="P888" s="111">
        <f t="shared" si="35"/>
        <v>-0.16666666666666666</v>
      </c>
    </row>
    <row r="889" spans="13:16" ht="15" customHeight="1">
      <c r="M889" s="54">
        <v>888</v>
      </c>
      <c r="N889" s="114">
        <f t="shared" si="34"/>
        <v>0</v>
      </c>
      <c r="O889" s="111"/>
      <c r="P889" s="111">
        <f t="shared" si="35"/>
        <v>-0.16666666666666666</v>
      </c>
    </row>
    <row r="890" spans="13:16" ht="15" customHeight="1">
      <c r="M890" s="54">
        <v>889</v>
      </c>
      <c r="N890" s="114">
        <f t="shared" si="34"/>
        <v>0</v>
      </c>
      <c r="O890" s="111"/>
      <c r="P890" s="111">
        <f t="shared" si="35"/>
        <v>-0.16666666666666666</v>
      </c>
    </row>
    <row r="891" spans="13:16" ht="15" customHeight="1">
      <c r="M891" s="54">
        <v>890</v>
      </c>
      <c r="N891" s="114">
        <f t="shared" si="34"/>
        <v>0</v>
      </c>
      <c r="O891" s="111"/>
      <c r="P891" s="111">
        <f t="shared" si="35"/>
        <v>-0.16666666666666666</v>
      </c>
    </row>
    <row r="892" spans="13:16" ht="15" customHeight="1">
      <c r="M892" s="54">
        <v>891</v>
      </c>
      <c r="N892" s="114">
        <f t="shared" si="34"/>
        <v>0</v>
      </c>
      <c r="O892" s="111"/>
      <c r="P892" s="111">
        <f t="shared" si="35"/>
        <v>-0.16666666666666666</v>
      </c>
    </row>
    <row r="893" spans="13:16" ht="15" customHeight="1">
      <c r="M893" s="54">
        <v>892</v>
      </c>
      <c r="N893" s="114">
        <f t="shared" si="34"/>
        <v>0</v>
      </c>
      <c r="O893" s="111"/>
      <c r="P893" s="111">
        <f t="shared" si="35"/>
        <v>-0.16666666666666666</v>
      </c>
    </row>
    <row r="894" spans="13:16" ht="15" customHeight="1">
      <c r="M894" s="54">
        <v>893</v>
      </c>
      <c r="N894" s="114">
        <f t="shared" si="34"/>
        <v>0</v>
      </c>
      <c r="O894" s="111"/>
      <c r="P894" s="111">
        <f t="shared" si="35"/>
        <v>-0.16666666666666666</v>
      </c>
    </row>
    <row r="895" spans="13:16" ht="15" customHeight="1">
      <c r="M895" s="54">
        <v>894</v>
      </c>
      <c r="N895" s="114">
        <f t="shared" si="34"/>
        <v>0</v>
      </c>
      <c r="O895" s="111"/>
      <c r="P895" s="111">
        <f t="shared" si="35"/>
        <v>-0.16666666666666666</v>
      </c>
    </row>
    <row r="896" spans="13:16" ht="15" customHeight="1">
      <c r="M896" s="54">
        <v>895</v>
      </c>
      <c r="N896" s="114">
        <f t="shared" si="34"/>
        <v>0</v>
      </c>
      <c r="O896" s="111"/>
      <c r="P896" s="111">
        <f t="shared" si="35"/>
        <v>-0.16666666666666666</v>
      </c>
    </row>
    <row r="897" spans="13:16" ht="15" customHeight="1">
      <c r="M897" s="54">
        <v>896</v>
      </c>
      <c r="N897" s="114">
        <f t="shared" si="34"/>
        <v>0</v>
      </c>
      <c r="O897" s="111"/>
      <c r="P897" s="111">
        <f t="shared" si="35"/>
        <v>-0.16666666666666666</v>
      </c>
    </row>
    <row r="898" spans="13:16" ht="15" customHeight="1">
      <c r="M898" s="54">
        <v>897</v>
      </c>
      <c r="N898" s="114">
        <f t="shared" si="34"/>
        <v>0</v>
      </c>
      <c r="O898" s="111"/>
      <c r="P898" s="111">
        <f t="shared" si="35"/>
        <v>-0.16666666666666666</v>
      </c>
    </row>
    <row r="899" spans="13:16" ht="15" customHeight="1">
      <c r="M899" s="54">
        <v>898</v>
      </c>
      <c r="N899" s="114">
        <f t="shared" si="34"/>
        <v>0</v>
      </c>
      <c r="O899" s="111"/>
      <c r="P899" s="111">
        <f t="shared" si="35"/>
        <v>-0.16666666666666666</v>
      </c>
    </row>
    <row r="900" spans="13:16" ht="15" customHeight="1">
      <c r="M900" s="54">
        <v>899</v>
      </c>
      <c r="N900" s="114">
        <f t="shared" si="34"/>
        <v>0</v>
      </c>
      <c r="O900" s="111"/>
      <c r="P900" s="111">
        <f t="shared" si="35"/>
        <v>-0.16666666666666666</v>
      </c>
    </row>
    <row r="901" spans="13:16" ht="15" customHeight="1">
      <c r="M901" s="54">
        <v>900</v>
      </c>
      <c r="N901" s="114">
        <f t="shared" si="34"/>
        <v>0</v>
      </c>
      <c r="O901" s="111"/>
      <c r="P901" s="111">
        <f t="shared" si="35"/>
        <v>-0.16666666666666666</v>
      </c>
    </row>
    <row r="902" spans="13:16" ht="15" customHeight="1">
      <c r="M902" s="54">
        <v>901</v>
      </c>
      <c r="N902" s="114">
        <f t="shared" si="34"/>
        <v>0</v>
      </c>
      <c r="O902" s="111"/>
      <c r="P902" s="111">
        <f t="shared" si="35"/>
        <v>-0.16666666666666666</v>
      </c>
    </row>
    <row r="903" spans="13:16" ht="15" customHeight="1">
      <c r="M903" s="54">
        <v>902</v>
      </c>
      <c r="N903" s="114">
        <f t="shared" si="34"/>
        <v>0</v>
      </c>
      <c r="O903" s="111"/>
      <c r="P903" s="111">
        <f t="shared" si="35"/>
        <v>-0.16666666666666666</v>
      </c>
    </row>
    <row r="904" spans="13:16" ht="15" customHeight="1">
      <c r="M904" s="54">
        <v>903</v>
      </c>
      <c r="N904" s="114">
        <f t="shared" si="34"/>
        <v>0</v>
      </c>
      <c r="O904" s="111"/>
      <c r="P904" s="111">
        <f t="shared" si="35"/>
        <v>-0.16666666666666666</v>
      </c>
    </row>
    <row r="905" spans="13:16" ht="15" customHeight="1">
      <c r="M905" s="54">
        <v>904</v>
      </c>
      <c r="N905" s="114">
        <f t="shared" si="34"/>
        <v>0</v>
      </c>
      <c r="O905" s="111"/>
      <c r="P905" s="111">
        <f t="shared" si="35"/>
        <v>-0.16666666666666666</v>
      </c>
    </row>
    <row r="906" spans="13:16" ht="15" customHeight="1">
      <c r="M906" s="54">
        <v>905</v>
      </c>
      <c r="N906" s="114">
        <f t="shared" si="34"/>
        <v>0</v>
      </c>
      <c r="O906" s="111"/>
      <c r="P906" s="111">
        <f t="shared" si="35"/>
        <v>-0.16666666666666666</v>
      </c>
    </row>
    <row r="907" spans="13:16" ht="15" customHeight="1">
      <c r="M907" s="54">
        <v>906</v>
      </c>
      <c r="N907" s="114">
        <f t="shared" si="34"/>
        <v>0</v>
      </c>
      <c r="O907" s="111"/>
      <c r="P907" s="111">
        <f t="shared" si="35"/>
        <v>-0.16666666666666666</v>
      </c>
    </row>
    <row r="908" spans="13:16" ht="15" customHeight="1">
      <c r="M908" s="54">
        <v>907</v>
      </c>
      <c r="N908" s="114">
        <f t="shared" si="34"/>
        <v>0</v>
      </c>
      <c r="O908" s="111"/>
      <c r="P908" s="111">
        <f t="shared" si="35"/>
        <v>-0.16666666666666666</v>
      </c>
    </row>
    <row r="909" spans="13:16" ht="15" customHeight="1">
      <c r="M909" s="54">
        <v>908</v>
      </c>
      <c r="N909" s="114">
        <f t="shared" si="34"/>
        <v>0</v>
      </c>
      <c r="O909" s="111"/>
      <c r="P909" s="111">
        <f t="shared" si="35"/>
        <v>-0.16666666666666666</v>
      </c>
    </row>
    <row r="910" spans="13:16" ht="15" customHeight="1">
      <c r="M910" s="54">
        <v>909</v>
      </c>
      <c r="N910" s="114">
        <f t="shared" si="34"/>
        <v>0</v>
      </c>
      <c r="O910" s="111"/>
      <c r="P910" s="111">
        <f t="shared" si="35"/>
        <v>-0.16666666666666666</v>
      </c>
    </row>
    <row r="911" spans="13:16" ht="15" customHeight="1">
      <c r="M911" s="54">
        <v>910</v>
      </c>
      <c r="N911" s="114">
        <f t="shared" si="34"/>
        <v>0</v>
      </c>
      <c r="O911" s="111"/>
      <c r="P911" s="111">
        <f t="shared" si="35"/>
        <v>-0.16666666666666666</v>
      </c>
    </row>
    <row r="912" spans="13:16" ht="15" customHeight="1">
      <c r="M912" s="54">
        <v>911</v>
      </c>
      <c r="N912" s="114">
        <f t="shared" si="34"/>
        <v>0</v>
      </c>
      <c r="O912" s="111"/>
      <c r="P912" s="111">
        <f t="shared" si="35"/>
        <v>-0.16666666666666666</v>
      </c>
    </row>
    <row r="913" spans="13:16" ht="15" customHeight="1">
      <c r="M913" s="54">
        <v>912</v>
      </c>
      <c r="N913" s="114">
        <f t="shared" si="34"/>
        <v>0</v>
      </c>
      <c r="O913" s="111"/>
      <c r="P913" s="111">
        <f t="shared" si="35"/>
        <v>-0.16666666666666666</v>
      </c>
    </row>
    <row r="914" spans="13:16" ht="15" customHeight="1">
      <c r="M914" s="54">
        <v>913</v>
      </c>
      <c r="N914" s="114">
        <f t="shared" si="34"/>
        <v>0</v>
      </c>
      <c r="O914" s="111"/>
      <c r="P914" s="111">
        <f t="shared" si="35"/>
        <v>-0.16666666666666666</v>
      </c>
    </row>
    <row r="915" spans="13:16" ht="15" customHeight="1">
      <c r="M915" s="54">
        <v>914</v>
      </c>
      <c r="N915" s="114">
        <f t="shared" si="34"/>
        <v>0</v>
      </c>
      <c r="O915" s="111"/>
      <c r="P915" s="111">
        <f t="shared" si="35"/>
        <v>-0.16666666666666666</v>
      </c>
    </row>
    <row r="916" spans="13:16" ht="15" customHeight="1">
      <c r="M916" s="54">
        <v>915</v>
      </c>
      <c r="N916" s="114">
        <f t="shared" si="34"/>
        <v>0</v>
      </c>
      <c r="O916" s="111"/>
      <c r="P916" s="111">
        <f t="shared" si="35"/>
        <v>-0.16666666666666666</v>
      </c>
    </row>
    <row r="917" spans="13:16" ht="15" customHeight="1">
      <c r="M917" s="54">
        <v>916</v>
      </c>
      <c r="N917" s="114">
        <f t="shared" si="34"/>
        <v>0</v>
      </c>
      <c r="O917" s="111"/>
      <c r="P917" s="111">
        <f t="shared" si="35"/>
        <v>-0.16666666666666666</v>
      </c>
    </row>
    <row r="918" spans="13:16" ht="15" customHeight="1">
      <c r="M918" s="54">
        <v>917</v>
      </c>
      <c r="N918" s="114">
        <f t="shared" si="34"/>
        <v>0</v>
      </c>
      <c r="O918" s="111"/>
      <c r="P918" s="111">
        <f t="shared" si="35"/>
        <v>-0.16666666666666666</v>
      </c>
    </row>
    <row r="919" spans="13:16" ht="15" customHeight="1">
      <c r="M919" s="54">
        <v>918</v>
      </c>
      <c r="N919" s="114">
        <f t="shared" si="34"/>
        <v>0</v>
      </c>
      <c r="O919" s="111"/>
      <c r="P919" s="111">
        <f t="shared" si="35"/>
        <v>-0.16666666666666666</v>
      </c>
    </row>
    <row r="920" spans="13:16" ht="15" customHeight="1">
      <c r="M920" s="54">
        <v>919</v>
      </c>
      <c r="N920" s="114">
        <f t="shared" si="34"/>
        <v>0</v>
      </c>
      <c r="O920" s="111"/>
      <c r="P920" s="111">
        <f t="shared" si="35"/>
        <v>-0.16666666666666666</v>
      </c>
    </row>
    <row r="921" spans="13:16" ht="15" customHeight="1">
      <c r="M921" s="54">
        <v>920</v>
      </c>
      <c r="N921" s="114">
        <f t="shared" si="34"/>
        <v>0</v>
      </c>
      <c r="O921" s="111"/>
      <c r="P921" s="111">
        <f t="shared" si="35"/>
        <v>-0.16666666666666666</v>
      </c>
    </row>
    <row r="922" spans="13:16" ht="15" customHeight="1">
      <c r="M922" s="54">
        <v>921</v>
      </c>
      <c r="N922" s="114">
        <f t="shared" si="34"/>
        <v>0</v>
      </c>
      <c r="O922" s="111"/>
      <c r="P922" s="111">
        <f t="shared" si="35"/>
        <v>-0.16666666666666666</v>
      </c>
    </row>
    <row r="923" spans="13:16" ht="15" customHeight="1">
      <c r="M923" s="54">
        <v>922</v>
      </c>
      <c r="N923" s="114">
        <f t="shared" si="34"/>
        <v>0</v>
      </c>
      <c r="O923" s="111"/>
      <c r="P923" s="111">
        <f t="shared" si="35"/>
        <v>-0.16666666666666666</v>
      </c>
    </row>
    <row r="924" spans="13:16" ht="15" customHeight="1">
      <c r="M924" s="54">
        <v>923</v>
      </c>
      <c r="N924" s="114">
        <f t="shared" si="34"/>
        <v>0</v>
      </c>
      <c r="O924" s="111"/>
      <c r="P924" s="111">
        <f t="shared" si="35"/>
        <v>-0.16666666666666666</v>
      </c>
    </row>
    <row r="925" spans="13:16" ht="15" customHeight="1">
      <c r="M925" s="54">
        <v>924</v>
      </c>
      <c r="N925" s="114">
        <f t="shared" si="34"/>
        <v>0</v>
      </c>
      <c r="O925" s="111"/>
      <c r="P925" s="111">
        <f t="shared" si="35"/>
        <v>-0.16666666666666666</v>
      </c>
    </row>
    <row r="926" spans="13:16" ht="15" customHeight="1">
      <c r="M926" s="54">
        <v>925</v>
      </c>
      <c r="N926" s="114">
        <f t="shared" si="34"/>
        <v>0</v>
      </c>
      <c r="O926" s="111"/>
      <c r="P926" s="111">
        <f t="shared" si="35"/>
        <v>-0.16666666666666666</v>
      </c>
    </row>
    <row r="927" spans="13:16" ht="15" customHeight="1">
      <c r="M927" s="54">
        <v>926</v>
      </c>
      <c r="N927" s="114">
        <f t="shared" si="34"/>
        <v>0</v>
      </c>
      <c r="O927" s="111"/>
      <c r="P927" s="111">
        <f t="shared" si="35"/>
        <v>-0.16666666666666666</v>
      </c>
    </row>
    <row r="928" spans="13:16" ht="15" customHeight="1">
      <c r="M928" s="54">
        <v>927</v>
      </c>
      <c r="N928" s="114">
        <f aca="true" t="shared" si="36" ref="N928:N992">O928</f>
        <v>0</v>
      </c>
      <c r="O928" s="111"/>
      <c r="P928" s="111">
        <f aca="true" t="shared" si="37" ref="P928:P992">IF(K$2&gt;0,O928+L$2,O928-L$2)</f>
        <v>-0.16666666666666666</v>
      </c>
    </row>
    <row r="929" spans="13:16" ht="15" customHeight="1">
      <c r="M929" s="54">
        <v>928</v>
      </c>
      <c r="N929" s="114">
        <f t="shared" si="36"/>
        <v>0</v>
      </c>
      <c r="O929" s="111"/>
      <c r="P929" s="111">
        <f t="shared" si="37"/>
        <v>-0.16666666666666666</v>
      </c>
    </row>
    <row r="930" spans="13:16" ht="15" customHeight="1">
      <c r="M930" s="54">
        <v>929</v>
      </c>
      <c r="N930" s="114">
        <f t="shared" si="36"/>
        <v>0</v>
      </c>
      <c r="O930" s="111"/>
      <c r="P930" s="111">
        <f t="shared" si="37"/>
        <v>-0.16666666666666666</v>
      </c>
    </row>
    <row r="931" spans="13:16" ht="15" customHeight="1">
      <c r="M931" s="54">
        <v>930</v>
      </c>
      <c r="N931" s="114">
        <f t="shared" si="36"/>
        <v>0</v>
      </c>
      <c r="O931" s="111"/>
      <c r="P931" s="111">
        <f t="shared" si="37"/>
        <v>-0.16666666666666666</v>
      </c>
    </row>
    <row r="932" spans="13:16" ht="15" customHeight="1">
      <c r="M932" s="54">
        <v>931</v>
      </c>
      <c r="N932" s="114">
        <f t="shared" si="36"/>
        <v>0</v>
      </c>
      <c r="O932" s="111"/>
      <c r="P932" s="111">
        <f t="shared" si="37"/>
        <v>-0.16666666666666666</v>
      </c>
    </row>
    <row r="933" spans="13:16" ht="15" customHeight="1">
      <c r="M933" s="54">
        <v>932</v>
      </c>
      <c r="N933" s="114">
        <f t="shared" si="36"/>
        <v>0</v>
      </c>
      <c r="O933" s="111"/>
      <c r="P933" s="111">
        <f t="shared" si="37"/>
        <v>-0.16666666666666666</v>
      </c>
    </row>
    <row r="934" spans="13:16" ht="15" customHeight="1">
      <c r="M934" s="54">
        <v>933</v>
      </c>
      <c r="N934" s="114">
        <f t="shared" si="36"/>
        <v>0</v>
      </c>
      <c r="O934" s="111"/>
      <c r="P934" s="111">
        <f t="shared" si="37"/>
        <v>-0.16666666666666666</v>
      </c>
    </row>
    <row r="935" spans="13:16" ht="15" customHeight="1">
      <c r="M935" s="54">
        <v>934</v>
      </c>
      <c r="N935" s="114">
        <f t="shared" si="36"/>
        <v>0</v>
      </c>
      <c r="O935" s="111"/>
      <c r="P935" s="111">
        <f t="shared" si="37"/>
        <v>-0.16666666666666666</v>
      </c>
    </row>
    <row r="936" spans="13:16" ht="15" customHeight="1">
      <c r="M936" s="54">
        <v>935</v>
      </c>
      <c r="N936" s="114">
        <f t="shared" si="36"/>
        <v>0</v>
      </c>
      <c r="O936" s="111"/>
      <c r="P936" s="111">
        <f t="shared" si="37"/>
        <v>-0.16666666666666666</v>
      </c>
    </row>
    <row r="937" spans="13:16" ht="15" customHeight="1">
      <c r="M937" s="54">
        <v>936</v>
      </c>
      <c r="N937" s="114">
        <f t="shared" si="36"/>
        <v>0</v>
      </c>
      <c r="O937" s="111"/>
      <c r="P937" s="111">
        <f t="shared" si="37"/>
        <v>-0.16666666666666666</v>
      </c>
    </row>
    <row r="938" spans="13:16" ht="15" customHeight="1">
      <c r="M938" s="54">
        <v>937</v>
      </c>
      <c r="N938" s="114">
        <f t="shared" si="36"/>
        <v>0</v>
      </c>
      <c r="O938" s="111"/>
      <c r="P938" s="111">
        <f t="shared" si="37"/>
        <v>-0.16666666666666666</v>
      </c>
    </row>
    <row r="939" spans="13:16" ht="15" customHeight="1">
      <c r="M939" s="54">
        <v>938</v>
      </c>
      <c r="N939" s="114">
        <f t="shared" si="36"/>
        <v>0</v>
      </c>
      <c r="O939" s="111"/>
      <c r="P939" s="111">
        <f t="shared" si="37"/>
        <v>-0.16666666666666666</v>
      </c>
    </row>
    <row r="940" spans="13:16" ht="15" customHeight="1">
      <c r="M940" s="54">
        <v>939</v>
      </c>
      <c r="N940" s="114">
        <f t="shared" si="36"/>
        <v>0</v>
      </c>
      <c r="O940" s="111"/>
      <c r="P940" s="111">
        <f t="shared" si="37"/>
        <v>-0.16666666666666666</v>
      </c>
    </row>
    <row r="941" spans="13:16" ht="15" customHeight="1">
      <c r="M941" s="54">
        <v>940</v>
      </c>
      <c r="N941" s="114">
        <f t="shared" si="36"/>
        <v>0</v>
      </c>
      <c r="O941" s="111"/>
      <c r="P941" s="111">
        <f t="shared" si="37"/>
        <v>-0.16666666666666666</v>
      </c>
    </row>
    <row r="942" spans="13:16" ht="15" customHeight="1">
      <c r="M942" s="54">
        <v>941</v>
      </c>
      <c r="N942" s="114">
        <f t="shared" si="36"/>
        <v>0</v>
      </c>
      <c r="O942" s="111"/>
      <c r="P942" s="111">
        <f t="shared" si="37"/>
        <v>-0.16666666666666666</v>
      </c>
    </row>
    <row r="943" spans="13:16" ht="15" customHeight="1">
      <c r="M943" s="54">
        <v>942</v>
      </c>
      <c r="N943" s="114">
        <f t="shared" si="36"/>
        <v>0</v>
      </c>
      <c r="O943" s="111"/>
      <c r="P943" s="111">
        <f t="shared" si="37"/>
        <v>-0.16666666666666666</v>
      </c>
    </row>
    <row r="944" spans="13:16" ht="15" customHeight="1">
      <c r="M944" s="54">
        <v>943</v>
      </c>
      <c r="N944" s="114">
        <f t="shared" si="36"/>
        <v>0</v>
      </c>
      <c r="O944" s="111"/>
      <c r="P944" s="111">
        <f t="shared" si="37"/>
        <v>-0.16666666666666666</v>
      </c>
    </row>
    <row r="945" spans="13:16" ht="15" customHeight="1">
      <c r="M945" s="54">
        <v>944</v>
      </c>
      <c r="N945" s="114">
        <f t="shared" si="36"/>
        <v>0</v>
      </c>
      <c r="O945" s="111"/>
      <c r="P945" s="111">
        <f t="shared" si="37"/>
        <v>-0.16666666666666666</v>
      </c>
    </row>
    <row r="946" spans="13:16" ht="15" customHeight="1">
      <c r="M946" s="54">
        <v>945</v>
      </c>
      <c r="N946" s="114">
        <f t="shared" si="36"/>
        <v>0</v>
      </c>
      <c r="O946" s="111"/>
      <c r="P946" s="111">
        <f t="shared" si="37"/>
        <v>-0.16666666666666666</v>
      </c>
    </row>
    <row r="947" spans="13:16" ht="15" customHeight="1">
      <c r="M947" s="54">
        <v>946</v>
      </c>
      <c r="N947" s="114">
        <f t="shared" si="36"/>
        <v>0</v>
      </c>
      <c r="O947" s="111"/>
      <c r="P947" s="111">
        <f t="shared" si="37"/>
        <v>-0.16666666666666666</v>
      </c>
    </row>
    <row r="948" spans="13:16" ht="15" customHeight="1">
      <c r="M948" s="54">
        <v>947</v>
      </c>
      <c r="N948" s="114">
        <f t="shared" si="36"/>
        <v>0</v>
      </c>
      <c r="O948" s="111"/>
      <c r="P948" s="111">
        <f t="shared" si="37"/>
        <v>-0.16666666666666666</v>
      </c>
    </row>
    <row r="949" spans="13:16" ht="15" customHeight="1">
      <c r="M949" s="54">
        <v>948</v>
      </c>
      <c r="N949" s="114">
        <f t="shared" si="36"/>
        <v>0</v>
      </c>
      <c r="O949" s="111"/>
      <c r="P949" s="111">
        <f t="shared" si="37"/>
        <v>-0.16666666666666666</v>
      </c>
    </row>
    <row r="950" spans="13:16" ht="15" customHeight="1">
      <c r="M950" s="54">
        <v>949</v>
      </c>
      <c r="N950" s="114">
        <f t="shared" si="36"/>
        <v>0</v>
      </c>
      <c r="O950" s="111"/>
      <c r="P950" s="111">
        <f t="shared" si="37"/>
        <v>-0.16666666666666666</v>
      </c>
    </row>
    <row r="951" spans="13:16" ht="15" customHeight="1">
      <c r="M951" s="54">
        <v>950</v>
      </c>
      <c r="N951" s="114">
        <f t="shared" si="36"/>
        <v>0</v>
      </c>
      <c r="O951" s="111"/>
      <c r="P951" s="111">
        <f t="shared" si="37"/>
        <v>-0.16666666666666666</v>
      </c>
    </row>
    <row r="952" spans="13:16" ht="15" customHeight="1">
      <c r="M952" s="54">
        <v>951</v>
      </c>
      <c r="N952" s="114">
        <f t="shared" si="36"/>
        <v>0</v>
      </c>
      <c r="O952" s="111"/>
      <c r="P952" s="111">
        <f t="shared" si="37"/>
        <v>-0.16666666666666666</v>
      </c>
    </row>
    <row r="953" spans="13:16" ht="15" customHeight="1">
      <c r="M953" s="54">
        <v>952</v>
      </c>
      <c r="N953" s="114">
        <f t="shared" si="36"/>
        <v>0</v>
      </c>
      <c r="O953" s="111"/>
      <c r="P953" s="111">
        <f t="shared" si="37"/>
        <v>-0.16666666666666666</v>
      </c>
    </row>
    <row r="954" spans="13:16" ht="15" customHeight="1">
      <c r="M954" s="54">
        <v>953</v>
      </c>
      <c r="N954" s="114">
        <f t="shared" si="36"/>
        <v>0</v>
      </c>
      <c r="O954" s="111"/>
      <c r="P954" s="111">
        <f t="shared" si="37"/>
        <v>-0.16666666666666666</v>
      </c>
    </row>
    <row r="955" spans="13:16" ht="15" customHeight="1">
      <c r="M955" s="54">
        <v>954</v>
      </c>
      <c r="N955" s="114">
        <f t="shared" si="36"/>
        <v>0</v>
      </c>
      <c r="O955" s="111"/>
      <c r="P955" s="111">
        <f t="shared" si="37"/>
        <v>-0.16666666666666666</v>
      </c>
    </row>
    <row r="956" spans="13:16" ht="15" customHeight="1">
      <c r="M956" s="54">
        <v>955</v>
      </c>
      <c r="N956" s="114">
        <f t="shared" si="36"/>
        <v>0</v>
      </c>
      <c r="O956" s="111"/>
      <c r="P956" s="111">
        <f t="shared" si="37"/>
        <v>-0.16666666666666666</v>
      </c>
    </row>
    <row r="957" spans="13:16" ht="15" customHeight="1">
      <c r="M957" s="54">
        <v>956</v>
      </c>
      <c r="N957" s="114">
        <f t="shared" si="36"/>
        <v>0</v>
      </c>
      <c r="O957" s="111"/>
      <c r="P957" s="111">
        <f t="shared" si="37"/>
        <v>-0.16666666666666666</v>
      </c>
    </row>
    <row r="958" spans="13:16" ht="15" customHeight="1">
      <c r="M958" s="54">
        <v>957</v>
      </c>
      <c r="N958" s="114">
        <f t="shared" si="36"/>
        <v>0</v>
      </c>
      <c r="O958" s="111"/>
      <c r="P958" s="111">
        <f t="shared" si="37"/>
        <v>-0.16666666666666666</v>
      </c>
    </row>
    <row r="959" spans="13:16" ht="15" customHeight="1">
      <c r="M959" s="54">
        <v>958</v>
      </c>
      <c r="N959" s="114">
        <f t="shared" si="36"/>
        <v>0</v>
      </c>
      <c r="O959" s="111"/>
      <c r="P959" s="111">
        <f t="shared" si="37"/>
        <v>-0.16666666666666666</v>
      </c>
    </row>
    <row r="960" spans="13:16" ht="15" customHeight="1">
      <c r="M960" s="54">
        <v>959</v>
      </c>
      <c r="N960" s="114">
        <f t="shared" si="36"/>
        <v>0</v>
      </c>
      <c r="O960" s="111"/>
      <c r="P960" s="111">
        <f t="shared" si="37"/>
        <v>-0.16666666666666666</v>
      </c>
    </row>
    <row r="961" spans="13:16" ht="15" customHeight="1">
      <c r="M961" s="54">
        <v>960</v>
      </c>
      <c r="N961" s="114">
        <f t="shared" si="36"/>
        <v>0</v>
      </c>
      <c r="O961" s="111"/>
      <c r="P961" s="111">
        <f t="shared" si="37"/>
        <v>-0.16666666666666666</v>
      </c>
    </row>
    <row r="962" spans="13:16" ht="15" customHeight="1">
      <c r="M962" s="54">
        <v>961</v>
      </c>
      <c r="N962" s="114">
        <f t="shared" si="36"/>
        <v>0</v>
      </c>
      <c r="O962" s="111"/>
      <c r="P962" s="111">
        <f t="shared" si="37"/>
        <v>-0.16666666666666666</v>
      </c>
    </row>
    <row r="963" spans="13:16" ht="15" customHeight="1">
      <c r="M963" s="54">
        <v>962</v>
      </c>
      <c r="N963" s="114">
        <f t="shared" si="36"/>
        <v>0</v>
      </c>
      <c r="O963" s="111"/>
      <c r="P963" s="111">
        <f t="shared" si="37"/>
        <v>-0.16666666666666666</v>
      </c>
    </row>
    <row r="964" spans="13:16" ht="15" customHeight="1">
      <c r="M964" s="54">
        <v>963</v>
      </c>
      <c r="N964" s="114">
        <f t="shared" si="36"/>
        <v>0</v>
      </c>
      <c r="O964" s="111"/>
      <c r="P964" s="111">
        <f t="shared" si="37"/>
        <v>-0.16666666666666666</v>
      </c>
    </row>
    <row r="965" spans="13:16" ht="15" customHeight="1">
      <c r="M965" s="54">
        <v>964</v>
      </c>
      <c r="N965" s="114">
        <f t="shared" si="36"/>
        <v>0</v>
      </c>
      <c r="O965" s="111"/>
      <c r="P965" s="111">
        <f t="shared" si="37"/>
        <v>-0.16666666666666666</v>
      </c>
    </row>
    <row r="966" spans="13:16" ht="15" customHeight="1">
      <c r="M966" s="54">
        <v>965</v>
      </c>
      <c r="N966" s="114">
        <f t="shared" si="36"/>
        <v>0</v>
      </c>
      <c r="O966" s="111"/>
      <c r="P966" s="111">
        <f t="shared" si="37"/>
        <v>-0.16666666666666666</v>
      </c>
    </row>
    <row r="967" spans="13:16" ht="15" customHeight="1">
      <c r="M967" s="54">
        <v>966</v>
      </c>
      <c r="N967" s="114">
        <f t="shared" si="36"/>
        <v>0</v>
      </c>
      <c r="O967" s="111"/>
      <c r="P967" s="111">
        <f t="shared" si="37"/>
        <v>-0.16666666666666666</v>
      </c>
    </row>
    <row r="968" spans="13:16" ht="15" customHeight="1">
      <c r="M968" s="54">
        <v>967</v>
      </c>
      <c r="N968" s="114">
        <f t="shared" si="36"/>
        <v>0</v>
      </c>
      <c r="O968" s="111"/>
      <c r="P968" s="111">
        <f t="shared" si="37"/>
        <v>-0.16666666666666666</v>
      </c>
    </row>
    <row r="969" spans="13:16" ht="15" customHeight="1">
      <c r="M969" s="54">
        <v>968</v>
      </c>
      <c r="N969" s="114">
        <f t="shared" si="36"/>
        <v>0</v>
      </c>
      <c r="O969" s="111"/>
      <c r="P969" s="111">
        <f t="shared" si="37"/>
        <v>-0.16666666666666666</v>
      </c>
    </row>
    <row r="970" spans="13:16" ht="15" customHeight="1">
      <c r="M970" s="54">
        <v>969</v>
      </c>
      <c r="N970" s="114">
        <f t="shared" si="36"/>
        <v>0</v>
      </c>
      <c r="O970" s="111"/>
      <c r="P970" s="111">
        <f t="shared" si="37"/>
        <v>-0.16666666666666666</v>
      </c>
    </row>
    <row r="971" spans="13:16" ht="15" customHeight="1">
      <c r="M971" s="54">
        <v>970</v>
      </c>
      <c r="N971" s="114">
        <f t="shared" si="36"/>
        <v>0</v>
      </c>
      <c r="O971" s="111"/>
      <c r="P971" s="111">
        <f t="shared" si="37"/>
        <v>-0.16666666666666666</v>
      </c>
    </row>
    <row r="972" spans="13:16" ht="15" customHeight="1">
      <c r="M972" s="54">
        <v>971</v>
      </c>
      <c r="N972" s="114">
        <f t="shared" si="36"/>
        <v>0</v>
      </c>
      <c r="O972" s="111"/>
      <c r="P972" s="111">
        <f t="shared" si="37"/>
        <v>-0.16666666666666666</v>
      </c>
    </row>
    <row r="973" spans="13:16" ht="15" customHeight="1">
      <c r="M973" s="54">
        <v>972</v>
      </c>
      <c r="N973" s="114">
        <f t="shared" si="36"/>
        <v>0</v>
      </c>
      <c r="O973" s="111"/>
      <c r="P973" s="111">
        <f t="shared" si="37"/>
        <v>-0.16666666666666666</v>
      </c>
    </row>
    <row r="974" spans="13:16" ht="15" customHeight="1">
      <c r="M974" s="54">
        <v>973</v>
      </c>
      <c r="N974" s="114">
        <f t="shared" si="36"/>
        <v>0</v>
      </c>
      <c r="O974" s="111"/>
      <c r="P974" s="111">
        <f t="shared" si="37"/>
        <v>-0.16666666666666666</v>
      </c>
    </row>
    <row r="975" spans="13:16" ht="15" customHeight="1">
      <c r="M975" s="54">
        <v>974</v>
      </c>
      <c r="N975" s="114">
        <f t="shared" si="36"/>
        <v>0</v>
      </c>
      <c r="O975" s="111"/>
      <c r="P975" s="111">
        <f t="shared" si="37"/>
        <v>-0.16666666666666666</v>
      </c>
    </row>
    <row r="976" spans="13:16" ht="15" customHeight="1">
      <c r="M976" s="54">
        <v>975</v>
      </c>
      <c r="N976" s="114">
        <f t="shared" si="36"/>
        <v>0</v>
      </c>
      <c r="O976" s="111"/>
      <c r="P976" s="111">
        <f t="shared" si="37"/>
        <v>-0.16666666666666666</v>
      </c>
    </row>
    <row r="977" spans="13:16" ht="15" customHeight="1">
      <c r="M977" s="54">
        <v>976</v>
      </c>
      <c r="N977" s="114">
        <f t="shared" si="36"/>
        <v>0</v>
      </c>
      <c r="O977" s="111"/>
      <c r="P977" s="111">
        <f t="shared" si="37"/>
        <v>-0.16666666666666666</v>
      </c>
    </row>
    <row r="978" spans="13:16" ht="15" customHeight="1">
      <c r="M978" s="54">
        <v>977</v>
      </c>
      <c r="N978" s="114">
        <f t="shared" si="36"/>
        <v>0</v>
      </c>
      <c r="O978" s="111"/>
      <c r="P978" s="111">
        <f t="shared" si="37"/>
        <v>-0.16666666666666666</v>
      </c>
    </row>
    <row r="979" spans="13:16" ht="15" customHeight="1">
      <c r="M979" s="54">
        <v>978</v>
      </c>
      <c r="N979" s="114">
        <f t="shared" si="36"/>
        <v>0</v>
      </c>
      <c r="O979" s="111"/>
      <c r="P979" s="111">
        <f t="shared" si="37"/>
        <v>-0.16666666666666666</v>
      </c>
    </row>
    <row r="980" spans="13:16" ht="15" customHeight="1">
      <c r="M980" s="54">
        <v>979</v>
      </c>
      <c r="N980" s="114">
        <f t="shared" si="36"/>
        <v>0</v>
      </c>
      <c r="O980" s="111"/>
      <c r="P980" s="111">
        <f t="shared" si="37"/>
        <v>-0.16666666666666666</v>
      </c>
    </row>
    <row r="981" spans="13:16" ht="15" customHeight="1">
      <c r="M981" s="54">
        <v>980</v>
      </c>
      <c r="N981" s="114">
        <f t="shared" si="36"/>
        <v>0</v>
      </c>
      <c r="O981" s="111"/>
      <c r="P981" s="111">
        <f t="shared" si="37"/>
        <v>-0.16666666666666666</v>
      </c>
    </row>
    <row r="982" spans="13:16" ht="15" customHeight="1">
      <c r="M982" s="54">
        <v>981</v>
      </c>
      <c r="N982" s="114">
        <f t="shared" si="36"/>
        <v>0</v>
      </c>
      <c r="O982" s="111"/>
      <c r="P982" s="111">
        <f t="shared" si="37"/>
        <v>-0.16666666666666666</v>
      </c>
    </row>
    <row r="983" spans="13:16" ht="15" customHeight="1">
      <c r="M983" s="54">
        <v>982</v>
      </c>
      <c r="N983" s="114">
        <f t="shared" si="36"/>
        <v>0</v>
      </c>
      <c r="O983" s="111"/>
      <c r="P983" s="111">
        <f t="shared" si="37"/>
        <v>-0.16666666666666666</v>
      </c>
    </row>
    <row r="984" spans="13:16" ht="15" customHeight="1">
      <c r="M984" s="54">
        <v>983</v>
      </c>
      <c r="N984" s="114">
        <f t="shared" si="36"/>
        <v>0</v>
      </c>
      <c r="O984" s="111"/>
      <c r="P984" s="111">
        <f t="shared" si="37"/>
        <v>-0.16666666666666666</v>
      </c>
    </row>
    <row r="985" spans="13:16" ht="15" customHeight="1">
      <c r="M985" s="54">
        <v>984</v>
      </c>
      <c r="N985" s="114">
        <f t="shared" si="36"/>
        <v>0</v>
      </c>
      <c r="O985" s="111"/>
      <c r="P985" s="111">
        <f t="shared" si="37"/>
        <v>-0.16666666666666666</v>
      </c>
    </row>
    <row r="986" spans="13:16" ht="15" customHeight="1">
      <c r="M986" s="54">
        <v>985</v>
      </c>
      <c r="N986" s="114">
        <f t="shared" si="36"/>
        <v>0</v>
      </c>
      <c r="O986" s="111"/>
      <c r="P986" s="111">
        <f t="shared" si="37"/>
        <v>-0.16666666666666666</v>
      </c>
    </row>
    <row r="987" spans="13:16" ht="15" customHeight="1">
      <c r="M987" s="54">
        <v>986</v>
      </c>
      <c r="N987" s="114">
        <f t="shared" si="36"/>
        <v>0</v>
      </c>
      <c r="O987" s="111"/>
      <c r="P987" s="111">
        <f t="shared" si="37"/>
        <v>-0.16666666666666666</v>
      </c>
    </row>
    <row r="988" spans="13:16" ht="15" customHeight="1">
      <c r="M988" s="54">
        <v>987</v>
      </c>
      <c r="N988" s="114">
        <f t="shared" si="36"/>
        <v>0</v>
      </c>
      <c r="O988" s="111"/>
      <c r="P988" s="111">
        <f t="shared" si="37"/>
        <v>-0.16666666666666666</v>
      </c>
    </row>
    <row r="989" spans="13:16" ht="15" customHeight="1">
      <c r="M989" s="54">
        <v>988</v>
      </c>
      <c r="N989" s="114">
        <f t="shared" si="36"/>
        <v>0</v>
      </c>
      <c r="O989" s="111"/>
      <c r="P989" s="111">
        <f t="shared" si="37"/>
        <v>-0.16666666666666666</v>
      </c>
    </row>
    <row r="990" spans="13:16" ht="15" customHeight="1">
      <c r="M990" s="54">
        <v>989</v>
      </c>
      <c r="N990" s="114">
        <f t="shared" si="36"/>
        <v>0</v>
      </c>
      <c r="O990" s="111"/>
      <c r="P990" s="111">
        <f t="shared" si="37"/>
        <v>-0.16666666666666666</v>
      </c>
    </row>
    <row r="991" spans="13:16" ht="15" customHeight="1">
      <c r="M991" s="54">
        <v>990</v>
      </c>
      <c r="N991" s="114">
        <f t="shared" si="36"/>
        <v>0</v>
      </c>
      <c r="O991" s="111"/>
      <c r="P991" s="111">
        <f t="shared" si="37"/>
        <v>-0.16666666666666666</v>
      </c>
    </row>
    <row r="992" spans="13:16" ht="15" customHeight="1">
      <c r="M992" s="54">
        <v>991</v>
      </c>
      <c r="N992" s="114">
        <f t="shared" si="36"/>
        <v>0</v>
      </c>
      <c r="O992" s="111"/>
      <c r="P992" s="111">
        <f t="shared" si="37"/>
        <v>-0.16666666666666666</v>
      </c>
    </row>
    <row r="993" spans="13:16" ht="15" customHeight="1">
      <c r="M993" s="54">
        <v>992</v>
      </c>
      <c r="N993" s="114">
        <f aca="true" t="shared" si="38" ref="N993:N1058">O993</f>
        <v>0</v>
      </c>
      <c r="O993" s="111"/>
      <c r="P993" s="111">
        <f aca="true" t="shared" si="39" ref="P993:P1058">IF(K$2&gt;0,O993+L$2,O993-L$2)</f>
        <v>-0.16666666666666666</v>
      </c>
    </row>
    <row r="994" spans="13:16" ht="15" customHeight="1">
      <c r="M994" s="54">
        <v>993</v>
      </c>
      <c r="N994" s="114">
        <f t="shared" si="38"/>
        <v>0</v>
      </c>
      <c r="O994" s="111"/>
      <c r="P994" s="111">
        <f t="shared" si="39"/>
        <v>-0.16666666666666666</v>
      </c>
    </row>
    <row r="995" spans="13:16" ht="15" customHeight="1">
      <c r="M995" s="54">
        <v>994</v>
      </c>
      <c r="N995" s="114">
        <f t="shared" si="38"/>
        <v>0</v>
      </c>
      <c r="O995" s="111"/>
      <c r="P995" s="111">
        <f t="shared" si="39"/>
        <v>-0.16666666666666666</v>
      </c>
    </row>
    <row r="996" spans="13:16" ht="15" customHeight="1">
      <c r="M996" s="54">
        <v>995</v>
      </c>
      <c r="N996" s="114">
        <f t="shared" si="38"/>
        <v>0</v>
      </c>
      <c r="O996" s="111"/>
      <c r="P996" s="111">
        <f t="shared" si="39"/>
        <v>-0.16666666666666666</v>
      </c>
    </row>
    <row r="997" spans="13:16" ht="15" customHeight="1">
      <c r="M997" s="54">
        <v>996</v>
      </c>
      <c r="N997" s="114">
        <f t="shared" si="38"/>
        <v>0</v>
      </c>
      <c r="O997" s="111"/>
      <c r="P997" s="111">
        <f t="shared" si="39"/>
        <v>-0.16666666666666666</v>
      </c>
    </row>
    <row r="998" spans="13:16" ht="15" customHeight="1">
      <c r="M998" s="54">
        <v>997</v>
      </c>
      <c r="N998" s="114">
        <f t="shared" si="38"/>
        <v>0</v>
      </c>
      <c r="O998" s="111"/>
      <c r="P998" s="111">
        <f t="shared" si="39"/>
        <v>-0.16666666666666666</v>
      </c>
    </row>
    <row r="999" spans="13:16" ht="15" customHeight="1">
      <c r="M999" s="54">
        <v>998</v>
      </c>
      <c r="N999" s="114">
        <f t="shared" si="38"/>
        <v>0</v>
      </c>
      <c r="O999" s="111"/>
      <c r="P999" s="111">
        <f t="shared" si="39"/>
        <v>-0.16666666666666666</v>
      </c>
    </row>
    <row r="1000" spans="13:16" ht="15" customHeight="1">
      <c r="M1000" s="54">
        <v>999</v>
      </c>
      <c r="N1000" s="114">
        <f t="shared" si="38"/>
        <v>0</v>
      </c>
      <c r="O1000" s="111"/>
      <c r="P1000" s="111">
        <f t="shared" si="39"/>
        <v>-0.16666666666666666</v>
      </c>
    </row>
    <row r="1001" spans="13:16" ht="15" customHeight="1">
      <c r="M1001" s="54">
        <v>1000</v>
      </c>
      <c r="N1001" s="114">
        <f t="shared" si="38"/>
        <v>0</v>
      </c>
      <c r="O1001" s="111"/>
      <c r="P1001" s="111">
        <f t="shared" si="39"/>
        <v>-0.16666666666666666</v>
      </c>
    </row>
    <row r="1002" spans="13:16" ht="15" customHeight="1">
      <c r="M1002" s="54">
        <v>1001</v>
      </c>
      <c r="N1002" s="114">
        <f t="shared" si="38"/>
        <v>0</v>
      </c>
      <c r="O1002" s="111"/>
      <c r="P1002" s="111">
        <f t="shared" si="39"/>
        <v>-0.16666666666666666</v>
      </c>
    </row>
    <row r="1003" spans="13:16" ht="15" customHeight="1">
      <c r="M1003" s="54">
        <v>1002</v>
      </c>
      <c r="N1003" s="114">
        <f t="shared" si="38"/>
        <v>0</v>
      </c>
      <c r="O1003" s="111"/>
      <c r="P1003" s="111">
        <f t="shared" si="39"/>
        <v>-0.16666666666666666</v>
      </c>
    </row>
    <row r="1004" spans="13:16" ht="15" customHeight="1">
      <c r="M1004" s="54">
        <v>1003</v>
      </c>
      <c r="N1004" s="114">
        <f t="shared" si="38"/>
        <v>0</v>
      </c>
      <c r="O1004" s="111"/>
      <c r="P1004" s="111">
        <f t="shared" si="39"/>
        <v>-0.16666666666666666</v>
      </c>
    </row>
    <row r="1005" spans="13:16" ht="15" customHeight="1">
      <c r="M1005" s="54">
        <v>1004</v>
      </c>
      <c r="N1005" s="114">
        <f t="shared" si="38"/>
        <v>0</v>
      </c>
      <c r="O1005" s="111"/>
      <c r="P1005" s="111">
        <f t="shared" si="39"/>
        <v>-0.16666666666666666</v>
      </c>
    </row>
    <row r="1006" spans="13:16" ht="15" customHeight="1">
      <c r="M1006" s="54">
        <v>1005</v>
      </c>
      <c r="N1006" s="114">
        <f t="shared" si="38"/>
        <v>0</v>
      </c>
      <c r="O1006" s="111"/>
      <c r="P1006" s="111">
        <f t="shared" si="39"/>
        <v>-0.16666666666666666</v>
      </c>
    </row>
    <row r="1007" spans="13:16" ht="15" customHeight="1">
      <c r="M1007" s="54">
        <v>1006</v>
      </c>
      <c r="N1007" s="114">
        <f t="shared" si="38"/>
        <v>0</v>
      </c>
      <c r="O1007" s="111"/>
      <c r="P1007" s="111">
        <f t="shared" si="39"/>
        <v>-0.16666666666666666</v>
      </c>
    </row>
    <row r="1008" spans="13:16" ht="15" customHeight="1">
      <c r="M1008" s="54">
        <v>1007</v>
      </c>
      <c r="N1008" s="114">
        <f t="shared" si="38"/>
        <v>0</v>
      </c>
      <c r="O1008" s="111"/>
      <c r="P1008" s="111">
        <f t="shared" si="39"/>
        <v>-0.16666666666666666</v>
      </c>
    </row>
    <row r="1009" spans="13:16" ht="15" customHeight="1">
      <c r="M1009" s="54">
        <v>1008</v>
      </c>
      <c r="N1009" s="114">
        <f t="shared" si="38"/>
        <v>0</v>
      </c>
      <c r="O1009" s="111"/>
      <c r="P1009" s="111">
        <f t="shared" si="39"/>
        <v>-0.16666666666666666</v>
      </c>
    </row>
    <row r="1010" spans="13:16" ht="15" customHeight="1">
      <c r="M1010" s="54">
        <v>1009</v>
      </c>
      <c r="N1010" s="114">
        <f t="shared" si="38"/>
        <v>0</v>
      </c>
      <c r="O1010" s="111"/>
      <c r="P1010" s="111">
        <f t="shared" si="39"/>
        <v>-0.16666666666666666</v>
      </c>
    </row>
    <row r="1011" spans="13:16" ht="15" customHeight="1">
      <c r="M1011" s="54">
        <v>1010</v>
      </c>
      <c r="N1011" s="114">
        <f t="shared" si="38"/>
        <v>0</v>
      </c>
      <c r="O1011" s="111"/>
      <c r="P1011" s="111">
        <f t="shared" si="39"/>
        <v>-0.16666666666666666</v>
      </c>
    </row>
    <row r="1012" spans="13:16" ht="15" customHeight="1">
      <c r="M1012" s="54">
        <v>1011</v>
      </c>
      <c r="N1012" s="114">
        <f t="shared" si="38"/>
        <v>0</v>
      </c>
      <c r="O1012" s="111"/>
      <c r="P1012" s="111">
        <f t="shared" si="39"/>
        <v>-0.16666666666666666</v>
      </c>
    </row>
    <row r="1013" spans="13:16" ht="15" customHeight="1">
      <c r="M1013" s="54">
        <v>1012</v>
      </c>
      <c r="N1013" s="114">
        <f t="shared" si="38"/>
        <v>0</v>
      </c>
      <c r="O1013" s="111"/>
      <c r="P1013" s="111">
        <f t="shared" si="39"/>
        <v>-0.16666666666666666</v>
      </c>
    </row>
    <row r="1014" spans="13:16" ht="15" customHeight="1">
      <c r="M1014" s="54">
        <v>1013</v>
      </c>
      <c r="N1014" s="114">
        <f t="shared" si="38"/>
        <v>0</v>
      </c>
      <c r="O1014" s="111"/>
      <c r="P1014" s="111">
        <f t="shared" si="39"/>
        <v>-0.16666666666666666</v>
      </c>
    </row>
    <row r="1015" spans="13:16" ht="15" customHeight="1">
      <c r="M1015" s="54">
        <v>1014</v>
      </c>
      <c r="N1015" s="114">
        <f t="shared" si="38"/>
        <v>0</v>
      </c>
      <c r="O1015" s="111"/>
      <c r="P1015" s="111">
        <f t="shared" si="39"/>
        <v>-0.16666666666666666</v>
      </c>
    </row>
    <row r="1016" spans="13:16" ht="15" customHeight="1">
      <c r="M1016" s="54">
        <v>1015</v>
      </c>
      <c r="N1016" s="114">
        <f t="shared" si="38"/>
        <v>0</v>
      </c>
      <c r="O1016" s="111"/>
      <c r="P1016" s="111">
        <f t="shared" si="39"/>
        <v>-0.16666666666666666</v>
      </c>
    </row>
    <row r="1017" spans="13:16" ht="15" customHeight="1">
      <c r="M1017" s="54">
        <v>1016</v>
      </c>
      <c r="N1017" s="114">
        <f t="shared" si="38"/>
        <v>0</v>
      </c>
      <c r="O1017" s="111"/>
      <c r="P1017" s="111">
        <f t="shared" si="39"/>
        <v>-0.16666666666666666</v>
      </c>
    </row>
    <row r="1018" spans="13:16" ht="15" customHeight="1">
      <c r="M1018" s="54">
        <v>1017</v>
      </c>
      <c r="N1018" s="114">
        <f t="shared" si="38"/>
        <v>0</v>
      </c>
      <c r="O1018" s="111"/>
      <c r="P1018" s="111">
        <f t="shared" si="39"/>
        <v>-0.16666666666666666</v>
      </c>
    </row>
    <row r="1019" spans="13:16" ht="15" customHeight="1">
      <c r="M1019" s="54">
        <v>1018</v>
      </c>
      <c r="N1019" s="114">
        <f t="shared" si="38"/>
        <v>0</v>
      </c>
      <c r="O1019" s="111"/>
      <c r="P1019" s="111">
        <f t="shared" si="39"/>
        <v>-0.16666666666666666</v>
      </c>
    </row>
    <row r="1020" spans="13:16" ht="15" customHeight="1">
      <c r="M1020" s="54">
        <v>1019</v>
      </c>
      <c r="N1020" s="114">
        <f t="shared" si="38"/>
        <v>0</v>
      </c>
      <c r="O1020" s="111"/>
      <c r="P1020" s="111">
        <f t="shared" si="39"/>
        <v>-0.16666666666666666</v>
      </c>
    </row>
    <row r="1021" spans="13:16" ht="15" customHeight="1">
      <c r="M1021" s="54">
        <v>1020</v>
      </c>
      <c r="N1021" s="114">
        <f t="shared" si="38"/>
        <v>0</v>
      </c>
      <c r="O1021" s="111"/>
      <c r="P1021" s="111">
        <f t="shared" si="39"/>
        <v>-0.16666666666666666</v>
      </c>
    </row>
    <row r="1022" spans="13:16" ht="15" customHeight="1">
      <c r="M1022" s="54">
        <v>1021</v>
      </c>
      <c r="N1022" s="114">
        <f t="shared" si="38"/>
        <v>0</v>
      </c>
      <c r="O1022" s="111"/>
      <c r="P1022" s="111">
        <f t="shared" si="39"/>
        <v>-0.16666666666666666</v>
      </c>
    </row>
    <row r="1023" spans="13:16" ht="15" customHeight="1">
      <c r="M1023" s="54">
        <v>1022</v>
      </c>
      <c r="N1023" s="114">
        <f t="shared" si="38"/>
        <v>0</v>
      </c>
      <c r="O1023" s="111"/>
      <c r="P1023" s="111">
        <f t="shared" si="39"/>
        <v>-0.16666666666666666</v>
      </c>
    </row>
    <row r="1024" spans="13:16" ht="15" customHeight="1">
      <c r="M1024" s="54">
        <v>1023</v>
      </c>
      <c r="N1024" s="114">
        <f t="shared" si="38"/>
        <v>0</v>
      </c>
      <c r="O1024" s="111"/>
      <c r="P1024" s="111">
        <f t="shared" si="39"/>
        <v>-0.16666666666666666</v>
      </c>
    </row>
    <row r="1025" spans="13:16" ht="15" customHeight="1">
      <c r="M1025" s="54">
        <v>1024</v>
      </c>
      <c r="N1025" s="114">
        <f t="shared" si="38"/>
        <v>0</v>
      </c>
      <c r="O1025" s="111"/>
      <c r="P1025" s="111">
        <f t="shared" si="39"/>
        <v>-0.16666666666666666</v>
      </c>
    </row>
    <row r="1026" spans="13:16" ht="15" customHeight="1">
      <c r="M1026" s="54">
        <v>1025</v>
      </c>
      <c r="N1026" s="114">
        <f t="shared" si="38"/>
        <v>0</v>
      </c>
      <c r="O1026" s="111"/>
      <c r="P1026" s="111">
        <f t="shared" si="39"/>
        <v>-0.16666666666666666</v>
      </c>
    </row>
    <row r="1027" spans="13:16" ht="15" customHeight="1">
      <c r="M1027" s="54">
        <v>1026</v>
      </c>
      <c r="N1027" s="114">
        <f t="shared" si="38"/>
        <v>0</v>
      </c>
      <c r="O1027" s="111"/>
      <c r="P1027" s="111">
        <f t="shared" si="39"/>
        <v>-0.16666666666666666</v>
      </c>
    </row>
    <row r="1028" spans="13:16" ht="15" customHeight="1">
      <c r="M1028" s="54">
        <v>1027</v>
      </c>
      <c r="N1028" s="114">
        <f t="shared" si="38"/>
        <v>0</v>
      </c>
      <c r="O1028" s="111"/>
      <c r="P1028" s="111">
        <f t="shared" si="39"/>
        <v>-0.16666666666666666</v>
      </c>
    </row>
    <row r="1029" spans="13:16" ht="15" customHeight="1">
      <c r="M1029" s="54">
        <v>1028</v>
      </c>
      <c r="N1029" s="114">
        <f t="shared" si="38"/>
        <v>0</v>
      </c>
      <c r="O1029" s="111"/>
      <c r="P1029" s="111">
        <f t="shared" si="39"/>
        <v>-0.16666666666666666</v>
      </c>
    </row>
    <row r="1030" spans="13:16" ht="15" customHeight="1">
      <c r="M1030" s="54">
        <v>1029</v>
      </c>
      <c r="N1030" s="114">
        <f t="shared" si="38"/>
        <v>0</v>
      </c>
      <c r="O1030" s="111"/>
      <c r="P1030" s="111">
        <f t="shared" si="39"/>
        <v>-0.16666666666666666</v>
      </c>
    </row>
    <row r="1031" spans="13:16" ht="15" customHeight="1">
      <c r="M1031" s="54">
        <v>1030</v>
      </c>
      <c r="N1031" s="114">
        <f t="shared" si="38"/>
        <v>0</v>
      </c>
      <c r="O1031" s="111"/>
      <c r="P1031" s="111">
        <f t="shared" si="39"/>
        <v>-0.16666666666666666</v>
      </c>
    </row>
    <row r="1032" spans="13:16" ht="15" customHeight="1">
      <c r="M1032" s="54">
        <v>1031</v>
      </c>
      <c r="N1032" s="114">
        <f t="shared" si="38"/>
        <v>0</v>
      </c>
      <c r="O1032" s="111"/>
      <c r="P1032" s="111">
        <f t="shared" si="39"/>
        <v>-0.16666666666666666</v>
      </c>
    </row>
    <row r="1033" spans="13:16" ht="15" customHeight="1">
      <c r="M1033" s="54">
        <v>1032</v>
      </c>
      <c r="N1033" s="114">
        <f t="shared" si="38"/>
        <v>0</v>
      </c>
      <c r="O1033" s="111"/>
      <c r="P1033" s="111">
        <f t="shared" si="39"/>
        <v>-0.16666666666666666</v>
      </c>
    </row>
    <row r="1034" spans="13:16" ht="15" customHeight="1">
      <c r="M1034" s="54">
        <v>1033</v>
      </c>
      <c r="N1034" s="114">
        <f t="shared" si="38"/>
        <v>0</v>
      </c>
      <c r="O1034" s="111"/>
      <c r="P1034" s="111">
        <f t="shared" si="39"/>
        <v>-0.16666666666666666</v>
      </c>
    </row>
    <row r="1035" spans="13:16" ht="15" customHeight="1">
      <c r="M1035" s="54">
        <v>1034</v>
      </c>
      <c r="N1035" s="114">
        <f t="shared" si="38"/>
        <v>0</v>
      </c>
      <c r="O1035" s="111"/>
      <c r="P1035" s="111">
        <f t="shared" si="39"/>
        <v>-0.16666666666666666</v>
      </c>
    </row>
    <row r="1036" spans="13:16" ht="15" customHeight="1">
      <c r="M1036" s="54">
        <v>1035</v>
      </c>
      <c r="N1036" s="114">
        <f t="shared" si="38"/>
        <v>0</v>
      </c>
      <c r="O1036" s="111"/>
      <c r="P1036" s="111">
        <f t="shared" si="39"/>
        <v>-0.16666666666666666</v>
      </c>
    </row>
    <row r="1037" spans="13:16" ht="15" customHeight="1">
      <c r="M1037" s="54">
        <v>1036</v>
      </c>
      <c r="N1037" s="114">
        <f t="shared" si="38"/>
        <v>0</v>
      </c>
      <c r="O1037" s="111"/>
      <c r="P1037" s="111">
        <f t="shared" si="39"/>
        <v>-0.16666666666666666</v>
      </c>
    </row>
    <row r="1038" spans="13:16" ht="15" customHeight="1">
      <c r="M1038" s="54">
        <v>1037</v>
      </c>
      <c r="N1038" s="114">
        <f t="shared" si="38"/>
        <v>0</v>
      </c>
      <c r="O1038" s="111"/>
      <c r="P1038" s="111">
        <f t="shared" si="39"/>
        <v>-0.16666666666666666</v>
      </c>
    </row>
    <row r="1039" spans="13:16" ht="15" customHeight="1">
      <c r="M1039" s="54">
        <v>1038</v>
      </c>
      <c r="N1039" s="114">
        <f t="shared" si="38"/>
        <v>0</v>
      </c>
      <c r="O1039" s="111"/>
      <c r="P1039" s="111">
        <f t="shared" si="39"/>
        <v>-0.16666666666666666</v>
      </c>
    </row>
    <row r="1040" spans="13:16" ht="15" customHeight="1">
      <c r="M1040" s="54">
        <v>1039</v>
      </c>
      <c r="N1040" s="114">
        <f t="shared" si="38"/>
        <v>0</v>
      </c>
      <c r="O1040" s="111"/>
      <c r="P1040" s="111">
        <f t="shared" si="39"/>
        <v>-0.16666666666666666</v>
      </c>
    </row>
    <row r="1041" spans="13:16" ht="15" customHeight="1">
      <c r="M1041" s="54">
        <v>1040</v>
      </c>
      <c r="N1041" s="114">
        <f t="shared" si="38"/>
        <v>0</v>
      </c>
      <c r="O1041" s="111"/>
      <c r="P1041" s="111">
        <f t="shared" si="39"/>
        <v>-0.16666666666666666</v>
      </c>
    </row>
    <row r="1042" spans="13:16" ht="15" customHeight="1">
      <c r="M1042" s="54">
        <v>1041</v>
      </c>
      <c r="N1042" s="114">
        <f t="shared" si="38"/>
        <v>0</v>
      </c>
      <c r="O1042" s="111"/>
      <c r="P1042" s="111">
        <f t="shared" si="39"/>
        <v>-0.16666666666666666</v>
      </c>
    </row>
    <row r="1043" spans="13:16" ht="15" customHeight="1">
      <c r="M1043" s="54">
        <v>1042</v>
      </c>
      <c r="N1043" s="114">
        <f t="shared" si="38"/>
        <v>0</v>
      </c>
      <c r="O1043" s="111"/>
      <c r="P1043" s="111">
        <f t="shared" si="39"/>
        <v>-0.16666666666666666</v>
      </c>
    </row>
    <row r="1044" spans="13:16" ht="15" customHeight="1">
      <c r="M1044" s="54">
        <v>1043</v>
      </c>
      <c r="N1044" s="114">
        <f t="shared" si="38"/>
        <v>0</v>
      </c>
      <c r="O1044" s="111"/>
      <c r="P1044" s="111">
        <f t="shared" si="39"/>
        <v>-0.16666666666666666</v>
      </c>
    </row>
    <row r="1045" spans="13:16" ht="15" customHeight="1">
      <c r="M1045" s="54">
        <v>1044</v>
      </c>
      <c r="N1045" s="114">
        <f t="shared" si="38"/>
        <v>0</v>
      </c>
      <c r="O1045" s="111"/>
      <c r="P1045" s="111">
        <f t="shared" si="39"/>
        <v>-0.16666666666666666</v>
      </c>
    </row>
    <row r="1046" spans="13:16" ht="15" customHeight="1">
      <c r="M1046" s="54">
        <v>1045</v>
      </c>
      <c r="N1046" s="114">
        <f t="shared" si="38"/>
        <v>0</v>
      </c>
      <c r="O1046" s="111"/>
      <c r="P1046" s="111">
        <f t="shared" si="39"/>
        <v>-0.16666666666666666</v>
      </c>
    </row>
    <row r="1047" spans="13:16" ht="15" customHeight="1">
      <c r="M1047" s="54">
        <v>1046</v>
      </c>
      <c r="N1047" s="114">
        <f t="shared" si="38"/>
        <v>0</v>
      </c>
      <c r="O1047" s="111"/>
      <c r="P1047" s="111">
        <f t="shared" si="39"/>
        <v>-0.16666666666666666</v>
      </c>
    </row>
    <row r="1048" spans="13:16" ht="15" customHeight="1">
      <c r="M1048" s="54">
        <v>1047</v>
      </c>
      <c r="N1048" s="114">
        <f t="shared" si="38"/>
        <v>0</v>
      </c>
      <c r="O1048" s="111"/>
      <c r="P1048" s="111">
        <f t="shared" si="39"/>
        <v>-0.16666666666666666</v>
      </c>
    </row>
    <row r="1049" spans="13:16" ht="15" customHeight="1">
      <c r="M1049" s="54">
        <v>1048</v>
      </c>
      <c r="N1049" s="114">
        <f t="shared" si="38"/>
        <v>0</v>
      </c>
      <c r="O1049" s="111"/>
      <c r="P1049" s="111">
        <f t="shared" si="39"/>
        <v>-0.16666666666666666</v>
      </c>
    </row>
    <row r="1050" spans="13:16" ht="15" customHeight="1">
      <c r="M1050" s="54">
        <v>1049</v>
      </c>
      <c r="N1050" s="114">
        <f t="shared" si="38"/>
        <v>0</v>
      </c>
      <c r="O1050" s="111"/>
      <c r="P1050" s="111">
        <f t="shared" si="39"/>
        <v>-0.16666666666666666</v>
      </c>
    </row>
    <row r="1051" spans="13:16" ht="15" customHeight="1">
      <c r="M1051" s="54">
        <v>1050</v>
      </c>
      <c r="N1051" s="114">
        <f t="shared" si="38"/>
        <v>0</v>
      </c>
      <c r="O1051" s="111"/>
      <c r="P1051" s="111">
        <f t="shared" si="39"/>
        <v>-0.16666666666666666</v>
      </c>
    </row>
    <row r="1052" spans="13:16" ht="15" customHeight="1">
      <c r="M1052" s="54">
        <v>1051</v>
      </c>
      <c r="N1052" s="114">
        <f t="shared" si="38"/>
        <v>0</v>
      </c>
      <c r="O1052" s="111"/>
      <c r="P1052" s="111">
        <f t="shared" si="39"/>
        <v>-0.16666666666666666</v>
      </c>
    </row>
    <row r="1053" spans="13:16" ht="15" customHeight="1">
      <c r="M1053" s="54">
        <v>1052</v>
      </c>
      <c r="N1053" s="114">
        <f t="shared" si="38"/>
        <v>0</v>
      </c>
      <c r="O1053" s="111"/>
      <c r="P1053" s="111">
        <f t="shared" si="39"/>
        <v>-0.16666666666666666</v>
      </c>
    </row>
    <row r="1054" spans="13:16" ht="15" customHeight="1">
      <c r="M1054" s="54">
        <v>1053</v>
      </c>
      <c r="N1054" s="114">
        <f t="shared" si="38"/>
        <v>0</v>
      </c>
      <c r="O1054" s="111"/>
      <c r="P1054" s="111">
        <f t="shared" si="39"/>
        <v>-0.16666666666666666</v>
      </c>
    </row>
    <row r="1055" spans="13:16" ht="15" customHeight="1">
      <c r="M1055" s="54">
        <v>1054</v>
      </c>
      <c r="N1055" s="114">
        <f t="shared" si="38"/>
        <v>0</v>
      </c>
      <c r="O1055" s="111"/>
      <c r="P1055" s="111">
        <f t="shared" si="39"/>
        <v>-0.16666666666666666</v>
      </c>
    </row>
    <row r="1056" spans="13:16" ht="15" customHeight="1">
      <c r="M1056" s="54">
        <v>1055</v>
      </c>
      <c r="N1056" s="114">
        <f t="shared" si="38"/>
        <v>0</v>
      </c>
      <c r="O1056" s="111"/>
      <c r="P1056" s="111">
        <f t="shared" si="39"/>
        <v>-0.16666666666666666</v>
      </c>
    </row>
    <row r="1057" spans="13:16" ht="15" customHeight="1">
      <c r="M1057" s="54">
        <v>1056</v>
      </c>
      <c r="N1057" s="114">
        <f t="shared" si="38"/>
        <v>0</v>
      </c>
      <c r="O1057" s="111"/>
      <c r="P1057" s="111">
        <f t="shared" si="39"/>
        <v>-0.16666666666666666</v>
      </c>
    </row>
    <row r="1058" spans="13:16" ht="15" customHeight="1">
      <c r="M1058" s="54">
        <v>1057</v>
      </c>
      <c r="N1058" s="114">
        <f t="shared" si="38"/>
        <v>0</v>
      </c>
      <c r="O1058" s="111"/>
      <c r="P1058" s="111">
        <f t="shared" si="39"/>
        <v>-0.16666666666666666</v>
      </c>
    </row>
    <row r="1059" spans="13:16" ht="15" customHeight="1">
      <c r="M1059" s="54">
        <v>1058</v>
      </c>
      <c r="N1059" s="114">
        <f aca="true" t="shared" si="40" ref="N1059:N1123">O1059</f>
        <v>0</v>
      </c>
      <c r="O1059" s="111"/>
      <c r="P1059" s="111">
        <f aca="true" t="shared" si="41" ref="P1059:P1123">IF(K$2&gt;0,O1059+L$2,O1059-L$2)</f>
        <v>-0.16666666666666666</v>
      </c>
    </row>
    <row r="1060" spans="13:16" ht="15" customHeight="1">
      <c r="M1060" s="54">
        <v>1059</v>
      </c>
      <c r="N1060" s="114">
        <f t="shared" si="40"/>
        <v>0</v>
      </c>
      <c r="O1060" s="111"/>
      <c r="P1060" s="111">
        <f t="shared" si="41"/>
        <v>-0.16666666666666666</v>
      </c>
    </row>
    <row r="1061" spans="13:16" ht="15" customHeight="1">
      <c r="M1061" s="54">
        <v>1060</v>
      </c>
      <c r="N1061" s="114">
        <f t="shared" si="40"/>
        <v>0</v>
      </c>
      <c r="O1061" s="111"/>
      <c r="P1061" s="111">
        <f t="shared" si="41"/>
        <v>-0.16666666666666666</v>
      </c>
    </row>
    <row r="1062" spans="13:16" ht="15" customHeight="1">
      <c r="M1062" s="54">
        <v>1061</v>
      </c>
      <c r="N1062" s="114">
        <f t="shared" si="40"/>
        <v>0</v>
      </c>
      <c r="O1062" s="111"/>
      <c r="P1062" s="111">
        <f t="shared" si="41"/>
        <v>-0.16666666666666666</v>
      </c>
    </row>
    <row r="1063" spans="13:16" ht="15" customHeight="1">
      <c r="M1063" s="54">
        <v>1062</v>
      </c>
      <c r="N1063" s="114">
        <f t="shared" si="40"/>
        <v>0</v>
      </c>
      <c r="O1063" s="111"/>
      <c r="P1063" s="111">
        <f t="shared" si="41"/>
        <v>-0.16666666666666666</v>
      </c>
    </row>
    <row r="1064" spans="13:16" ht="15" customHeight="1">
      <c r="M1064" s="54">
        <v>1063</v>
      </c>
      <c r="N1064" s="114">
        <f t="shared" si="40"/>
        <v>0</v>
      </c>
      <c r="O1064" s="111"/>
      <c r="P1064" s="111">
        <f t="shared" si="41"/>
        <v>-0.16666666666666666</v>
      </c>
    </row>
    <row r="1065" spans="13:16" ht="15" customHeight="1">
      <c r="M1065" s="54">
        <v>1064</v>
      </c>
      <c r="N1065" s="114">
        <f t="shared" si="40"/>
        <v>0</v>
      </c>
      <c r="O1065" s="111"/>
      <c r="P1065" s="111">
        <f t="shared" si="41"/>
        <v>-0.16666666666666666</v>
      </c>
    </row>
    <row r="1066" spans="13:16" ht="15" customHeight="1">
      <c r="M1066" s="54">
        <v>1065</v>
      </c>
      <c r="N1066" s="114">
        <f t="shared" si="40"/>
        <v>0</v>
      </c>
      <c r="O1066" s="111"/>
      <c r="P1066" s="111">
        <f t="shared" si="41"/>
        <v>-0.16666666666666666</v>
      </c>
    </row>
    <row r="1067" spans="13:16" ht="15" customHeight="1">
      <c r="M1067" s="54">
        <v>1066</v>
      </c>
      <c r="N1067" s="114">
        <f t="shared" si="40"/>
        <v>0</v>
      </c>
      <c r="O1067" s="111"/>
      <c r="P1067" s="111">
        <f t="shared" si="41"/>
        <v>-0.16666666666666666</v>
      </c>
    </row>
    <row r="1068" spans="13:16" ht="15" customHeight="1">
      <c r="M1068" s="54">
        <v>1067</v>
      </c>
      <c r="N1068" s="114">
        <f t="shared" si="40"/>
        <v>0</v>
      </c>
      <c r="O1068" s="111"/>
      <c r="P1068" s="111">
        <f t="shared" si="41"/>
        <v>-0.16666666666666666</v>
      </c>
    </row>
    <row r="1069" spans="13:16" ht="15" customHeight="1">
      <c r="M1069" s="54">
        <v>1068</v>
      </c>
      <c r="N1069" s="114">
        <f t="shared" si="40"/>
        <v>0</v>
      </c>
      <c r="O1069" s="111"/>
      <c r="P1069" s="111">
        <f t="shared" si="41"/>
        <v>-0.16666666666666666</v>
      </c>
    </row>
    <row r="1070" spans="13:16" ht="15" customHeight="1">
      <c r="M1070" s="54">
        <v>1069</v>
      </c>
      <c r="N1070" s="114">
        <f t="shared" si="40"/>
        <v>0</v>
      </c>
      <c r="O1070" s="111"/>
      <c r="P1070" s="111">
        <f t="shared" si="41"/>
        <v>-0.16666666666666666</v>
      </c>
    </row>
    <row r="1071" spans="13:16" ht="15" customHeight="1">
      <c r="M1071" s="54">
        <v>1070</v>
      </c>
      <c r="N1071" s="114">
        <f t="shared" si="40"/>
        <v>0</v>
      </c>
      <c r="O1071" s="111"/>
      <c r="P1071" s="111">
        <f t="shared" si="41"/>
        <v>-0.16666666666666666</v>
      </c>
    </row>
    <row r="1072" spans="13:16" ht="15" customHeight="1">
      <c r="M1072" s="54">
        <v>1071</v>
      </c>
      <c r="N1072" s="114">
        <f t="shared" si="40"/>
        <v>0</v>
      </c>
      <c r="O1072" s="111"/>
      <c r="P1072" s="111">
        <f t="shared" si="41"/>
        <v>-0.16666666666666666</v>
      </c>
    </row>
    <row r="1073" spans="13:16" ht="15" customHeight="1">
      <c r="M1073" s="54">
        <v>1072</v>
      </c>
      <c r="N1073" s="114">
        <f t="shared" si="40"/>
        <v>0</v>
      </c>
      <c r="O1073" s="111"/>
      <c r="P1073" s="111">
        <f t="shared" si="41"/>
        <v>-0.16666666666666666</v>
      </c>
    </row>
    <row r="1074" spans="13:16" ht="15" customHeight="1">
      <c r="M1074" s="54">
        <v>1073</v>
      </c>
      <c r="N1074" s="114">
        <f t="shared" si="40"/>
        <v>0</v>
      </c>
      <c r="O1074" s="111"/>
      <c r="P1074" s="111">
        <f t="shared" si="41"/>
        <v>-0.16666666666666666</v>
      </c>
    </row>
    <row r="1075" spans="13:16" ht="15" customHeight="1">
      <c r="M1075" s="54">
        <v>1074</v>
      </c>
      <c r="N1075" s="114">
        <f t="shared" si="40"/>
        <v>0</v>
      </c>
      <c r="O1075" s="111"/>
      <c r="P1075" s="111">
        <f t="shared" si="41"/>
        <v>-0.16666666666666666</v>
      </c>
    </row>
    <row r="1076" spans="13:16" ht="15" customHeight="1">
      <c r="M1076" s="54">
        <v>1075</v>
      </c>
      <c r="N1076" s="114">
        <f t="shared" si="40"/>
        <v>0</v>
      </c>
      <c r="O1076" s="111"/>
      <c r="P1076" s="111">
        <f t="shared" si="41"/>
        <v>-0.16666666666666666</v>
      </c>
    </row>
    <row r="1077" spans="13:16" ht="15" customHeight="1">
      <c r="M1077" s="54">
        <v>1076</v>
      </c>
      <c r="N1077" s="114">
        <f t="shared" si="40"/>
        <v>0</v>
      </c>
      <c r="O1077" s="111"/>
      <c r="P1077" s="111">
        <f t="shared" si="41"/>
        <v>-0.16666666666666666</v>
      </c>
    </row>
    <row r="1078" spans="13:16" ht="15" customHeight="1">
      <c r="M1078" s="54">
        <v>1077</v>
      </c>
      <c r="N1078" s="114">
        <f t="shared" si="40"/>
        <v>0</v>
      </c>
      <c r="O1078" s="111"/>
      <c r="P1078" s="111">
        <f t="shared" si="41"/>
        <v>-0.16666666666666666</v>
      </c>
    </row>
    <row r="1079" spans="13:16" ht="15" customHeight="1">
      <c r="M1079" s="54">
        <v>1078</v>
      </c>
      <c r="N1079" s="114">
        <f t="shared" si="40"/>
        <v>0</v>
      </c>
      <c r="O1079" s="111"/>
      <c r="P1079" s="111">
        <f t="shared" si="41"/>
        <v>-0.16666666666666666</v>
      </c>
    </row>
    <row r="1080" spans="13:16" ht="15" customHeight="1">
      <c r="M1080" s="54">
        <v>1079</v>
      </c>
      <c r="N1080" s="114">
        <f t="shared" si="40"/>
        <v>0</v>
      </c>
      <c r="O1080" s="111"/>
      <c r="P1080" s="111">
        <f t="shared" si="41"/>
        <v>-0.16666666666666666</v>
      </c>
    </row>
    <row r="1081" spans="13:16" ht="15" customHeight="1">
      <c r="M1081" s="54">
        <v>1080</v>
      </c>
      <c r="N1081" s="114">
        <f t="shared" si="40"/>
        <v>0</v>
      </c>
      <c r="O1081" s="111"/>
      <c r="P1081" s="111">
        <f t="shared" si="41"/>
        <v>-0.16666666666666666</v>
      </c>
    </row>
    <row r="1082" spans="13:16" ht="15" customHeight="1">
      <c r="M1082" s="54">
        <v>1081</v>
      </c>
      <c r="N1082" s="114">
        <f t="shared" si="40"/>
        <v>0</v>
      </c>
      <c r="O1082" s="111"/>
      <c r="P1082" s="111">
        <f t="shared" si="41"/>
        <v>-0.16666666666666666</v>
      </c>
    </row>
    <row r="1083" spans="13:16" ht="15" customHeight="1">
      <c r="M1083" s="54">
        <v>1082</v>
      </c>
      <c r="N1083" s="114">
        <f t="shared" si="40"/>
        <v>0</v>
      </c>
      <c r="O1083" s="111"/>
      <c r="P1083" s="111">
        <f t="shared" si="41"/>
        <v>-0.16666666666666666</v>
      </c>
    </row>
    <row r="1084" spans="13:16" ht="15" customHeight="1">
      <c r="M1084" s="54">
        <v>1083</v>
      </c>
      <c r="N1084" s="114">
        <f t="shared" si="40"/>
        <v>0</v>
      </c>
      <c r="O1084" s="111"/>
      <c r="P1084" s="111">
        <f t="shared" si="41"/>
        <v>-0.16666666666666666</v>
      </c>
    </row>
    <row r="1085" spans="13:16" ht="15" customHeight="1">
      <c r="M1085" s="54">
        <v>1084</v>
      </c>
      <c r="N1085" s="114">
        <f t="shared" si="40"/>
        <v>0</v>
      </c>
      <c r="O1085" s="111"/>
      <c r="P1085" s="111">
        <f t="shared" si="41"/>
        <v>-0.16666666666666666</v>
      </c>
    </row>
    <row r="1086" spans="13:16" ht="15" customHeight="1">
      <c r="M1086" s="54">
        <v>1085</v>
      </c>
      <c r="N1086" s="114">
        <f t="shared" si="40"/>
        <v>0</v>
      </c>
      <c r="O1086" s="111"/>
      <c r="P1086" s="111">
        <f t="shared" si="41"/>
        <v>-0.16666666666666666</v>
      </c>
    </row>
    <row r="1087" spans="13:16" ht="15" customHeight="1">
      <c r="M1087" s="54">
        <v>1086</v>
      </c>
      <c r="N1087" s="114">
        <f t="shared" si="40"/>
        <v>0</v>
      </c>
      <c r="O1087" s="111"/>
      <c r="P1087" s="111">
        <f t="shared" si="41"/>
        <v>-0.16666666666666666</v>
      </c>
    </row>
    <row r="1088" spans="13:16" ht="15" customHeight="1">
      <c r="M1088" s="54">
        <v>1087</v>
      </c>
      <c r="N1088" s="114">
        <f t="shared" si="40"/>
        <v>0</v>
      </c>
      <c r="O1088" s="111"/>
      <c r="P1088" s="111">
        <f t="shared" si="41"/>
        <v>-0.16666666666666666</v>
      </c>
    </row>
    <row r="1089" spans="13:16" ht="15" customHeight="1">
      <c r="M1089" s="54">
        <v>1088</v>
      </c>
      <c r="N1089" s="114">
        <f t="shared" si="40"/>
        <v>0</v>
      </c>
      <c r="O1089" s="111"/>
      <c r="P1089" s="111">
        <f t="shared" si="41"/>
        <v>-0.16666666666666666</v>
      </c>
    </row>
    <row r="1090" spans="13:16" ht="15" customHeight="1">
      <c r="M1090" s="54">
        <v>1089</v>
      </c>
      <c r="N1090" s="114">
        <f t="shared" si="40"/>
        <v>0</v>
      </c>
      <c r="O1090" s="111"/>
      <c r="P1090" s="111">
        <f t="shared" si="41"/>
        <v>-0.16666666666666666</v>
      </c>
    </row>
    <row r="1091" spans="13:16" ht="15" customHeight="1">
      <c r="M1091" s="54">
        <v>1090</v>
      </c>
      <c r="N1091" s="114">
        <f t="shared" si="40"/>
        <v>0</v>
      </c>
      <c r="O1091" s="111"/>
      <c r="P1091" s="111">
        <f t="shared" si="41"/>
        <v>-0.16666666666666666</v>
      </c>
    </row>
    <row r="1092" spans="13:16" ht="15" customHeight="1">
      <c r="M1092" s="54">
        <v>1091</v>
      </c>
      <c r="N1092" s="114">
        <f t="shared" si="40"/>
        <v>0</v>
      </c>
      <c r="O1092" s="111"/>
      <c r="P1092" s="111">
        <f t="shared" si="41"/>
        <v>-0.16666666666666666</v>
      </c>
    </row>
    <row r="1093" spans="13:16" ht="15" customHeight="1">
      <c r="M1093" s="54">
        <v>1092</v>
      </c>
      <c r="N1093" s="114">
        <f t="shared" si="40"/>
        <v>0</v>
      </c>
      <c r="O1093" s="111"/>
      <c r="P1093" s="111">
        <f t="shared" si="41"/>
        <v>-0.16666666666666666</v>
      </c>
    </row>
    <row r="1094" spans="13:16" ht="15" customHeight="1">
      <c r="M1094" s="54">
        <v>1093</v>
      </c>
      <c r="N1094" s="114">
        <f t="shared" si="40"/>
        <v>0</v>
      </c>
      <c r="O1094" s="111"/>
      <c r="P1094" s="111">
        <f t="shared" si="41"/>
        <v>-0.16666666666666666</v>
      </c>
    </row>
    <row r="1095" spans="13:16" ht="15" customHeight="1">
      <c r="M1095" s="54">
        <v>1094</v>
      </c>
      <c r="N1095" s="114">
        <f t="shared" si="40"/>
        <v>0</v>
      </c>
      <c r="O1095" s="111"/>
      <c r="P1095" s="111">
        <f t="shared" si="41"/>
        <v>-0.16666666666666666</v>
      </c>
    </row>
    <row r="1096" spans="13:16" ht="15" customHeight="1">
      <c r="M1096" s="54">
        <v>1095</v>
      </c>
      <c r="N1096" s="114">
        <f t="shared" si="40"/>
        <v>0</v>
      </c>
      <c r="O1096" s="111"/>
      <c r="P1096" s="111">
        <f t="shared" si="41"/>
        <v>-0.16666666666666666</v>
      </c>
    </row>
    <row r="1097" spans="13:16" ht="15" customHeight="1">
      <c r="M1097" s="54">
        <v>1096</v>
      </c>
      <c r="N1097" s="114">
        <f t="shared" si="40"/>
        <v>0</v>
      </c>
      <c r="O1097" s="111"/>
      <c r="P1097" s="111">
        <f t="shared" si="41"/>
        <v>-0.16666666666666666</v>
      </c>
    </row>
    <row r="1098" spans="13:16" ht="15" customHeight="1">
      <c r="M1098" s="54">
        <v>1097</v>
      </c>
      <c r="N1098" s="114">
        <f t="shared" si="40"/>
        <v>0</v>
      </c>
      <c r="O1098" s="111"/>
      <c r="P1098" s="111">
        <f t="shared" si="41"/>
        <v>-0.16666666666666666</v>
      </c>
    </row>
    <row r="1099" spans="13:16" ht="15" customHeight="1">
      <c r="M1099" s="54">
        <v>1098</v>
      </c>
      <c r="N1099" s="114">
        <f t="shared" si="40"/>
        <v>0</v>
      </c>
      <c r="O1099" s="111"/>
      <c r="P1099" s="111">
        <f t="shared" si="41"/>
        <v>-0.16666666666666666</v>
      </c>
    </row>
    <row r="1100" spans="13:16" ht="15" customHeight="1">
      <c r="M1100" s="54">
        <v>1099</v>
      </c>
      <c r="N1100" s="114">
        <f t="shared" si="40"/>
        <v>0</v>
      </c>
      <c r="O1100" s="111"/>
      <c r="P1100" s="111">
        <f t="shared" si="41"/>
        <v>-0.16666666666666666</v>
      </c>
    </row>
    <row r="1101" spans="13:16" ht="15" customHeight="1">
      <c r="M1101" s="54">
        <v>1100</v>
      </c>
      <c r="N1101" s="114">
        <f t="shared" si="40"/>
        <v>0</v>
      </c>
      <c r="O1101" s="111"/>
      <c r="P1101" s="111">
        <f t="shared" si="41"/>
        <v>-0.16666666666666666</v>
      </c>
    </row>
    <row r="1102" spans="13:16" ht="15" customHeight="1">
      <c r="M1102" s="54">
        <v>1101</v>
      </c>
      <c r="N1102" s="114">
        <f t="shared" si="40"/>
        <v>0</v>
      </c>
      <c r="O1102" s="111"/>
      <c r="P1102" s="111">
        <f t="shared" si="41"/>
        <v>-0.16666666666666666</v>
      </c>
    </row>
    <row r="1103" spans="13:16" ht="15" customHeight="1">
      <c r="M1103" s="54">
        <v>1102</v>
      </c>
      <c r="N1103" s="114">
        <f t="shared" si="40"/>
        <v>0</v>
      </c>
      <c r="O1103" s="111"/>
      <c r="P1103" s="111">
        <f t="shared" si="41"/>
        <v>-0.16666666666666666</v>
      </c>
    </row>
    <row r="1104" spans="13:16" ht="15" customHeight="1">
      <c r="M1104" s="54">
        <v>1103</v>
      </c>
      <c r="N1104" s="114">
        <f t="shared" si="40"/>
        <v>0</v>
      </c>
      <c r="O1104" s="111"/>
      <c r="P1104" s="111">
        <f t="shared" si="41"/>
        <v>-0.16666666666666666</v>
      </c>
    </row>
    <row r="1105" spans="13:16" ht="15" customHeight="1">
      <c r="M1105" s="54">
        <v>1104</v>
      </c>
      <c r="N1105" s="114">
        <f t="shared" si="40"/>
        <v>0</v>
      </c>
      <c r="O1105" s="111"/>
      <c r="P1105" s="111">
        <f t="shared" si="41"/>
        <v>-0.16666666666666666</v>
      </c>
    </row>
    <row r="1106" spans="13:16" ht="15" customHeight="1">
      <c r="M1106" s="54">
        <v>1105</v>
      </c>
      <c r="N1106" s="114">
        <f t="shared" si="40"/>
        <v>0</v>
      </c>
      <c r="O1106" s="111"/>
      <c r="P1106" s="111">
        <f t="shared" si="41"/>
        <v>-0.16666666666666666</v>
      </c>
    </row>
    <row r="1107" spans="13:16" ht="15" customHeight="1">
      <c r="M1107" s="54">
        <v>1106</v>
      </c>
      <c r="N1107" s="114">
        <f t="shared" si="40"/>
        <v>0</v>
      </c>
      <c r="O1107" s="111"/>
      <c r="P1107" s="111">
        <f t="shared" si="41"/>
        <v>-0.16666666666666666</v>
      </c>
    </row>
    <row r="1108" spans="13:16" ht="15" customHeight="1">
      <c r="M1108" s="54">
        <v>1107</v>
      </c>
      <c r="N1108" s="114">
        <f t="shared" si="40"/>
        <v>0</v>
      </c>
      <c r="O1108" s="111"/>
      <c r="P1108" s="111">
        <f t="shared" si="41"/>
        <v>-0.16666666666666666</v>
      </c>
    </row>
    <row r="1109" spans="13:16" ht="15" customHeight="1">
      <c r="M1109" s="54">
        <v>1108</v>
      </c>
      <c r="N1109" s="114">
        <f t="shared" si="40"/>
        <v>0</v>
      </c>
      <c r="O1109" s="111"/>
      <c r="P1109" s="111">
        <f t="shared" si="41"/>
        <v>-0.16666666666666666</v>
      </c>
    </row>
    <row r="1110" spans="13:16" ht="15" customHeight="1">
      <c r="M1110" s="54">
        <v>1109</v>
      </c>
      <c r="N1110" s="114">
        <f t="shared" si="40"/>
        <v>0</v>
      </c>
      <c r="O1110" s="111"/>
      <c r="P1110" s="111">
        <f t="shared" si="41"/>
        <v>-0.16666666666666666</v>
      </c>
    </row>
    <row r="1111" spans="13:16" ht="15" customHeight="1">
      <c r="M1111" s="54">
        <v>1110</v>
      </c>
      <c r="N1111" s="114">
        <f t="shared" si="40"/>
        <v>0</v>
      </c>
      <c r="O1111" s="111"/>
      <c r="P1111" s="111">
        <f t="shared" si="41"/>
        <v>-0.16666666666666666</v>
      </c>
    </row>
    <row r="1112" spans="13:16" ht="15" customHeight="1">
      <c r="M1112" s="54">
        <v>1111</v>
      </c>
      <c r="N1112" s="114">
        <f t="shared" si="40"/>
        <v>0</v>
      </c>
      <c r="O1112" s="111"/>
      <c r="P1112" s="111">
        <f t="shared" si="41"/>
        <v>-0.16666666666666666</v>
      </c>
    </row>
    <row r="1113" spans="13:16" ht="15" customHeight="1">
      <c r="M1113" s="54">
        <v>1112</v>
      </c>
      <c r="N1113" s="114">
        <f t="shared" si="40"/>
        <v>0</v>
      </c>
      <c r="O1113" s="111"/>
      <c r="P1113" s="111">
        <f t="shared" si="41"/>
        <v>-0.16666666666666666</v>
      </c>
    </row>
    <row r="1114" spans="13:16" ht="15" customHeight="1">
      <c r="M1114" s="54">
        <v>1113</v>
      </c>
      <c r="N1114" s="114">
        <f t="shared" si="40"/>
        <v>0</v>
      </c>
      <c r="O1114" s="111"/>
      <c r="P1114" s="111">
        <f t="shared" si="41"/>
        <v>-0.16666666666666666</v>
      </c>
    </row>
    <row r="1115" spans="13:16" ht="15" customHeight="1">
      <c r="M1115" s="54">
        <v>1114</v>
      </c>
      <c r="N1115" s="114">
        <f t="shared" si="40"/>
        <v>0</v>
      </c>
      <c r="O1115" s="111"/>
      <c r="P1115" s="111">
        <f t="shared" si="41"/>
        <v>-0.16666666666666666</v>
      </c>
    </row>
    <row r="1116" spans="13:16" ht="15" customHeight="1">
      <c r="M1116" s="54">
        <v>1115</v>
      </c>
      <c r="N1116" s="114">
        <f t="shared" si="40"/>
        <v>0</v>
      </c>
      <c r="O1116" s="111"/>
      <c r="P1116" s="111">
        <f t="shared" si="41"/>
        <v>-0.16666666666666666</v>
      </c>
    </row>
    <row r="1117" spans="13:16" ht="15" customHeight="1">
      <c r="M1117" s="54">
        <v>1116</v>
      </c>
      <c r="N1117" s="114">
        <f t="shared" si="40"/>
        <v>0</v>
      </c>
      <c r="O1117" s="111"/>
      <c r="P1117" s="111">
        <f t="shared" si="41"/>
        <v>-0.16666666666666666</v>
      </c>
    </row>
    <row r="1118" spans="13:16" ht="15" customHeight="1">
      <c r="M1118" s="54">
        <v>1117</v>
      </c>
      <c r="N1118" s="114">
        <f t="shared" si="40"/>
        <v>0</v>
      </c>
      <c r="O1118" s="111"/>
      <c r="P1118" s="111">
        <f t="shared" si="41"/>
        <v>-0.16666666666666666</v>
      </c>
    </row>
    <row r="1119" spans="13:16" ht="15" customHeight="1">
      <c r="M1119" s="54">
        <v>1118</v>
      </c>
      <c r="N1119" s="114">
        <f t="shared" si="40"/>
        <v>0</v>
      </c>
      <c r="O1119" s="111"/>
      <c r="P1119" s="111">
        <f t="shared" si="41"/>
        <v>-0.16666666666666666</v>
      </c>
    </row>
    <row r="1120" spans="13:16" ht="15" customHeight="1">
      <c r="M1120" s="54">
        <v>1119</v>
      </c>
      <c r="N1120" s="114">
        <f t="shared" si="40"/>
        <v>0</v>
      </c>
      <c r="O1120" s="111"/>
      <c r="P1120" s="111">
        <f t="shared" si="41"/>
        <v>-0.16666666666666666</v>
      </c>
    </row>
    <row r="1121" spans="13:16" ht="15" customHeight="1">
      <c r="M1121" s="54">
        <v>1120</v>
      </c>
      <c r="N1121" s="114">
        <f t="shared" si="40"/>
        <v>0</v>
      </c>
      <c r="O1121" s="111"/>
      <c r="P1121" s="111">
        <f t="shared" si="41"/>
        <v>-0.16666666666666666</v>
      </c>
    </row>
    <row r="1122" spans="13:16" ht="15" customHeight="1">
      <c r="M1122" s="54">
        <v>1121</v>
      </c>
      <c r="N1122" s="114">
        <f t="shared" si="40"/>
        <v>0</v>
      </c>
      <c r="O1122" s="111"/>
      <c r="P1122" s="111">
        <f t="shared" si="41"/>
        <v>-0.16666666666666666</v>
      </c>
    </row>
    <row r="1123" spans="13:16" ht="15" customHeight="1">
      <c r="M1123" s="54">
        <v>1122</v>
      </c>
      <c r="N1123" s="114">
        <f t="shared" si="40"/>
        <v>0</v>
      </c>
      <c r="O1123" s="111"/>
      <c r="P1123" s="111">
        <f t="shared" si="41"/>
        <v>-0.16666666666666666</v>
      </c>
    </row>
    <row r="1124" spans="13:16" ht="15" customHeight="1">
      <c r="M1124" s="54">
        <v>1123</v>
      </c>
      <c r="N1124" s="114">
        <f aca="true" t="shared" si="42" ref="N1124:N1187">O1124</f>
        <v>0</v>
      </c>
      <c r="O1124" s="111"/>
      <c r="P1124" s="111">
        <f aca="true" t="shared" si="43" ref="P1124:P1187">IF(K$2&gt;0,O1124+L$2,O1124-L$2)</f>
        <v>-0.16666666666666666</v>
      </c>
    </row>
    <row r="1125" spans="13:16" ht="15" customHeight="1">
      <c r="M1125" s="54">
        <v>1124</v>
      </c>
      <c r="N1125" s="114">
        <f t="shared" si="42"/>
        <v>0</v>
      </c>
      <c r="O1125" s="111"/>
      <c r="P1125" s="111">
        <f t="shared" si="43"/>
        <v>-0.16666666666666666</v>
      </c>
    </row>
    <row r="1126" spans="13:16" ht="15" customHeight="1">
      <c r="M1126" s="54">
        <v>1125</v>
      </c>
      <c r="N1126" s="114">
        <f t="shared" si="42"/>
        <v>0</v>
      </c>
      <c r="O1126" s="111"/>
      <c r="P1126" s="111">
        <f t="shared" si="43"/>
        <v>-0.16666666666666666</v>
      </c>
    </row>
    <row r="1127" spans="13:16" ht="15" customHeight="1">
      <c r="M1127" s="54">
        <v>1126</v>
      </c>
      <c r="N1127" s="114">
        <f t="shared" si="42"/>
        <v>0</v>
      </c>
      <c r="O1127" s="111"/>
      <c r="P1127" s="111">
        <f t="shared" si="43"/>
        <v>-0.16666666666666666</v>
      </c>
    </row>
    <row r="1128" spans="13:16" ht="15" customHeight="1">
      <c r="M1128" s="54">
        <v>1127</v>
      </c>
      <c r="N1128" s="114">
        <f t="shared" si="42"/>
        <v>0</v>
      </c>
      <c r="O1128" s="111"/>
      <c r="P1128" s="111">
        <f t="shared" si="43"/>
        <v>-0.16666666666666666</v>
      </c>
    </row>
    <row r="1129" spans="13:16" ht="15" customHeight="1">
      <c r="M1129" s="54">
        <v>1128</v>
      </c>
      <c r="N1129" s="114">
        <f t="shared" si="42"/>
        <v>0</v>
      </c>
      <c r="O1129" s="111"/>
      <c r="P1129" s="111">
        <f t="shared" si="43"/>
        <v>-0.16666666666666666</v>
      </c>
    </row>
    <row r="1130" spans="13:16" ht="15" customHeight="1">
      <c r="M1130" s="54">
        <v>1129</v>
      </c>
      <c r="N1130" s="114">
        <f t="shared" si="42"/>
        <v>0</v>
      </c>
      <c r="O1130" s="111"/>
      <c r="P1130" s="111">
        <f t="shared" si="43"/>
        <v>-0.16666666666666666</v>
      </c>
    </row>
    <row r="1131" spans="13:16" ht="15" customHeight="1">
      <c r="M1131" s="54">
        <v>1130</v>
      </c>
      <c r="N1131" s="114">
        <f t="shared" si="42"/>
        <v>0</v>
      </c>
      <c r="O1131" s="111"/>
      <c r="P1131" s="111">
        <f t="shared" si="43"/>
        <v>-0.16666666666666666</v>
      </c>
    </row>
    <row r="1132" spans="13:16" ht="15" customHeight="1">
      <c r="M1132" s="54">
        <v>1131</v>
      </c>
      <c r="N1132" s="114">
        <f t="shared" si="42"/>
        <v>0</v>
      </c>
      <c r="O1132" s="111"/>
      <c r="P1132" s="111">
        <f t="shared" si="43"/>
        <v>-0.16666666666666666</v>
      </c>
    </row>
    <row r="1133" spans="13:16" ht="15" customHeight="1">
      <c r="M1133" s="54">
        <v>1132</v>
      </c>
      <c r="N1133" s="114">
        <f t="shared" si="42"/>
        <v>0</v>
      </c>
      <c r="O1133" s="111"/>
      <c r="P1133" s="111">
        <f t="shared" si="43"/>
        <v>-0.16666666666666666</v>
      </c>
    </row>
    <row r="1134" spans="13:16" ht="15" customHeight="1">
      <c r="M1134" s="54">
        <v>1133</v>
      </c>
      <c r="N1134" s="114">
        <f t="shared" si="42"/>
        <v>0</v>
      </c>
      <c r="O1134" s="111"/>
      <c r="P1134" s="111">
        <f t="shared" si="43"/>
        <v>-0.16666666666666666</v>
      </c>
    </row>
    <row r="1135" spans="13:16" ht="15" customHeight="1">
      <c r="M1135" s="54">
        <v>1134</v>
      </c>
      <c r="N1135" s="114">
        <f t="shared" si="42"/>
        <v>0</v>
      </c>
      <c r="O1135" s="111"/>
      <c r="P1135" s="111">
        <f t="shared" si="43"/>
        <v>-0.16666666666666666</v>
      </c>
    </row>
    <row r="1136" spans="13:16" ht="15" customHeight="1">
      <c r="M1136" s="54">
        <v>1135</v>
      </c>
      <c r="N1136" s="114">
        <f t="shared" si="42"/>
        <v>0</v>
      </c>
      <c r="O1136" s="111"/>
      <c r="P1136" s="111">
        <f t="shared" si="43"/>
        <v>-0.16666666666666666</v>
      </c>
    </row>
    <row r="1137" spans="13:16" ht="15" customHeight="1">
      <c r="M1137" s="54">
        <v>1136</v>
      </c>
      <c r="N1137" s="114">
        <f t="shared" si="42"/>
        <v>0</v>
      </c>
      <c r="O1137" s="111"/>
      <c r="P1137" s="111">
        <f t="shared" si="43"/>
        <v>-0.16666666666666666</v>
      </c>
    </row>
    <row r="1138" spans="13:16" ht="15" customHeight="1">
      <c r="M1138" s="54">
        <v>1137</v>
      </c>
      <c r="N1138" s="114">
        <f t="shared" si="42"/>
        <v>0</v>
      </c>
      <c r="O1138" s="111"/>
      <c r="P1138" s="111">
        <f t="shared" si="43"/>
        <v>-0.16666666666666666</v>
      </c>
    </row>
    <row r="1139" spans="13:16" ht="15" customHeight="1">
      <c r="M1139" s="54">
        <v>1138</v>
      </c>
      <c r="N1139" s="114">
        <f t="shared" si="42"/>
        <v>0</v>
      </c>
      <c r="O1139" s="111"/>
      <c r="P1139" s="111">
        <f t="shared" si="43"/>
        <v>-0.16666666666666666</v>
      </c>
    </row>
    <row r="1140" spans="13:16" ht="15" customHeight="1">
      <c r="M1140" s="54">
        <v>1139</v>
      </c>
      <c r="N1140" s="114">
        <f t="shared" si="42"/>
        <v>0</v>
      </c>
      <c r="O1140" s="111"/>
      <c r="P1140" s="111">
        <f t="shared" si="43"/>
        <v>-0.16666666666666666</v>
      </c>
    </row>
    <row r="1141" spans="13:16" ht="15" customHeight="1">
      <c r="M1141" s="54">
        <v>1140</v>
      </c>
      <c r="N1141" s="114">
        <f t="shared" si="42"/>
        <v>0</v>
      </c>
      <c r="O1141" s="111"/>
      <c r="P1141" s="111">
        <f t="shared" si="43"/>
        <v>-0.16666666666666666</v>
      </c>
    </row>
    <row r="1142" spans="13:16" ht="15" customHeight="1">
      <c r="M1142" s="54">
        <v>1141</v>
      </c>
      <c r="N1142" s="114">
        <f t="shared" si="42"/>
        <v>0</v>
      </c>
      <c r="O1142" s="111"/>
      <c r="P1142" s="111">
        <f t="shared" si="43"/>
        <v>-0.16666666666666666</v>
      </c>
    </row>
    <row r="1143" spans="13:16" ht="15" customHeight="1">
      <c r="M1143" s="54">
        <v>1142</v>
      </c>
      <c r="N1143" s="114">
        <f t="shared" si="42"/>
        <v>0</v>
      </c>
      <c r="O1143" s="111"/>
      <c r="P1143" s="111">
        <f t="shared" si="43"/>
        <v>-0.16666666666666666</v>
      </c>
    </row>
    <row r="1144" spans="13:16" ht="15" customHeight="1">
      <c r="M1144" s="54">
        <v>1143</v>
      </c>
      <c r="N1144" s="114">
        <f t="shared" si="42"/>
        <v>0</v>
      </c>
      <c r="O1144" s="111"/>
      <c r="P1144" s="111">
        <f t="shared" si="43"/>
        <v>-0.16666666666666666</v>
      </c>
    </row>
    <row r="1145" spans="13:16" ht="15" customHeight="1">
      <c r="M1145" s="54">
        <v>1144</v>
      </c>
      <c r="N1145" s="114">
        <f t="shared" si="42"/>
        <v>0</v>
      </c>
      <c r="O1145" s="111"/>
      <c r="P1145" s="111">
        <f t="shared" si="43"/>
        <v>-0.16666666666666666</v>
      </c>
    </row>
    <row r="1146" spans="13:16" ht="15" customHeight="1">
      <c r="M1146" s="54">
        <v>1145</v>
      </c>
      <c r="N1146" s="114">
        <f t="shared" si="42"/>
        <v>0</v>
      </c>
      <c r="O1146" s="111"/>
      <c r="P1146" s="111">
        <f t="shared" si="43"/>
        <v>-0.16666666666666666</v>
      </c>
    </row>
    <row r="1147" spans="13:16" ht="15" customHeight="1">
      <c r="M1147" s="54">
        <v>1146</v>
      </c>
      <c r="N1147" s="114">
        <f t="shared" si="42"/>
        <v>0</v>
      </c>
      <c r="O1147" s="111"/>
      <c r="P1147" s="111">
        <f t="shared" si="43"/>
        <v>-0.16666666666666666</v>
      </c>
    </row>
    <row r="1148" spans="13:16" ht="15" customHeight="1">
      <c r="M1148" s="54">
        <v>1147</v>
      </c>
      <c r="N1148" s="114">
        <f t="shared" si="42"/>
        <v>0</v>
      </c>
      <c r="O1148" s="111"/>
      <c r="P1148" s="111">
        <f t="shared" si="43"/>
        <v>-0.16666666666666666</v>
      </c>
    </row>
    <row r="1149" spans="13:16" ht="15" customHeight="1">
      <c r="M1149" s="54">
        <v>1148</v>
      </c>
      <c r="N1149" s="114">
        <f t="shared" si="42"/>
        <v>0</v>
      </c>
      <c r="O1149" s="111"/>
      <c r="P1149" s="111">
        <f t="shared" si="43"/>
        <v>-0.16666666666666666</v>
      </c>
    </row>
    <row r="1150" spans="13:16" ht="15" customHeight="1">
      <c r="M1150" s="54">
        <v>1149</v>
      </c>
      <c r="N1150" s="114">
        <f t="shared" si="42"/>
        <v>0</v>
      </c>
      <c r="O1150" s="111"/>
      <c r="P1150" s="111">
        <f t="shared" si="43"/>
        <v>-0.16666666666666666</v>
      </c>
    </row>
    <row r="1151" spans="13:16" ht="15" customHeight="1">
      <c r="M1151" s="54">
        <v>1150</v>
      </c>
      <c r="N1151" s="114">
        <f t="shared" si="42"/>
        <v>0</v>
      </c>
      <c r="O1151" s="111"/>
      <c r="P1151" s="111">
        <f t="shared" si="43"/>
        <v>-0.16666666666666666</v>
      </c>
    </row>
    <row r="1152" spans="13:16" ht="15" customHeight="1">
      <c r="M1152" s="54">
        <v>1151</v>
      </c>
      <c r="N1152" s="114">
        <f t="shared" si="42"/>
        <v>0</v>
      </c>
      <c r="O1152" s="111"/>
      <c r="P1152" s="111">
        <f t="shared" si="43"/>
        <v>-0.16666666666666666</v>
      </c>
    </row>
    <row r="1153" spans="13:16" ht="15" customHeight="1">
      <c r="M1153" s="54">
        <v>1152</v>
      </c>
      <c r="N1153" s="114">
        <f t="shared" si="42"/>
        <v>0</v>
      </c>
      <c r="O1153" s="111"/>
      <c r="P1153" s="111">
        <f t="shared" si="43"/>
        <v>-0.16666666666666666</v>
      </c>
    </row>
    <row r="1154" spans="13:16" ht="15" customHeight="1">
      <c r="M1154" s="54">
        <v>1153</v>
      </c>
      <c r="N1154" s="114">
        <f t="shared" si="42"/>
        <v>0</v>
      </c>
      <c r="O1154" s="111"/>
      <c r="P1154" s="111">
        <f t="shared" si="43"/>
        <v>-0.16666666666666666</v>
      </c>
    </row>
    <row r="1155" spans="13:16" ht="15" customHeight="1">
      <c r="M1155" s="54">
        <v>1154</v>
      </c>
      <c r="N1155" s="114">
        <f t="shared" si="42"/>
        <v>0</v>
      </c>
      <c r="O1155" s="111"/>
      <c r="P1155" s="111">
        <f t="shared" si="43"/>
        <v>-0.16666666666666666</v>
      </c>
    </row>
    <row r="1156" spans="13:16" ht="15" customHeight="1">
      <c r="M1156" s="54">
        <v>1155</v>
      </c>
      <c r="N1156" s="114">
        <f t="shared" si="42"/>
        <v>0</v>
      </c>
      <c r="O1156" s="111"/>
      <c r="P1156" s="111">
        <f t="shared" si="43"/>
        <v>-0.16666666666666666</v>
      </c>
    </row>
    <row r="1157" spans="13:16" ht="15" customHeight="1">
      <c r="M1157" s="54">
        <v>1156</v>
      </c>
      <c r="N1157" s="114">
        <f t="shared" si="42"/>
        <v>0</v>
      </c>
      <c r="O1157" s="111"/>
      <c r="P1157" s="111">
        <f t="shared" si="43"/>
        <v>-0.16666666666666666</v>
      </c>
    </row>
    <row r="1158" spans="13:16" ht="15" customHeight="1">
      <c r="M1158" s="54">
        <v>1157</v>
      </c>
      <c r="N1158" s="114">
        <f t="shared" si="42"/>
        <v>0</v>
      </c>
      <c r="O1158" s="111"/>
      <c r="P1158" s="111">
        <f t="shared" si="43"/>
        <v>-0.16666666666666666</v>
      </c>
    </row>
    <row r="1159" spans="13:16" ht="15" customHeight="1">
      <c r="M1159" s="54">
        <v>1158</v>
      </c>
      <c r="N1159" s="114">
        <f t="shared" si="42"/>
        <v>0</v>
      </c>
      <c r="O1159" s="111"/>
      <c r="P1159" s="111">
        <f t="shared" si="43"/>
        <v>-0.16666666666666666</v>
      </c>
    </row>
    <row r="1160" spans="13:16" ht="15" customHeight="1">
      <c r="M1160" s="54">
        <v>1159</v>
      </c>
      <c r="N1160" s="114">
        <f t="shared" si="42"/>
        <v>0</v>
      </c>
      <c r="O1160" s="111"/>
      <c r="P1160" s="111">
        <f t="shared" si="43"/>
        <v>-0.16666666666666666</v>
      </c>
    </row>
    <row r="1161" spans="13:16" ht="15" customHeight="1">
      <c r="M1161" s="54">
        <v>1160</v>
      </c>
      <c r="N1161" s="114">
        <f t="shared" si="42"/>
        <v>0</v>
      </c>
      <c r="O1161" s="111"/>
      <c r="P1161" s="111">
        <f t="shared" si="43"/>
        <v>-0.16666666666666666</v>
      </c>
    </row>
    <row r="1162" spans="13:16" ht="15" customHeight="1">
      <c r="M1162" s="54">
        <v>1161</v>
      </c>
      <c r="N1162" s="114">
        <f t="shared" si="42"/>
        <v>0</v>
      </c>
      <c r="O1162" s="111"/>
      <c r="P1162" s="111">
        <f t="shared" si="43"/>
        <v>-0.16666666666666666</v>
      </c>
    </row>
    <row r="1163" spans="13:16" ht="15" customHeight="1">
      <c r="M1163" s="54">
        <v>1162</v>
      </c>
      <c r="N1163" s="114">
        <f t="shared" si="42"/>
        <v>0</v>
      </c>
      <c r="O1163" s="111"/>
      <c r="P1163" s="111">
        <f t="shared" si="43"/>
        <v>-0.16666666666666666</v>
      </c>
    </row>
    <row r="1164" spans="13:16" ht="15" customHeight="1">
      <c r="M1164" s="54">
        <v>1163</v>
      </c>
      <c r="N1164" s="114">
        <f t="shared" si="42"/>
        <v>0</v>
      </c>
      <c r="O1164" s="111"/>
      <c r="P1164" s="111">
        <f t="shared" si="43"/>
        <v>-0.16666666666666666</v>
      </c>
    </row>
    <row r="1165" spans="13:16" ht="15" customHeight="1">
      <c r="M1165" s="54">
        <v>1164</v>
      </c>
      <c r="N1165" s="114">
        <f t="shared" si="42"/>
        <v>0</v>
      </c>
      <c r="O1165" s="111"/>
      <c r="P1165" s="111">
        <f t="shared" si="43"/>
        <v>-0.16666666666666666</v>
      </c>
    </row>
    <row r="1166" spans="13:16" ht="15" customHeight="1">
      <c r="M1166" s="54">
        <v>1165</v>
      </c>
      <c r="N1166" s="114">
        <f t="shared" si="42"/>
        <v>0</v>
      </c>
      <c r="O1166" s="111"/>
      <c r="P1166" s="111">
        <f t="shared" si="43"/>
        <v>-0.16666666666666666</v>
      </c>
    </row>
    <row r="1167" spans="13:16" ht="15" customHeight="1">
      <c r="M1167" s="54">
        <v>1166</v>
      </c>
      <c r="N1167" s="114">
        <f t="shared" si="42"/>
        <v>0</v>
      </c>
      <c r="O1167" s="111"/>
      <c r="P1167" s="111">
        <f t="shared" si="43"/>
        <v>-0.16666666666666666</v>
      </c>
    </row>
    <row r="1168" spans="13:16" ht="15" customHeight="1">
      <c r="M1168" s="54">
        <v>1167</v>
      </c>
      <c r="N1168" s="114">
        <f t="shared" si="42"/>
        <v>0</v>
      </c>
      <c r="O1168" s="111"/>
      <c r="P1168" s="111">
        <f t="shared" si="43"/>
        <v>-0.16666666666666666</v>
      </c>
    </row>
    <row r="1169" spans="13:16" ht="15" customHeight="1">
      <c r="M1169" s="54">
        <v>1168</v>
      </c>
      <c r="N1169" s="114">
        <f t="shared" si="42"/>
        <v>0</v>
      </c>
      <c r="O1169" s="111"/>
      <c r="P1169" s="111">
        <f t="shared" si="43"/>
        <v>-0.16666666666666666</v>
      </c>
    </row>
    <row r="1170" spans="13:16" ht="15" customHeight="1">
      <c r="M1170" s="54">
        <v>1169</v>
      </c>
      <c r="N1170" s="114">
        <f t="shared" si="42"/>
        <v>0</v>
      </c>
      <c r="O1170" s="111"/>
      <c r="P1170" s="111">
        <f t="shared" si="43"/>
        <v>-0.16666666666666666</v>
      </c>
    </row>
    <row r="1171" spans="13:16" ht="15" customHeight="1">
      <c r="M1171" s="54">
        <v>1170</v>
      </c>
      <c r="N1171" s="114">
        <f t="shared" si="42"/>
        <v>0</v>
      </c>
      <c r="O1171" s="111"/>
      <c r="P1171" s="111">
        <f t="shared" si="43"/>
        <v>-0.16666666666666666</v>
      </c>
    </row>
    <row r="1172" spans="13:16" ht="15" customHeight="1">
      <c r="M1172" s="54">
        <v>1171</v>
      </c>
      <c r="N1172" s="114">
        <f t="shared" si="42"/>
        <v>0</v>
      </c>
      <c r="O1172" s="111"/>
      <c r="P1172" s="111">
        <f t="shared" si="43"/>
        <v>-0.16666666666666666</v>
      </c>
    </row>
    <row r="1173" spans="13:16" ht="15" customHeight="1">
      <c r="M1173" s="54">
        <v>1172</v>
      </c>
      <c r="N1173" s="114">
        <f t="shared" si="42"/>
        <v>0</v>
      </c>
      <c r="O1173" s="111"/>
      <c r="P1173" s="111">
        <f t="shared" si="43"/>
        <v>-0.16666666666666666</v>
      </c>
    </row>
    <row r="1174" spans="13:16" ht="15" customHeight="1">
      <c r="M1174" s="54">
        <v>1173</v>
      </c>
      <c r="N1174" s="114">
        <f t="shared" si="42"/>
        <v>0</v>
      </c>
      <c r="O1174" s="111"/>
      <c r="P1174" s="111">
        <f t="shared" si="43"/>
        <v>-0.16666666666666666</v>
      </c>
    </row>
    <row r="1175" spans="13:16" ht="15" customHeight="1">
      <c r="M1175" s="54">
        <v>1174</v>
      </c>
      <c r="N1175" s="114">
        <f t="shared" si="42"/>
        <v>0</v>
      </c>
      <c r="O1175" s="111"/>
      <c r="P1175" s="111">
        <f t="shared" si="43"/>
        <v>-0.16666666666666666</v>
      </c>
    </row>
    <row r="1176" spans="13:16" ht="15" customHeight="1">
      <c r="M1176" s="54">
        <v>1175</v>
      </c>
      <c r="N1176" s="114">
        <f t="shared" si="42"/>
        <v>0</v>
      </c>
      <c r="O1176" s="111"/>
      <c r="P1176" s="111">
        <f t="shared" si="43"/>
        <v>-0.16666666666666666</v>
      </c>
    </row>
    <row r="1177" spans="13:16" ht="15" customHeight="1">
      <c r="M1177" s="54">
        <v>1176</v>
      </c>
      <c r="N1177" s="114">
        <f t="shared" si="42"/>
        <v>0</v>
      </c>
      <c r="O1177" s="111"/>
      <c r="P1177" s="111">
        <f t="shared" si="43"/>
        <v>-0.16666666666666666</v>
      </c>
    </row>
    <row r="1178" spans="13:16" ht="15" customHeight="1">
      <c r="M1178" s="54">
        <v>1177</v>
      </c>
      <c r="N1178" s="114">
        <f t="shared" si="42"/>
        <v>0</v>
      </c>
      <c r="O1178" s="111"/>
      <c r="P1178" s="111">
        <f t="shared" si="43"/>
        <v>-0.16666666666666666</v>
      </c>
    </row>
    <row r="1179" spans="13:16" ht="15" customHeight="1">
      <c r="M1179" s="54">
        <v>1178</v>
      </c>
      <c r="N1179" s="114">
        <f t="shared" si="42"/>
        <v>0</v>
      </c>
      <c r="O1179" s="111"/>
      <c r="P1179" s="111">
        <f t="shared" si="43"/>
        <v>-0.16666666666666666</v>
      </c>
    </row>
    <row r="1180" spans="13:16" ht="15" customHeight="1">
      <c r="M1180" s="54">
        <v>1179</v>
      </c>
      <c r="N1180" s="114">
        <f t="shared" si="42"/>
        <v>0</v>
      </c>
      <c r="O1180" s="111"/>
      <c r="P1180" s="111">
        <f t="shared" si="43"/>
        <v>-0.16666666666666666</v>
      </c>
    </row>
    <row r="1181" spans="13:16" ht="15" customHeight="1">
      <c r="M1181" s="54">
        <v>1180</v>
      </c>
      <c r="N1181" s="114">
        <f t="shared" si="42"/>
        <v>0</v>
      </c>
      <c r="O1181" s="111"/>
      <c r="P1181" s="111">
        <f t="shared" si="43"/>
        <v>-0.16666666666666666</v>
      </c>
    </row>
    <row r="1182" spans="13:16" ht="15" customHeight="1">
      <c r="M1182" s="54">
        <v>1181</v>
      </c>
      <c r="N1182" s="114">
        <f t="shared" si="42"/>
        <v>0</v>
      </c>
      <c r="O1182" s="111"/>
      <c r="P1182" s="111">
        <f t="shared" si="43"/>
        <v>-0.16666666666666666</v>
      </c>
    </row>
    <row r="1183" spans="13:16" ht="15" customHeight="1">
      <c r="M1183" s="54">
        <v>1182</v>
      </c>
      <c r="N1183" s="114">
        <f t="shared" si="42"/>
        <v>0</v>
      </c>
      <c r="O1183" s="111"/>
      <c r="P1183" s="111">
        <f t="shared" si="43"/>
        <v>-0.16666666666666666</v>
      </c>
    </row>
    <row r="1184" spans="13:16" ht="15" customHeight="1">
      <c r="M1184" s="54">
        <v>1183</v>
      </c>
      <c r="N1184" s="114">
        <f t="shared" si="42"/>
        <v>0</v>
      </c>
      <c r="O1184" s="111"/>
      <c r="P1184" s="111">
        <f t="shared" si="43"/>
        <v>-0.16666666666666666</v>
      </c>
    </row>
    <row r="1185" spans="13:16" ht="15" customHeight="1">
      <c r="M1185" s="54">
        <v>1184</v>
      </c>
      <c r="N1185" s="114">
        <f t="shared" si="42"/>
        <v>0</v>
      </c>
      <c r="O1185" s="111"/>
      <c r="P1185" s="111">
        <f t="shared" si="43"/>
        <v>-0.16666666666666666</v>
      </c>
    </row>
    <row r="1186" spans="13:16" ht="15" customHeight="1">
      <c r="M1186" s="54">
        <v>1185</v>
      </c>
      <c r="N1186" s="114">
        <f t="shared" si="42"/>
        <v>0</v>
      </c>
      <c r="O1186" s="111"/>
      <c r="P1186" s="111">
        <f t="shared" si="43"/>
        <v>-0.16666666666666666</v>
      </c>
    </row>
    <row r="1187" spans="13:16" ht="15" customHeight="1">
      <c r="M1187" s="54">
        <v>1186</v>
      </c>
      <c r="N1187" s="114">
        <f t="shared" si="42"/>
        <v>0</v>
      </c>
      <c r="O1187" s="111"/>
      <c r="P1187" s="111">
        <f t="shared" si="43"/>
        <v>-0.16666666666666666</v>
      </c>
    </row>
    <row r="1188" spans="13:16" ht="15" customHeight="1">
      <c r="M1188" s="54">
        <v>1187</v>
      </c>
      <c r="N1188" s="114">
        <f aca="true" t="shared" si="44" ref="N1188:N1231">O1188</f>
        <v>0</v>
      </c>
      <c r="O1188" s="111"/>
      <c r="P1188" s="111">
        <f aca="true" t="shared" si="45" ref="P1188:P1231">IF(K$2&gt;0,O1188+L$2,O1188-L$2)</f>
        <v>-0.16666666666666666</v>
      </c>
    </row>
    <row r="1189" spans="13:16" ht="15" customHeight="1">
      <c r="M1189" s="54">
        <v>1188</v>
      </c>
      <c r="N1189" s="114">
        <f t="shared" si="44"/>
        <v>0</v>
      </c>
      <c r="O1189" s="111"/>
      <c r="P1189" s="111">
        <f t="shared" si="45"/>
        <v>-0.16666666666666666</v>
      </c>
    </row>
    <row r="1190" spans="13:16" ht="15" customHeight="1">
      <c r="M1190" s="54">
        <v>1189</v>
      </c>
      <c r="N1190" s="114">
        <f t="shared" si="44"/>
        <v>0</v>
      </c>
      <c r="O1190" s="111"/>
      <c r="P1190" s="111">
        <f t="shared" si="45"/>
        <v>-0.16666666666666666</v>
      </c>
    </row>
    <row r="1191" spans="13:16" ht="15" customHeight="1">
      <c r="M1191" s="54">
        <v>1190</v>
      </c>
      <c r="N1191" s="114">
        <f t="shared" si="44"/>
        <v>0</v>
      </c>
      <c r="O1191" s="111"/>
      <c r="P1191" s="111">
        <f t="shared" si="45"/>
        <v>-0.16666666666666666</v>
      </c>
    </row>
    <row r="1192" spans="13:16" ht="15" customHeight="1">
      <c r="M1192" s="54">
        <v>1191</v>
      </c>
      <c r="N1192" s="114">
        <f t="shared" si="44"/>
        <v>0</v>
      </c>
      <c r="O1192" s="111"/>
      <c r="P1192" s="111">
        <f t="shared" si="45"/>
        <v>-0.16666666666666666</v>
      </c>
    </row>
    <row r="1193" spans="13:16" ht="15" customHeight="1">
      <c r="M1193" s="54">
        <v>1192</v>
      </c>
      <c r="N1193" s="114">
        <f t="shared" si="44"/>
        <v>0</v>
      </c>
      <c r="O1193" s="111"/>
      <c r="P1193" s="111">
        <f t="shared" si="45"/>
        <v>-0.16666666666666666</v>
      </c>
    </row>
    <row r="1194" spans="13:16" ht="15" customHeight="1">
      <c r="M1194" s="54">
        <v>1193</v>
      </c>
      <c r="N1194" s="114">
        <f t="shared" si="44"/>
        <v>0</v>
      </c>
      <c r="O1194" s="111"/>
      <c r="P1194" s="111">
        <f t="shared" si="45"/>
        <v>-0.16666666666666666</v>
      </c>
    </row>
    <row r="1195" spans="13:16" ht="15" customHeight="1">
      <c r="M1195" s="54">
        <v>1194</v>
      </c>
      <c r="N1195" s="114">
        <f t="shared" si="44"/>
        <v>0</v>
      </c>
      <c r="O1195" s="111"/>
      <c r="P1195" s="111">
        <f t="shared" si="45"/>
        <v>-0.16666666666666666</v>
      </c>
    </row>
    <row r="1196" spans="13:16" ht="15" customHeight="1">
      <c r="M1196" s="54">
        <v>1195</v>
      </c>
      <c r="N1196" s="114">
        <f t="shared" si="44"/>
        <v>0</v>
      </c>
      <c r="O1196" s="111"/>
      <c r="P1196" s="111">
        <f t="shared" si="45"/>
        <v>-0.16666666666666666</v>
      </c>
    </row>
    <row r="1197" spans="13:16" ht="15" customHeight="1">
      <c r="M1197" s="54">
        <v>1196</v>
      </c>
      <c r="N1197" s="114">
        <f t="shared" si="44"/>
        <v>0</v>
      </c>
      <c r="O1197" s="111"/>
      <c r="P1197" s="111">
        <f t="shared" si="45"/>
        <v>-0.16666666666666666</v>
      </c>
    </row>
    <row r="1198" spans="13:16" ht="15" customHeight="1">
      <c r="M1198" s="54">
        <v>1197</v>
      </c>
      <c r="N1198" s="114">
        <f t="shared" si="44"/>
        <v>0</v>
      </c>
      <c r="O1198" s="111"/>
      <c r="P1198" s="111">
        <f t="shared" si="45"/>
        <v>-0.16666666666666666</v>
      </c>
    </row>
    <row r="1199" spans="13:16" ht="15" customHeight="1">
      <c r="M1199" s="54">
        <v>1198</v>
      </c>
      <c r="N1199" s="114">
        <f t="shared" si="44"/>
        <v>0</v>
      </c>
      <c r="O1199" s="111"/>
      <c r="P1199" s="111">
        <f t="shared" si="45"/>
        <v>-0.16666666666666666</v>
      </c>
    </row>
    <row r="1200" spans="13:16" ht="15" customHeight="1">
      <c r="M1200" s="54">
        <v>1199</v>
      </c>
      <c r="N1200" s="114">
        <f t="shared" si="44"/>
        <v>0</v>
      </c>
      <c r="O1200" s="111"/>
      <c r="P1200" s="111">
        <f t="shared" si="45"/>
        <v>-0.16666666666666666</v>
      </c>
    </row>
    <row r="1201" spans="13:16" ht="15" customHeight="1">
      <c r="M1201" s="54">
        <v>1200</v>
      </c>
      <c r="N1201" s="114">
        <f t="shared" si="44"/>
        <v>0</v>
      </c>
      <c r="O1201" s="111"/>
      <c r="P1201" s="111">
        <f t="shared" si="45"/>
        <v>-0.16666666666666666</v>
      </c>
    </row>
    <row r="1202" spans="13:16" ht="15" customHeight="1">
      <c r="M1202" s="54">
        <v>1201</v>
      </c>
      <c r="N1202" s="114">
        <f t="shared" si="44"/>
        <v>0</v>
      </c>
      <c r="O1202" s="111"/>
      <c r="P1202" s="111">
        <f t="shared" si="45"/>
        <v>-0.16666666666666666</v>
      </c>
    </row>
    <row r="1203" spans="13:16" ht="15" customHeight="1">
      <c r="M1203" s="54">
        <v>1202</v>
      </c>
      <c r="N1203" s="114">
        <f t="shared" si="44"/>
        <v>0</v>
      </c>
      <c r="O1203" s="111"/>
      <c r="P1203" s="111">
        <f t="shared" si="45"/>
        <v>-0.16666666666666666</v>
      </c>
    </row>
    <row r="1204" spans="13:16" ht="15" customHeight="1">
      <c r="M1204" s="54">
        <v>1203</v>
      </c>
      <c r="N1204" s="114">
        <f t="shared" si="44"/>
        <v>0</v>
      </c>
      <c r="O1204" s="111"/>
      <c r="P1204" s="111">
        <f t="shared" si="45"/>
        <v>-0.16666666666666666</v>
      </c>
    </row>
    <row r="1205" spans="13:16" ht="15" customHeight="1">
      <c r="M1205" s="54">
        <v>1204</v>
      </c>
      <c r="N1205" s="114">
        <f t="shared" si="44"/>
        <v>0</v>
      </c>
      <c r="O1205" s="111"/>
      <c r="P1205" s="111">
        <f t="shared" si="45"/>
        <v>-0.16666666666666666</v>
      </c>
    </row>
    <row r="1206" spans="13:16" ht="15" customHeight="1">
      <c r="M1206" s="54">
        <v>1205</v>
      </c>
      <c r="N1206" s="114">
        <f t="shared" si="44"/>
        <v>0</v>
      </c>
      <c r="O1206" s="111"/>
      <c r="P1206" s="111">
        <f t="shared" si="45"/>
        <v>-0.16666666666666666</v>
      </c>
    </row>
    <row r="1207" spans="13:16" ht="15" customHeight="1">
      <c r="M1207" s="54">
        <v>1206</v>
      </c>
      <c r="N1207" s="114">
        <f t="shared" si="44"/>
        <v>0</v>
      </c>
      <c r="O1207" s="111"/>
      <c r="P1207" s="111">
        <f t="shared" si="45"/>
        <v>-0.16666666666666666</v>
      </c>
    </row>
    <row r="1208" spans="13:16" ht="15" customHeight="1">
      <c r="M1208" s="54">
        <v>1207</v>
      </c>
      <c r="N1208" s="114">
        <f t="shared" si="44"/>
        <v>0</v>
      </c>
      <c r="O1208" s="111"/>
      <c r="P1208" s="111">
        <f t="shared" si="45"/>
        <v>-0.16666666666666666</v>
      </c>
    </row>
    <row r="1209" spans="13:16" ht="15" customHeight="1">
      <c r="M1209" s="54">
        <v>1208</v>
      </c>
      <c r="N1209" s="114">
        <f t="shared" si="44"/>
        <v>0</v>
      </c>
      <c r="O1209" s="111"/>
      <c r="P1209" s="111">
        <f t="shared" si="45"/>
        <v>-0.16666666666666666</v>
      </c>
    </row>
    <row r="1210" spans="13:16" ht="15" customHeight="1">
      <c r="M1210" s="54">
        <v>1209</v>
      </c>
      <c r="N1210" s="114">
        <f t="shared" si="44"/>
        <v>0</v>
      </c>
      <c r="O1210" s="111"/>
      <c r="P1210" s="111">
        <f t="shared" si="45"/>
        <v>-0.16666666666666666</v>
      </c>
    </row>
    <row r="1211" spans="13:16" ht="15" customHeight="1">
      <c r="M1211" s="54">
        <v>1210</v>
      </c>
      <c r="N1211" s="114">
        <f t="shared" si="44"/>
        <v>0</v>
      </c>
      <c r="O1211" s="111"/>
      <c r="P1211" s="111">
        <f t="shared" si="45"/>
        <v>-0.16666666666666666</v>
      </c>
    </row>
    <row r="1212" spans="13:16" ht="15" customHeight="1">
      <c r="M1212" s="54">
        <v>1211</v>
      </c>
      <c r="N1212" s="114">
        <f t="shared" si="44"/>
        <v>0</v>
      </c>
      <c r="O1212" s="111"/>
      <c r="P1212" s="111">
        <f t="shared" si="45"/>
        <v>-0.16666666666666666</v>
      </c>
    </row>
    <row r="1213" spans="13:16" ht="15" customHeight="1">
      <c r="M1213" s="54">
        <v>1212</v>
      </c>
      <c r="N1213" s="114">
        <f t="shared" si="44"/>
        <v>0</v>
      </c>
      <c r="O1213" s="111"/>
      <c r="P1213" s="111">
        <f t="shared" si="45"/>
        <v>-0.16666666666666666</v>
      </c>
    </row>
    <row r="1214" spans="13:16" ht="15" customHeight="1">
      <c r="M1214" s="54">
        <v>1213</v>
      </c>
      <c r="N1214" s="114">
        <f t="shared" si="44"/>
        <v>0</v>
      </c>
      <c r="O1214" s="111"/>
      <c r="P1214" s="111">
        <f t="shared" si="45"/>
        <v>-0.16666666666666666</v>
      </c>
    </row>
    <row r="1215" spans="13:16" ht="15" customHeight="1">
      <c r="M1215" s="54">
        <v>1214</v>
      </c>
      <c r="N1215" s="114">
        <f t="shared" si="44"/>
        <v>0</v>
      </c>
      <c r="O1215" s="111"/>
      <c r="P1215" s="111">
        <f t="shared" si="45"/>
        <v>-0.16666666666666666</v>
      </c>
    </row>
    <row r="1216" spans="13:16" ht="15" customHeight="1">
      <c r="M1216" s="54">
        <v>1215</v>
      </c>
      <c r="N1216" s="114">
        <f t="shared" si="44"/>
        <v>0</v>
      </c>
      <c r="O1216" s="111"/>
      <c r="P1216" s="111">
        <f t="shared" si="45"/>
        <v>-0.16666666666666666</v>
      </c>
    </row>
    <row r="1217" spans="13:16" ht="15" customHeight="1">
      <c r="M1217" s="54">
        <v>1216</v>
      </c>
      <c r="N1217" s="114">
        <f t="shared" si="44"/>
        <v>0</v>
      </c>
      <c r="O1217" s="111"/>
      <c r="P1217" s="111">
        <f t="shared" si="45"/>
        <v>-0.16666666666666666</v>
      </c>
    </row>
    <row r="1218" spans="13:16" ht="15" customHeight="1">
      <c r="M1218" s="54">
        <v>1217</v>
      </c>
      <c r="N1218" s="114">
        <f t="shared" si="44"/>
        <v>0</v>
      </c>
      <c r="O1218" s="111"/>
      <c r="P1218" s="111">
        <f t="shared" si="45"/>
        <v>-0.16666666666666666</v>
      </c>
    </row>
    <row r="1219" spans="13:16" ht="15" customHeight="1">
      <c r="M1219" s="54">
        <v>1218</v>
      </c>
      <c r="N1219" s="114">
        <f t="shared" si="44"/>
        <v>0</v>
      </c>
      <c r="O1219" s="111"/>
      <c r="P1219" s="111">
        <f t="shared" si="45"/>
        <v>-0.16666666666666666</v>
      </c>
    </row>
    <row r="1220" spans="13:16" ht="15" customHeight="1">
      <c r="M1220" s="54">
        <v>1219</v>
      </c>
      <c r="N1220" s="114">
        <f t="shared" si="44"/>
        <v>0</v>
      </c>
      <c r="O1220" s="111"/>
      <c r="P1220" s="111">
        <f t="shared" si="45"/>
        <v>-0.16666666666666666</v>
      </c>
    </row>
    <row r="1221" spans="13:16" ht="15" customHeight="1">
      <c r="M1221" s="54">
        <v>1220</v>
      </c>
      <c r="N1221" s="114">
        <f t="shared" si="44"/>
        <v>0</v>
      </c>
      <c r="O1221" s="111"/>
      <c r="P1221" s="111">
        <f t="shared" si="45"/>
        <v>-0.16666666666666666</v>
      </c>
    </row>
    <row r="1222" spans="13:16" ht="15" customHeight="1">
      <c r="M1222" s="54">
        <v>1221</v>
      </c>
      <c r="N1222" s="114">
        <f t="shared" si="44"/>
        <v>0</v>
      </c>
      <c r="O1222" s="111"/>
      <c r="P1222" s="111">
        <f t="shared" si="45"/>
        <v>-0.16666666666666666</v>
      </c>
    </row>
    <row r="1223" spans="13:16" ht="15" customHeight="1">
      <c r="M1223" s="54">
        <v>1222</v>
      </c>
      <c r="N1223" s="114">
        <f t="shared" si="44"/>
        <v>0</v>
      </c>
      <c r="O1223" s="111"/>
      <c r="P1223" s="111">
        <f t="shared" si="45"/>
        <v>-0.16666666666666666</v>
      </c>
    </row>
    <row r="1224" spans="13:16" ht="15" customHeight="1">
      <c r="M1224" s="54">
        <v>1223</v>
      </c>
      <c r="N1224" s="114">
        <f t="shared" si="44"/>
        <v>0</v>
      </c>
      <c r="O1224" s="111"/>
      <c r="P1224" s="111">
        <f t="shared" si="45"/>
        <v>-0.16666666666666666</v>
      </c>
    </row>
    <row r="1225" spans="13:16" ht="15" customHeight="1">
      <c r="M1225" s="54">
        <v>1224</v>
      </c>
      <c r="N1225" s="114">
        <f t="shared" si="44"/>
        <v>0</v>
      </c>
      <c r="O1225" s="111"/>
      <c r="P1225" s="111">
        <f t="shared" si="45"/>
        <v>-0.16666666666666666</v>
      </c>
    </row>
    <row r="1226" spans="13:16" ht="15" customHeight="1">
      <c r="M1226" s="54">
        <v>1225</v>
      </c>
      <c r="N1226" s="114">
        <f t="shared" si="44"/>
        <v>0</v>
      </c>
      <c r="O1226" s="111"/>
      <c r="P1226" s="111">
        <f t="shared" si="45"/>
        <v>-0.16666666666666666</v>
      </c>
    </row>
    <row r="1227" spans="13:16" ht="15" customHeight="1">
      <c r="M1227" s="54">
        <v>1226</v>
      </c>
      <c r="N1227" s="114">
        <f t="shared" si="44"/>
        <v>0</v>
      </c>
      <c r="O1227" s="111"/>
      <c r="P1227" s="111">
        <f t="shared" si="45"/>
        <v>-0.16666666666666666</v>
      </c>
    </row>
    <row r="1228" spans="13:16" ht="15" customHeight="1">
      <c r="M1228" s="54">
        <v>1227</v>
      </c>
      <c r="N1228" s="114">
        <f t="shared" si="44"/>
        <v>0</v>
      </c>
      <c r="O1228" s="111"/>
      <c r="P1228" s="111">
        <f t="shared" si="45"/>
        <v>-0.16666666666666666</v>
      </c>
    </row>
    <row r="1229" spans="13:16" ht="15" customHeight="1">
      <c r="M1229" s="54">
        <v>1228</v>
      </c>
      <c r="N1229" s="114">
        <f t="shared" si="44"/>
        <v>0</v>
      </c>
      <c r="O1229" s="111"/>
      <c r="P1229" s="111">
        <f t="shared" si="45"/>
        <v>-0.16666666666666666</v>
      </c>
    </row>
    <row r="1230" spans="13:16" ht="15" customHeight="1">
      <c r="M1230" s="54">
        <v>1229</v>
      </c>
      <c r="N1230" s="114">
        <f t="shared" si="44"/>
        <v>0</v>
      </c>
      <c r="O1230" s="111"/>
      <c r="P1230" s="111">
        <f t="shared" si="45"/>
        <v>-0.16666666666666666</v>
      </c>
    </row>
    <row r="1231" spans="13:16" ht="15" customHeight="1">
      <c r="M1231" s="54">
        <v>1230</v>
      </c>
      <c r="N1231" s="114">
        <f t="shared" si="44"/>
        <v>0</v>
      </c>
      <c r="O1231" s="111"/>
      <c r="P1231" s="111">
        <f t="shared" si="45"/>
        <v>-0.16666666666666666</v>
      </c>
    </row>
    <row r="1232" spans="13:16" ht="15" customHeight="1">
      <c r="M1232" s="54"/>
      <c r="N1232" s="114"/>
      <c r="O1232" s="111"/>
      <c r="P1232" s="111"/>
    </row>
    <row r="1233" spans="13:16" ht="15" customHeight="1">
      <c r="M1233" s="54"/>
      <c r="N1233" s="114"/>
      <c r="O1233" s="111"/>
      <c r="P1233" s="111"/>
    </row>
    <row r="1234" spans="13:16" ht="15" customHeight="1">
      <c r="M1234" s="54"/>
      <c r="N1234" s="114"/>
      <c r="O1234" s="111"/>
      <c r="P1234" s="111"/>
    </row>
    <row r="1235" spans="13:16" ht="15" customHeight="1">
      <c r="M1235" s="54"/>
      <c r="N1235" s="114"/>
      <c r="O1235" s="111"/>
      <c r="P1235" s="111"/>
    </row>
    <row r="1236" spans="13:16" ht="15" customHeight="1">
      <c r="M1236" s="54"/>
      <c r="N1236" s="114"/>
      <c r="O1236" s="111"/>
      <c r="P1236" s="111"/>
    </row>
    <row r="1237" spans="13:16" ht="15" customHeight="1">
      <c r="M1237" s="54"/>
      <c r="N1237" s="114"/>
      <c r="O1237" s="111"/>
      <c r="P1237" s="111"/>
    </row>
    <row r="1238" spans="13:16" ht="15" customHeight="1">
      <c r="M1238" s="54"/>
      <c r="N1238" s="114"/>
      <c r="O1238" s="111"/>
      <c r="P1238" s="111"/>
    </row>
    <row r="1239" spans="13:16" ht="15" customHeight="1">
      <c r="M1239" s="54"/>
      <c r="N1239" s="114"/>
      <c r="O1239" s="111"/>
      <c r="P1239" s="111"/>
    </row>
    <row r="1240" spans="13:16" ht="15" customHeight="1">
      <c r="M1240" s="54"/>
      <c r="N1240" s="114"/>
      <c r="O1240" s="111"/>
      <c r="P1240" s="111"/>
    </row>
    <row r="1241" spans="13:16" ht="15" customHeight="1">
      <c r="M1241" s="54"/>
      <c r="N1241" s="114"/>
      <c r="O1241" s="111"/>
      <c r="P1241" s="111"/>
    </row>
    <row r="1242" spans="13:16" ht="15" customHeight="1">
      <c r="M1242" s="54"/>
      <c r="N1242" s="114"/>
      <c r="O1242" s="111"/>
      <c r="P1242" s="111"/>
    </row>
    <row r="1243" spans="13:16" ht="15" customHeight="1">
      <c r="M1243" s="54"/>
      <c r="N1243" s="114"/>
      <c r="O1243" s="111"/>
      <c r="P1243" s="111"/>
    </row>
    <row r="1244" spans="13:16" ht="15" customHeight="1">
      <c r="M1244" s="54"/>
      <c r="N1244" s="114"/>
      <c r="O1244" s="111"/>
      <c r="P1244" s="111"/>
    </row>
    <row r="1245" spans="13:16" ht="15" customHeight="1">
      <c r="M1245" s="54"/>
      <c r="N1245" s="114"/>
      <c r="O1245" s="111"/>
      <c r="P1245" s="111"/>
    </row>
    <row r="1246" spans="13:16" ht="15" customHeight="1">
      <c r="M1246" s="54"/>
      <c r="N1246" s="114"/>
      <c r="O1246" s="111"/>
      <c r="P1246" s="111"/>
    </row>
    <row r="1247" spans="13:16" ht="15" customHeight="1">
      <c r="M1247" s="54"/>
      <c r="N1247" s="114"/>
      <c r="O1247" s="111"/>
      <c r="P1247" s="111"/>
    </row>
    <row r="1248" spans="13:16" ht="15" customHeight="1">
      <c r="M1248" s="54"/>
      <c r="N1248" s="114"/>
      <c r="O1248" s="111"/>
      <c r="P1248" s="111"/>
    </row>
    <row r="1249" spans="13:16" ht="15" customHeight="1">
      <c r="M1249" s="54"/>
      <c r="N1249" s="114"/>
      <c r="O1249" s="111"/>
      <c r="P1249" s="111"/>
    </row>
    <row r="1250" spans="13:16" ht="15" customHeight="1">
      <c r="M1250" s="54"/>
      <c r="N1250" s="114"/>
      <c r="O1250" s="111"/>
      <c r="P1250" s="111"/>
    </row>
    <row r="1251" spans="13:16" ht="15" customHeight="1">
      <c r="M1251" s="54"/>
      <c r="N1251" s="114"/>
      <c r="O1251" s="111"/>
      <c r="P1251" s="111"/>
    </row>
    <row r="1252" spans="13:16" ht="15" customHeight="1">
      <c r="M1252" s="54"/>
      <c r="N1252" s="114"/>
      <c r="O1252" s="111"/>
      <c r="P1252" s="111"/>
    </row>
    <row r="1253" spans="13:16" ht="15" customHeight="1">
      <c r="M1253" s="54"/>
      <c r="N1253" s="114"/>
      <c r="O1253" s="111"/>
      <c r="P1253" s="111"/>
    </row>
    <row r="1254" spans="13:16" ht="15" customHeight="1">
      <c r="M1254" s="54"/>
      <c r="N1254" s="114"/>
      <c r="O1254" s="111"/>
      <c r="P1254" s="111"/>
    </row>
    <row r="1255" spans="13:16" ht="15" customHeight="1">
      <c r="M1255" s="54"/>
      <c r="N1255" s="114"/>
      <c r="O1255" s="111"/>
      <c r="P1255" s="111"/>
    </row>
    <row r="1256" spans="13:16" ht="15" customHeight="1">
      <c r="M1256" s="54"/>
      <c r="N1256" s="114"/>
      <c r="O1256" s="111"/>
      <c r="P1256" s="111"/>
    </row>
    <row r="1257" spans="13:16" ht="15" customHeight="1">
      <c r="M1257" s="54"/>
      <c r="N1257" s="114"/>
      <c r="O1257" s="111"/>
      <c r="P1257" s="111"/>
    </row>
    <row r="1258" spans="13:16" ht="15" customHeight="1">
      <c r="M1258" s="54"/>
      <c r="N1258" s="114"/>
      <c r="O1258" s="111"/>
      <c r="P1258" s="111"/>
    </row>
    <row r="1259" spans="13:16" ht="15" customHeight="1">
      <c r="M1259" s="54"/>
      <c r="N1259" s="114"/>
      <c r="O1259" s="111"/>
      <c r="P1259" s="111"/>
    </row>
    <row r="1260" spans="13:16" ht="15" customHeight="1">
      <c r="M1260" s="54"/>
      <c r="N1260" s="114"/>
      <c r="O1260" s="111"/>
      <c r="P1260" s="111"/>
    </row>
    <row r="1261" spans="13:16" ht="15" customHeight="1">
      <c r="M1261" s="54"/>
      <c r="N1261" s="114"/>
      <c r="O1261" s="111"/>
      <c r="P1261" s="111"/>
    </row>
    <row r="1262" spans="13:16" ht="15" customHeight="1">
      <c r="M1262" s="54"/>
      <c r="N1262" s="114"/>
      <c r="O1262" s="111"/>
      <c r="P1262" s="111"/>
    </row>
    <row r="1263" spans="13:16" ht="15" customHeight="1">
      <c r="M1263" s="54"/>
      <c r="N1263" s="114"/>
      <c r="O1263" s="111"/>
      <c r="P1263" s="111"/>
    </row>
    <row r="1264" spans="13:16" ht="15" customHeight="1">
      <c r="M1264" s="54"/>
      <c r="N1264" s="114"/>
      <c r="O1264" s="111"/>
      <c r="P1264" s="111"/>
    </row>
    <row r="1265" spans="13:16" ht="15" customHeight="1">
      <c r="M1265" s="54"/>
      <c r="N1265" s="114"/>
      <c r="O1265" s="111"/>
      <c r="P1265" s="111"/>
    </row>
    <row r="1266" spans="13:16" ht="15" customHeight="1">
      <c r="M1266" s="54"/>
      <c r="N1266" s="114"/>
      <c r="O1266" s="111"/>
      <c r="P1266" s="111"/>
    </row>
    <row r="1267" spans="13:16" ht="15" customHeight="1">
      <c r="M1267" s="54"/>
      <c r="N1267" s="114"/>
      <c r="O1267" s="111"/>
      <c r="P1267" s="111"/>
    </row>
    <row r="1268" spans="13:16" ht="15" customHeight="1">
      <c r="M1268" s="54"/>
      <c r="N1268" s="114"/>
      <c r="O1268" s="111"/>
      <c r="P1268" s="111"/>
    </row>
    <row r="1269" spans="13:16" ht="15" customHeight="1">
      <c r="M1269" s="54"/>
      <c r="N1269" s="114"/>
      <c r="O1269" s="111"/>
      <c r="P1269" s="111"/>
    </row>
    <row r="1270" spans="13:16" ht="15" customHeight="1">
      <c r="M1270" s="54"/>
      <c r="N1270" s="114"/>
      <c r="O1270" s="111"/>
      <c r="P1270" s="111"/>
    </row>
    <row r="1271" spans="13:16" ht="15" customHeight="1">
      <c r="M1271" s="54"/>
      <c r="N1271" s="114"/>
      <c r="O1271" s="111"/>
      <c r="P1271" s="111"/>
    </row>
    <row r="1272" spans="13:16" ht="15" customHeight="1">
      <c r="M1272" s="54"/>
      <c r="N1272" s="114"/>
      <c r="O1272" s="111"/>
      <c r="P1272" s="111"/>
    </row>
    <row r="1273" spans="13:16" ht="15" customHeight="1">
      <c r="M1273" s="54"/>
      <c r="N1273" s="114"/>
      <c r="O1273" s="111"/>
      <c r="P1273" s="111"/>
    </row>
    <row r="1274" spans="13:16" ht="15" customHeight="1">
      <c r="M1274" s="54"/>
      <c r="N1274" s="114"/>
      <c r="O1274" s="111"/>
      <c r="P1274" s="111"/>
    </row>
    <row r="1275" spans="13:16" ht="15" customHeight="1">
      <c r="M1275" s="54"/>
      <c r="N1275" s="114"/>
      <c r="O1275" s="111"/>
      <c r="P1275" s="111"/>
    </row>
    <row r="1276" spans="13:16" ht="15" customHeight="1">
      <c r="M1276" s="54"/>
      <c r="N1276" s="114"/>
      <c r="O1276" s="111"/>
      <c r="P1276" s="111"/>
    </row>
    <row r="1277" spans="13:16" ht="15" customHeight="1">
      <c r="M1277" s="54"/>
      <c r="N1277" s="114"/>
      <c r="O1277" s="111"/>
      <c r="P1277" s="111"/>
    </row>
    <row r="1278" spans="14:16" ht="15" customHeight="1">
      <c r="N1278" s="114"/>
      <c r="O1278" s="111"/>
      <c r="P1278" s="111"/>
    </row>
    <row r="1279" spans="14:16" ht="15" customHeight="1">
      <c r="N1279" s="114"/>
      <c r="O1279" s="111"/>
      <c r="P1279" s="111"/>
    </row>
    <row r="1280" spans="14:16" ht="15" customHeight="1">
      <c r="N1280" s="114"/>
      <c r="O1280" s="111"/>
      <c r="P1280" s="111"/>
    </row>
    <row r="1281" spans="14:16" ht="15" customHeight="1">
      <c r="N1281" s="114"/>
      <c r="O1281" s="111"/>
      <c r="P1281" s="111"/>
    </row>
    <row r="1282" spans="14:16" ht="15" customHeight="1">
      <c r="N1282" s="114"/>
      <c r="O1282" s="111"/>
      <c r="P1282" s="111"/>
    </row>
    <row r="1283" spans="14:16" ht="15" customHeight="1">
      <c r="N1283" s="114"/>
      <c r="O1283" s="111"/>
      <c r="P1283" s="111"/>
    </row>
    <row r="1284" spans="14:16" ht="15" customHeight="1">
      <c r="N1284" s="114"/>
      <c r="O1284" s="111"/>
      <c r="P1284" s="111"/>
    </row>
    <row r="1285" spans="14:16" ht="15" customHeight="1">
      <c r="N1285" s="114"/>
      <c r="O1285" s="111"/>
      <c r="P1285" s="111"/>
    </row>
    <row r="1286" spans="14:16" ht="15" customHeight="1">
      <c r="N1286" s="114"/>
      <c r="O1286" s="111"/>
      <c r="P1286" s="111"/>
    </row>
    <row r="1287" spans="14:16" ht="15" customHeight="1">
      <c r="N1287" s="114"/>
      <c r="O1287" s="111"/>
      <c r="P1287" s="111"/>
    </row>
    <row r="1288" spans="14:16" ht="15" customHeight="1">
      <c r="N1288" s="114"/>
      <c r="O1288" s="111"/>
      <c r="P1288" s="111"/>
    </row>
    <row r="1289" spans="14:16" ht="15" customHeight="1">
      <c r="N1289" s="114"/>
      <c r="O1289" s="111"/>
      <c r="P1289" s="111"/>
    </row>
    <row r="1290" spans="14:16" ht="15" customHeight="1">
      <c r="N1290" s="114"/>
      <c r="O1290" s="111"/>
      <c r="P1290" s="111"/>
    </row>
    <row r="1291" spans="14:16" ht="15" customHeight="1">
      <c r="N1291" s="114"/>
      <c r="O1291" s="111"/>
      <c r="P1291" s="111"/>
    </row>
    <row r="1292" spans="14:16" ht="15" customHeight="1">
      <c r="N1292" s="114"/>
      <c r="O1292" s="111"/>
      <c r="P1292" s="111"/>
    </row>
    <row r="1293" spans="14:16" ht="15" customHeight="1">
      <c r="N1293" s="114"/>
      <c r="O1293" s="111"/>
      <c r="P1293" s="111"/>
    </row>
    <row r="1294" spans="14:16" ht="15" customHeight="1">
      <c r="N1294" s="114"/>
      <c r="O1294" s="111"/>
      <c r="P1294" s="111"/>
    </row>
    <row r="1295" spans="14:16" ht="15" customHeight="1">
      <c r="N1295" s="114"/>
      <c r="O1295" s="111"/>
      <c r="P1295" s="111"/>
    </row>
    <row r="1296" spans="14:16" ht="15" customHeight="1">
      <c r="N1296" s="114"/>
      <c r="O1296" s="111"/>
      <c r="P1296" s="111"/>
    </row>
    <row r="1297" spans="14:16" ht="15" customHeight="1">
      <c r="N1297" s="114"/>
      <c r="O1297" s="111"/>
      <c r="P1297" s="111"/>
    </row>
    <row r="1298" spans="14:16" ht="15" customHeight="1">
      <c r="N1298" s="114"/>
      <c r="O1298" s="111"/>
      <c r="P1298" s="111"/>
    </row>
    <row r="1299" spans="14:16" ht="15" customHeight="1">
      <c r="N1299" s="114"/>
      <c r="O1299" s="111"/>
      <c r="P1299" s="111"/>
    </row>
    <row r="1300" spans="14:16" ht="15" customHeight="1">
      <c r="N1300" s="114"/>
      <c r="O1300" s="111"/>
      <c r="P1300" s="111"/>
    </row>
    <row r="1301" spans="14:16" ht="15" customHeight="1">
      <c r="N1301" s="114"/>
      <c r="O1301" s="111"/>
      <c r="P1301" s="111"/>
    </row>
    <row r="1302" spans="14:16" ht="15" customHeight="1">
      <c r="N1302" s="114"/>
      <c r="O1302" s="111"/>
      <c r="P1302" s="111"/>
    </row>
    <row r="1303" spans="14:16" ht="15" customHeight="1">
      <c r="N1303" s="114"/>
      <c r="O1303" s="111"/>
      <c r="P1303" s="111"/>
    </row>
    <row r="1304" spans="14:16" ht="15" customHeight="1">
      <c r="N1304" s="114"/>
      <c r="O1304" s="111"/>
      <c r="P1304" s="111"/>
    </row>
    <row r="1305" spans="14:16" ht="15" customHeight="1">
      <c r="N1305" s="114"/>
      <c r="O1305" s="111"/>
      <c r="P1305" s="111"/>
    </row>
    <row r="1306" spans="14:16" ht="15" customHeight="1">
      <c r="N1306" s="114"/>
      <c r="O1306" s="111"/>
      <c r="P1306" s="111"/>
    </row>
    <row r="1307" spans="14:16" ht="15" customHeight="1">
      <c r="N1307" s="114"/>
      <c r="O1307" s="111"/>
      <c r="P1307" s="111"/>
    </row>
    <row r="1308" spans="14:16" ht="15" customHeight="1">
      <c r="N1308" s="114"/>
      <c r="O1308" s="111"/>
      <c r="P1308" s="111"/>
    </row>
    <row r="1309" spans="14:16" ht="15" customHeight="1">
      <c r="N1309" s="114"/>
      <c r="O1309" s="111"/>
      <c r="P1309" s="111"/>
    </row>
    <row r="1310" spans="14:16" ht="15" customHeight="1">
      <c r="N1310" s="114"/>
      <c r="O1310" s="111"/>
      <c r="P1310" s="111"/>
    </row>
    <row r="1311" spans="14:16" ht="15" customHeight="1">
      <c r="N1311" s="114"/>
      <c r="O1311" s="111"/>
      <c r="P1311" s="111"/>
    </row>
    <row r="1312" spans="14:16" ht="15" customHeight="1">
      <c r="N1312" s="114"/>
      <c r="O1312" s="111"/>
      <c r="P1312" s="111"/>
    </row>
    <row r="1313" spans="14:16" ht="15" customHeight="1">
      <c r="N1313" s="114"/>
      <c r="O1313" s="111"/>
      <c r="P1313" s="111"/>
    </row>
    <row r="1314" spans="14:16" ht="15" customHeight="1">
      <c r="N1314" s="114"/>
      <c r="O1314" s="111"/>
      <c r="P1314" s="111"/>
    </row>
    <row r="1315" spans="14:16" ht="15" customHeight="1">
      <c r="N1315" s="114"/>
      <c r="O1315" s="111"/>
      <c r="P1315" s="111"/>
    </row>
    <row r="1316" spans="14:16" ht="15" customHeight="1">
      <c r="N1316" s="114"/>
      <c r="O1316" s="111"/>
      <c r="P1316" s="111"/>
    </row>
    <row r="1317" spans="14:16" ht="15" customHeight="1">
      <c r="N1317" s="114"/>
      <c r="O1317" s="111"/>
      <c r="P1317" s="111"/>
    </row>
    <row r="1318" spans="14:16" ht="15" customHeight="1">
      <c r="N1318" s="114"/>
      <c r="O1318" s="111"/>
      <c r="P1318" s="111"/>
    </row>
    <row r="1319" spans="14:16" ht="15" customHeight="1">
      <c r="N1319" s="114"/>
      <c r="O1319" s="111"/>
      <c r="P1319" s="111"/>
    </row>
    <row r="1320" spans="14:16" ht="15" customHeight="1">
      <c r="N1320" s="114"/>
      <c r="O1320" s="111"/>
      <c r="P1320" s="111"/>
    </row>
    <row r="1321" spans="14:16" ht="15" customHeight="1">
      <c r="N1321" s="114"/>
      <c r="O1321" s="111"/>
      <c r="P1321" s="111"/>
    </row>
    <row r="1322" spans="14:16" ht="15" customHeight="1">
      <c r="N1322" s="114"/>
      <c r="O1322" s="111"/>
      <c r="P1322" s="111"/>
    </row>
    <row r="1323" spans="14:16" ht="15" customHeight="1">
      <c r="N1323" s="114"/>
      <c r="O1323" s="111"/>
      <c r="P1323" s="111"/>
    </row>
    <row r="1324" spans="14:16" ht="15" customHeight="1">
      <c r="N1324" s="114"/>
      <c r="O1324" s="111"/>
      <c r="P1324" s="111"/>
    </row>
    <row r="1325" spans="14:16" ht="15" customHeight="1">
      <c r="N1325" s="114"/>
      <c r="O1325" s="111"/>
      <c r="P1325" s="111"/>
    </row>
    <row r="1326" spans="14:16" ht="15" customHeight="1">
      <c r="N1326" s="114"/>
      <c r="O1326" s="111"/>
      <c r="P1326" s="111"/>
    </row>
    <row r="1327" spans="14:16" ht="15" customHeight="1">
      <c r="N1327" s="114"/>
      <c r="O1327" s="111"/>
      <c r="P1327" s="111"/>
    </row>
    <row r="1328" spans="14:16" ht="15" customHeight="1">
      <c r="N1328" s="114"/>
      <c r="O1328" s="111"/>
      <c r="P1328" s="111"/>
    </row>
    <row r="1329" spans="14:16" ht="15" customHeight="1">
      <c r="N1329" s="114"/>
      <c r="O1329" s="111"/>
      <c r="P1329" s="111"/>
    </row>
    <row r="1330" spans="14:16" ht="15" customHeight="1">
      <c r="N1330" s="114"/>
      <c r="O1330" s="111"/>
      <c r="P1330" s="111"/>
    </row>
    <row r="1331" spans="14:16" ht="15" customHeight="1">
      <c r="N1331" s="114"/>
      <c r="O1331" s="111"/>
      <c r="P1331" s="111"/>
    </row>
    <row r="1332" spans="14:16" ht="15" customHeight="1">
      <c r="N1332" s="114"/>
      <c r="O1332" s="111"/>
      <c r="P1332" s="111"/>
    </row>
    <row r="1333" spans="14:16" ht="15" customHeight="1">
      <c r="N1333" s="114"/>
      <c r="O1333" s="111"/>
      <c r="P1333" s="111"/>
    </row>
    <row r="1334" spans="14:16" ht="15" customHeight="1">
      <c r="N1334" s="114"/>
      <c r="O1334" s="111"/>
      <c r="P1334" s="111"/>
    </row>
    <row r="1335" spans="14:16" ht="15" customHeight="1">
      <c r="N1335" s="114"/>
      <c r="O1335" s="111"/>
      <c r="P1335" s="111"/>
    </row>
    <row r="1336" spans="14:16" ht="15" customHeight="1">
      <c r="N1336" s="114"/>
      <c r="O1336" s="111"/>
      <c r="P1336" s="111"/>
    </row>
    <row r="1337" spans="14:16" ht="15" customHeight="1">
      <c r="N1337" s="114"/>
      <c r="O1337" s="111"/>
      <c r="P1337" s="111"/>
    </row>
    <row r="1338" spans="14:16" ht="15" customHeight="1">
      <c r="N1338" s="114"/>
      <c r="O1338" s="111"/>
      <c r="P1338" s="111"/>
    </row>
    <row r="1339" spans="14:16" ht="15" customHeight="1">
      <c r="N1339" s="114"/>
      <c r="O1339" s="111"/>
      <c r="P1339" s="111"/>
    </row>
    <row r="1340" spans="14:16" ht="15" customHeight="1">
      <c r="N1340" s="114"/>
      <c r="O1340" s="111"/>
      <c r="P1340" s="111"/>
    </row>
    <row r="1341" spans="14:16" ht="15" customHeight="1">
      <c r="N1341" s="114"/>
      <c r="O1341" s="111"/>
      <c r="P1341" s="111"/>
    </row>
    <row r="1342" spans="14:16" ht="15" customHeight="1">
      <c r="N1342" s="114"/>
      <c r="O1342" s="111"/>
      <c r="P1342" s="111"/>
    </row>
    <row r="1343" spans="14:16" ht="15" customHeight="1">
      <c r="N1343" s="114"/>
      <c r="O1343" s="111"/>
      <c r="P1343" s="111"/>
    </row>
    <row r="1344" spans="14:16" ht="15" customHeight="1">
      <c r="N1344" s="114"/>
      <c r="O1344" s="111"/>
      <c r="P1344" s="111"/>
    </row>
    <row r="1345" spans="14:16" ht="15" customHeight="1">
      <c r="N1345" s="114"/>
      <c r="O1345" s="111"/>
      <c r="P1345" s="111"/>
    </row>
    <row r="1346" spans="14:16" ht="15" customHeight="1">
      <c r="N1346" s="114"/>
      <c r="O1346" s="111"/>
      <c r="P1346" s="111"/>
    </row>
    <row r="1347" spans="14:16" ht="15" customHeight="1">
      <c r="N1347" s="114"/>
      <c r="O1347" s="111"/>
      <c r="P1347" s="111"/>
    </row>
    <row r="1348" spans="14:16" ht="15" customHeight="1">
      <c r="N1348" s="114"/>
      <c r="O1348" s="111"/>
      <c r="P1348" s="111"/>
    </row>
    <row r="1349" spans="14:16" ht="15" customHeight="1">
      <c r="N1349" s="114"/>
      <c r="O1349" s="111"/>
      <c r="P1349" s="111"/>
    </row>
    <row r="1350" spans="14:16" ht="15" customHeight="1">
      <c r="N1350" s="114"/>
      <c r="O1350" s="111"/>
      <c r="P1350" s="111"/>
    </row>
    <row r="1351" spans="14:16" ht="15" customHeight="1">
      <c r="N1351" s="114"/>
      <c r="O1351" s="111"/>
      <c r="P1351" s="111"/>
    </row>
    <row r="1352" spans="14:16" ht="15" customHeight="1">
      <c r="N1352" s="114"/>
      <c r="O1352" s="111"/>
      <c r="P1352" s="111"/>
    </row>
    <row r="1353" ht="15" customHeight="1">
      <c r="O1353" s="111"/>
    </row>
    <row r="1354" ht="15" customHeight="1">
      <c r="O1354" s="111"/>
    </row>
    <row r="1355" ht="15" customHeight="1">
      <c r="O1355" s="111"/>
    </row>
    <row r="1356" ht="15" customHeight="1">
      <c r="O1356" s="111"/>
    </row>
    <row r="1357" ht="15" customHeight="1">
      <c r="O1357" s="111"/>
    </row>
    <row r="1358" ht="15" customHeight="1">
      <c r="O1358" s="111"/>
    </row>
    <row r="1359" ht="15" customHeight="1">
      <c r="O1359" s="111"/>
    </row>
    <row r="1360" ht="15" customHeight="1">
      <c r="O1360" s="111"/>
    </row>
  </sheetData>
  <sheetProtection selectLockedCells="1" selectUnlockedCells="1"/>
  <mergeCells count="4">
    <mergeCell ref="A7:A14"/>
    <mergeCell ref="A15:A22"/>
    <mergeCell ref="A23:A29"/>
    <mergeCell ref="A30:A36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Men's Olympic Football 2016 Schedule and Scoresheet</dc:title>
  <dc:subject/>
  <dc:creator>Devang</dc:creator>
  <cp:keywords/>
  <dc:description/>
  <cp:lastModifiedBy>Devang</cp:lastModifiedBy>
  <cp:lastPrinted>2016-05-24T06:27:30Z</cp:lastPrinted>
  <dcterms:created xsi:type="dcterms:W3CDTF">2008-04-13T01:23:18Z</dcterms:created>
  <dcterms:modified xsi:type="dcterms:W3CDTF">2016-09-12T17:13:26Z</dcterms:modified>
  <cp:category>Sport Spreadsheet</cp:category>
  <cp:version/>
  <cp:contentType/>
  <cp:contentStatus/>
</cp:coreProperties>
</file>