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135" windowWidth="11355" windowHeight="10230" activeTab="1"/>
  </bookViews>
  <sheets>
    <sheet name="Register" sheetId="1" r:id="rId1"/>
    <sheet name="Settings" sheetId="6" r:id="rId2"/>
  </sheets>
  <definedNames>
    <definedName name="categoryList">OFFSET('Settings'!$A$1,1,0,SUMPRODUCT(MAX(('Settings'!$A:$A&lt;&gt;"")*(ROW('Settings'!$A:$A)))),1)</definedName>
    <definedName name="dateList">OFFSET('Settings'!$E$1,1,0,SUMPRODUCT(MAX(('Settings'!$E:$E&lt;&gt;"")*(ROW('Settings'!$E:$E)))),1)</definedName>
    <definedName name="numList">OFFSET('Register'!$M$1,1,0,SUMPRODUCT(MAX(('Register'!$M:$M&lt;&gt;"")*(ROW('Register'!$M:$M)))),1)</definedName>
    <definedName name="payeeList">OFFSET('Settings'!$C$1,1,0,SUMPRODUCT(MAX(('Settings'!$C:$C&lt;&gt;"")*(ROW('Settings'!$C:$C)))),1)</definedName>
    <definedName name="_xlnm.Print_Area" localSheetId="0">'Register'!$A:$H</definedName>
    <definedName name="reconcileList">OFFSET('Settings'!$G$1,1,0,SUMPRODUCT(MAX(('Settings'!$G:$G&lt;&gt;"")*(ROW('Settings'!$G:$G)))),1)</definedName>
    <definedName name="valuevx">42.314159</definedName>
    <definedName name="_xlnm.Print_Titles" localSheetId="0">'Register'!$14:$14</definedName>
  </definedNames>
  <calcPr calcId="145621"/>
</workbook>
</file>

<file path=xl/comments2.xml><?xml version="1.0" encoding="utf-8"?>
<comments xmlns="http://schemas.openxmlformats.org/spreadsheetml/2006/main">
  <authors>
    <author>Jon</author>
  </authors>
  <commentList>
    <comment ref="E3" authorId="0">
      <text>
        <r>
          <rPr>
            <sz val="8"/>
            <rFont val="Tahoma"/>
            <family val="2"/>
          </rPr>
          <t>The first date in the list is the current date.</t>
        </r>
      </text>
    </comment>
  </commentList>
</comments>
</file>

<file path=xl/sharedStrings.xml><?xml version="1.0" encoding="utf-8"?>
<sst xmlns="http://schemas.openxmlformats.org/spreadsheetml/2006/main" count="176" uniqueCount="159">
  <si>
    <t>Groceries</t>
  </si>
  <si>
    <t>Date</t>
  </si>
  <si>
    <t>Category</t>
  </si>
  <si>
    <t>Balance</t>
  </si>
  <si>
    <t>Num</t>
  </si>
  <si>
    <t>Wages &amp; Tips</t>
  </si>
  <si>
    <t>Direct Deposit from Employer</t>
  </si>
  <si>
    <t>DEP</t>
  </si>
  <si>
    <t>EFT</t>
  </si>
  <si>
    <t>R</t>
  </si>
  <si>
    <t>Deposit,
Credit (+)</t>
  </si>
  <si>
    <t>Withdrawal,
Payment (-)</t>
  </si>
  <si>
    <t>Joe's Food Mart</t>
  </si>
  <si>
    <t>TXFR</t>
  </si>
  <si>
    <t>Car Payment</t>
  </si>
  <si>
    <t>Auto</t>
  </si>
  <si>
    <t>Payee / Description</t>
  </si>
  <si>
    <t>Warn when balance is below:</t>
  </si>
  <si>
    <t>Name:</t>
  </si>
  <si>
    <t>Rent Payment</t>
  </si>
  <si>
    <t>Rent</t>
  </si>
  <si>
    <t>c</t>
  </si>
  <si>
    <t>Cleared Balance:</t>
  </si>
  <si>
    <t>Current Balance:</t>
  </si>
  <si>
    <t>Categories</t>
  </si>
  <si>
    <t>[Balance]</t>
  </si>
  <si>
    <t>[Transfer]</t>
  </si>
  <si>
    <t>***** INCOME *****</t>
  </si>
  <si>
    <t>Interest Income</t>
  </si>
  <si>
    <t>Dividends</t>
  </si>
  <si>
    <t>Gifts Received</t>
  </si>
  <si>
    <t>Refunds/Reimbursements</t>
  </si>
  <si>
    <t>Financial Aid</t>
  </si>
  <si>
    <t>Rental Income</t>
  </si>
  <si>
    <t>INCOME-Other</t>
  </si>
  <si>
    <t>***** SAVINGS *****</t>
  </si>
  <si>
    <t>Emergency Fund</t>
  </si>
  <si>
    <t>Retirement Fund</t>
  </si>
  <si>
    <t>Investments</t>
  </si>
  <si>
    <t>College Fund</t>
  </si>
  <si>
    <t>Taxes</t>
  </si>
  <si>
    <t>Vacation Fund</t>
  </si>
  <si>
    <t>SAVINGS -Other</t>
  </si>
  <si>
    <t>***** CHARITY / GIFTS *****</t>
  </si>
  <si>
    <t>Tithing</t>
  </si>
  <si>
    <t>Charitable Donations</t>
  </si>
  <si>
    <t>Religious Donations</t>
  </si>
  <si>
    <t>Gifts</t>
  </si>
  <si>
    <t>Christmas</t>
  </si>
  <si>
    <t>CHARITY - Other</t>
  </si>
  <si>
    <t>***** HOUSING *****</t>
  </si>
  <si>
    <t>Mortgage/Rent</t>
  </si>
  <si>
    <t>Home/Rental Insurance</t>
  </si>
  <si>
    <t>Real Estate Taxes</t>
  </si>
  <si>
    <t>Furnishings/Appliances</t>
  </si>
  <si>
    <t>Lawn/Garden</t>
  </si>
  <si>
    <t>Maintenance/Supplies</t>
  </si>
  <si>
    <t>Improvements</t>
  </si>
  <si>
    <t>HOUSING - Other</t>
  </si>
  <si>
    <t>***** UTILITIES *****</t>
  </si>
  <si>
    <t>Electricity</t>
  </si>
  <si>
    <t>Gas/Oil</t>
  </si>
  <si>
    <t>Water/Sewer/Trash</t>
  </si>
  <si>
    <t>Phone</t>
  </si>
  <si>
    <t>Cable/Satellite</t>
  </si>
  <si>
    <t>Internet</t>
  </si>
  <si>
    <t>UTILITIES - Other</t>
  </si>
  <si>
    <t>***** FOOD *****</t>
  </si>
  <si>
    <t>Dining/Eating Out</t>
  </si>
  <si>
    <t>Pet Food</t>
  </si>
  <si>
    <t>FOOD - Other</t>
  </si>
  <si>
    <t>***** TRANSPORTATION *****</t>
  </si>
  <si>
    <t>Vehicle Payments</t>
  </si>
  <si>
    <t>Auto Insurance</t>
  </si>
  <si>
    <t>Fuel</t>
  </si>
  <si>
    <t>Bus/Taxi/Train Fare</t>
  </si>
  <si>
    <t>Repairs/Tires</t>
  </si>
  <si>
    <t>Registration/License</t>
  </si>
  <si>
    <t>TRANSPORTATION - Other</t>
  </si>
  <si>
    <t>***** HEALTH *****</t>
  </si>
  <si>
    <t>Health Insurance</t>
  </si>
  <si>
    <t>Disability Insurance</t>
  </si>
  <si>
    <t>Doctor/Dentist/Optometrist</t>
  </si>
  <si>
    <t>Medicine/Drugs</t>
  </si>
  <si>
    <t>Health Club Dues</t>
  </si>
  <si>
    <t>Life Insurance</t>
  </si>
  <si>
    <t>Veterinarian/Pet Care</t>
  </si>
  <si>
    <t>HEALTH - Other</t>
  </si>
  <si>
    <t>***** DAILY LIVING *****</t>
  </si>
  <si>
    <t>Education</t>
  </si>
  <si>
    <t>Clothing</t>
  </si>
  <si>
    <t>Personal Supplies</t>
  </si>
  <si>
    <t>Cleaning Services</t>
  </si>
  <si>
    <t>Laundry / Dry Cleaning</t>
  </si>
  <si>
    <t>Salon/Barber</t>
  </si>
  <si>
    <t>DAILY LIVING - Other</t>
  </si>
  <si>
    <t>***** CHILDREN *****</t>
  </si>
  <si>
    <t>Children:Clothing</t>
  </si>
  <si>
    <t>Medical</t>
  </si>
  <si>
    <t>Music Lessons</t>
  </si>
  <si>
    <t>School Tuition</t>
  </si>
  <si>
    <t>School Lunch</t>
  </si>
  <si>
    <t>School Supplies</t>
  </si>
  <si>
    <t>Babysitting/Child Care</t>
  </si>
  <si>
    <t>Toys/Games</t>
  </si>
  <si>
    <t>CHILDREN - Other</t>
  </si>
  <si>
    <t>***** OBLIGATIONS *****</t>
  </si>
  <si>
    <t>Student Loan</t>
  </si>
  <si>
    <t>Other Loan</t>
  </si>
  <si>
    <t>Credit Card #1</t>
  </si>
  <si>
    <t>Credit Card #2</t>
  </si>
  <si>
    <t>Credit Card #3</t>
  </si>
  <si>
    <t>Alimony/Child Support</t>
  </si>
  <si>
    <t>Federal Taxes</t>
  </si>
  <si>
    <t>State/Local Taxes</t>
  </si>
  <si>
    <t>Legal Fees</t>
  </si>
  <si>
    <t>OBLIGATIONS - Other</t>
  </si>
  <si>
    <t>***** BUSINESS EXPENSE *****</t>
  </si>
  <si>
    <t>Deductible Expenses</t>
  </si>
  <si>
    <t>Non-Deductible Expenses</t>
  </si>
  <si>
    <t>BUSINESS - Other</t>
  </si>
  <si>
    <t>***** ENTERTAINMENT *****</t>
  </si>
  <si>
    <t>Vacation/Travel</t>
  </si>
  <si>
    <t>Videos/DVDs</t>
  </si>
  <si>
    <t>Music</t>
  </si>
  <si>
    <t>Games</t>
  </si>
  <si>
    <t>Rentals</t>
  </si>
  <si>
    <t>Movies/Theater</t>
  </si>
  <si>
    <t>Concerts/Plays</t>
  </si>
  <si>
    <t>Books</t>
  </si>
  <si>
    <t>Hobbies</t>
  </si>
  <si>
    <t>Film/Photos</t>
  </si>
  <si>
    <t>Sports</t>
  </si>
  <si>
    <t>Outdoor Recreation</t>
  </si>
  <si>
    <t>Toys/Gadgets</t>
  </si>
  <si>
    <t>ENTERTAINMENT - Other</t>
  </si>
  <si>
    <t>***** SUBSCRIPTIONS *****</t>
  </si>
  <si>
    <t>Newspaper</t>
  </si>
  <si>
    <t>Magazines</t>
  </si>
  <si>
    <t>Dues/Memberships</t>
  </si>
  <si>
    <t>SUBSCRIPTIONS - Other</t>
  </si>
  <si>
    <t>***** MISCELLANEOUS *****</t>
  </si>
  <si>
    <t>Bank Fees</t>
  </si>
  <si>
    <t>Postage</t>
  </si>
  <si>
    <t>MISC - Other</t>
  </si>
  <si>
    <t>CARD</t>
  </si>
  <si>
    <t>FEE</t>
  </si>
  <si>
    <t xml:space="preserve"> ← Unhide header rows to see the whole list</t>
  </si>
  <si>
    <t xml:space="preserve"> ← Add options if you want to customize the list</t>
  </si>
  <si>
    <t xml:space="preserve"> ← This is the next check number</t>
  </si>
  <si>
    <t xml:space="preserve"> ← This list used for the Num column</t>
  </si>
  <si>
    <t>Payees</t>
  </si>
  <si>
    <t>Target</t>
  </si>
  <si>
    <t>Costco</t>
  </si>
  <si>
    <t>Wal-Mart</t>
  </si>
  <si>
    <t>[ Transfer to/from Credit Card ]</t>
  </si>
  <si>
    <t>[ Transfer to/from Savings ]</t>
  </si>
  <si>
    <t>** edit this list in the Settings tab</t>
  </si>
  <si>
    <t>Checkbook Review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</si>
</sst>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d/yy;@"/>
    <numFmt numFmtId="165" formatCode="ddd\ m/d/yy"/>
    <numFmt numFmtId="177" formatCode="#,##0.00"/>
  </numFmts>
  <fonts count="26"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  <scheme val="minor"/>
    </font>
    <font>
      <b/>
      <sz val="12"/>
      <name val="Arial"/>
      <family val="2"/>
      <scheme val="minor"/>
    </font>
    <font>
      <sz val="1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8"/>
      <color theme="4"/>
      <name val="Arial"/>
      <family val="2"/>
      <scheme val="minor"/>
    </font>
    <font>
      <u val="single"/>
      <sz val="10"/>
      <color indexed="12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ajor"/>
    </font>
    <font>
      <b/>
      <sz val="11"/>
      <name val="Arial"/>
      <family val="2"/>
      <scheme val="minor"/>
    </font>
    <font>
      <sz val="12"/>
      <color theme="0"/>
      <name val="Arial"/>
      <family val="2"/>
    </font>
    <font>
      <sz val="10"/>
      <color theme="4" tint="-0.24997000396251678"/>
      <name val="Arial"/>
      <family val="2"/>
    </font>
    <font>
      <b/>
      <sz val="9"/>
      <name val="Arial"/>
      <family val="2"/>
      <scheme val="major"/>
    </font>
    <font>
      <sz val="8"/>
      <name val="Tahoma"/>
      <family val="2"/>
    </font>
    <font>
      <sz val="11"/>
      <color indexed="9"/>
      <name val="Arial"/>
      <family val="2"/>
      <scheme val="minor"/>
    </font>
    <font>
      <sz val="10"/>
      <color theme="1"/>
      <name val="Arial"/>
      <family val="2"/>
      <scheme val="minor"/>
    </font>
    <font>
      <i/>
      <sz val="11"/>
      <name val="Arial"/>
      <family val="2"/>
    </font>
    <font>
      <b/>
      <sz val="18"/>
      <color theme="8" tint="-0.4999699890613556"/>
      <name val="Arial"/>
      <family val="2"/>
      <scheme val="major"/>
    </font>
    <font>
      <sz val="10"/>
      <color theme="8" tint="-0.4999699890613556"/>
      <name val="Arial"/>
      <family val="2"/>
      <scheme val="minor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</fills>
  <borders count="3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2" fillId="2" borderId="0" applyNumberFormat="0" applyBorder="0" applyAlignment="0" applyProtection="0"/>
  </cellStyleXfs>
  <cellXfs count="46">
    <xf numFmtId="0" fontId="0" fillId="0" borderId="0" xfId="0"/>
    <xf numFmtId="0" fontId="6" fillId="0" borderId="0" xfId="0" applyFont="1"/>
    <xf numFmtId="164" fontId="7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/>
    </xf>
    <xf numFmtId="0" fontId="7" fillId="0" borderId="1" xfId="0" applyFont="1" applyFill="1" applyBorder="1" applyAlignment="1">
      <alignment wrapText="1"/>
    </xf>
    <xf numFmtId="0" fontId="0" fillId="0" borderId="0" xfId="0"/>
    <xf numFmtId="0" fontId="7" fillId="0" borderId="1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20" applyFont="1" applyFill="1" applyBorder="1" applyAlignment="1" applyProtection="1">
      <alignment/>
      <protection/>
    </xf>
    <xf numFmtId="4" fontId="6" fillId="3" borderId="1" xfId="16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4" fontId="2" fillId="0" borderId="0" xfId="16" applyNumberFormat="1" applyFont="1" applyFill="1" applyBorder="1"/>
    <xf numFmtId="4" fontId="10" fillId="0" borderId="0" xfId="16" applyNumberFormat="1" applyFont="1" applyFill="1" applyBorder="1"/>
    <xf numFmtId="0" fontId="17" fillId="0" borderId="0" xfId="0" applyFont="1" applyAlignment="1">
      <alignment horizontal="left"/>
    </xf>
    <xf numFmtId="0" fontId="0" fillId="3" borderId="0" xfId="0" applyFill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horizontal="right" indent="1"/>
    </xf>
    <xf numFmtId="0" fontId="13" fillId="0" borderId="0" xfId="0" applyFont="1" applyAlignment="1">
      <alignment horizontal="right" indent="1"/>
    </xf>
    <xf numFmtId="0" fontId="6" fillId="0" borderId="0" xfId="0" applyFont="1" applyAlignment="1">
      <alignment horizontal="right" indent="1"/>
    </xf>
    <xf numFmtId="0" fontId="6" fillId="0" borderId="0" xfId="0" applyFont="1" applyAlignment="1">
      <alignment horizontal="right" vertical="center" indent="1"/>
    </xf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vertical="center"/>
    </xf>
    <xf numFmtId="0" fontId="18" fillId="4" borderId="0" xfId="0" applyFont="1" applyFill="1" applyBorder="1" applyAlignment="1">
      <alignment horizontal="center" vertical="center" wrapText="1"/>
    </xf>
    <xf numFmtId="164" fontId="2" fillId="2" borderId="1" xfId="21" applyNumberFormat="1" applyBorder="1" applyAlignment="1">
      <alignment horizontal="right" vertical="center"/>
    </xf>
    <xf numFmtId="0" fontId="2" fillId="2" borderId="1" xfId="21" applyBorder="1" applyAlignment="1">
      <alignment vertical="center"/>
    </xf>
    <xf numFmtId="0" fontId="2" fillId="2" borderId="1" xfId="21" applyBorder="1" applyAlignment="1">
      <alignment vertical="center" wrapText="1"/>
    </xf>
    <xf numFmtId="0" fontId="2" fillId="2" borderId="1" xfId="21" applyBorder="1" applyAlignment="1">
      <alignment horizontal="center" vertical="center"/>
    </xf>
    <xf numFmtId="44" fontId="2" fillId="2" borderId="1" xfId="21" applyNumberFormat="1" applyBorder="1" applyAlignment="1">
      <alignment vertical="center"/>
    </xf>
    <xf numFmtId="4" fontId="2" fillId="2" borderId="1" xfId="21" applyNumberForma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4" fontId="21" fillId="5" borderId="1" xfId="16" applyNumberFormat="1" applyFont="1" applyFill="1" applyBorder="1" applyAlignment="1">
      <alignment horizontal="right" vertical="center"/>
    </xf>
    <xf numFmtId="0" fontId="16" fillId="6" borderId="0" xfId="0" applyFont="1" applyFill="1" applyAlignment="1">
      <alignment horizontal="center" vertical="center"/>
    </xf>
    <xf numFmtId="0" fontId="24" fillId="0" borderId="0" xfId="0" applyFont="1"/>
    <xf numFmtId="0" fontId="24" fillId="0" borderId="0" xfId="0" applyFont="1" applyAlignment="1">
      <alignment vertical="center"/>
    </xf>
    <xf numFmtId="0" fontId="0" fillId="2" borderId="0" xfId="0" applyFill="1"/>
    <xf numFmtId="0" fontId="22" fillId="2" borderId="0" xfId="0" applyFont="1" applyFill="1"/>
    <xf numFmtId="0" fontId="16" fillId="4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8" fillId="0" borderId="2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20% - Accent5" xfId="21"/>
  </cellStyles>
  <dxfs count="13"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77" formatCode="#,##0.00"/>
      <fill>
        <patternFill patternType="solid">
          <bgColor theme="0" tint="-0.04997999966144562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77" formatCode="#,##0.00"/>
      <fill>
        <patternFill patternType="none"/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77" formatCode="#,##0.00"/>
      <fill>
        <patternFill patternType="none"/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alignment horizontal="general" vertical="bottom" textRotation="0" wrapText="1" shrinkToFit="1" readingOrder="0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fill>
        <patternFill patternType="none"/>
      </fill>
      <alignment horizontal="center" vertical="bottom" textRotation="0" wrapText="1" shrinkToFit="1" readingOrder="0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 val="0"/>
        <i val="0"/>
        <u val="none"/>
        <strike val="0"/>
        <sz val="9"/>
        <name val="Arial"/>
        <color auto="1"/>
        <condense val="0"/>
        <extend val="0"/>
      </font>
      <numFmt numFmtId="164" formatCode="m/dd/yy;@"/>
      <fill>
        <patternFill patternType="none"/>
      </fill>
      <alignment horizontal="right" vertical="bottom" textRotation="0" wrapText="1" shrinkToFit="1" readingOrder="0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border>
        <bottom style="thin">
          <color indexed="55"/>
        </bottom>
      </border>
    </dxf>
    <dxf>
      <font>
        <i val="0"/>
        <u val="none"/>
        <strike val="0"/>
        <sz val="9"/>
        <name val="Arial"/>
        <color auto="1"/>
      </font>
      <fill>
        <patternFill patternType="none"/>
      </fill>
    </dxf>
    <dxf>
      <font>
        <i val="0"/>
        <u val="none"/>
        <strike val="0"/>
        <sz val="11"/>
        <name val="Arial"/>
        <color auto="1"/>
      </font>
      <fill>
        <patternFill patternType="solid">
          <bgColor theme="8" tint="-0.4999699890613556"/>
        </patternFill>
      </fill>
      <alignment vertical="center" textRotation="0" wrapText="1" shrinkToFit="1" readingOrder="0"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133350</xdr:rowOff>
    </xdr:from>
    <xdr:to>
      <xdr:col>2</xdr:col>
      <xdr:colOff>885825</xdr:colOff>
      <xdr:row>12</xdr:row>
      <xdr:rowOff>609600</xdr:rowOff>
    </xdr:to>
    <xdr:pic>
      <xdr:nvPicPr>
        <xdr:cNvPr id="5" name="Picture 4" descr="Checkbook, Coupon, Fill, Chec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428625"/>
          <a:ext cx="18192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4:H51" totalsRowShown="0" headerRowDxfId="10" dataDxfId="9" tableBorderDxfId="8">
  <tableColumns count="8">
    <tableColumn id="1" name="Date" dataDxfId="7"/>
    <tableColumn id="2" name="Num" dataDxfId="6"/>
    <tableColumn id="3" name="Payee / Description" dataDxfId="5"/>
    <tableColumn id="4" name="Category" dataDxfId="4"/>
    <tableColumn id="5" name="R" dataDxfId="3"/>
    <tableColumn id="6" name="Withdrawal,_x000A_Payment (-)" dataDxfId="2"/>
    <tableColumn id="7" name="Deposit,_x000A_Credit (+)" dataDxfId="1"/>
    <tableColumn id="8" name="Balance" dataDxfId="0">
      <calculatedColumnFormula>IF(AND(ISBLANK(F15),ISBLANK(G15)),"",OFFSET(H15,-1,0,1,1)+G15-F15)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workbookViewId="0" topLeftCell="A13"/>
  </sheetViews>
  <sheetFormatPr defaultColWidth="9.00390625" defaultRowHeight="14.25"/>
  <cols>
    <col min="1" max="1" width="8.00390625" style="1" customWidth="1"/>
    <col min="2" max="2" width="7.00390625" style="1" customWidth="1"/>
    <col min="3" max="3" width="25.75390625" style="1" customWidth="1"/>
    <col min="4" max="4" width="14.75390625" style="1" customWidth="1"/>
    <col min="5" max="5" width="4.00390625" style="1" customWidth="1"/>
    <col min="6" max="7" width="10.625" style="1" customWidth="1"/>
    <col min="8" max="8" width="10.875" style="1" customWidth="1"/>
    <col min="9" max="9" width="5.00390625" style="1" customWidth="1"/>
    <col min="10" max="10" width="20.875" style="1" customWidth="1"/>
    <col min="11" max="12" width="9.00390625" style="1" customWidth="1"/>
    <col min="14" max="16384" width="9.00390625" style="1" customWidth="1"/>
  </cols>
  <sheetData>
    <row r="1" spans="1:18" ht="23.25">
      <c r="A1" s="35" t="s">
        <v>158</v>
      </c>
      <c r="B1" s="12"/>
      <c r="C1" s="12"/>
      <c r="D1" s="12"/>
      <c r="E1" s="6" t="s">
        <v>18</v>
      </c>
      <c r="F1" s="45"/>
      <c r="G1" s="45"/>
      <c r="H1" s="45"/>
      <c r="M1" s="37" t="s">
        <v>4</v>
      </c>
      <c r="N1" s="38" t="s">
        <v>150</v>
      </c>
      <c r="O1" s="38"/>
      <c r="P1" s="38"/>
      <c r="Q1" s="38"/>
      <c r="R1" s="38"/>
    </row>
    <row r="2" spans="13:18" ht="14.25">
      <c r="M2" s="19"/>
      <c r="N2" s="38"/>
      <c r="O2" s="38"/>
      <c r="P2" s="38"/>
      <c r="Q2" s="38"/>
      <c r="R2" s="38"/>
    </row>
    <row r="3" spans="7:18" ht="15">
      <c r="G3" s="22" t="s">
        <v>23</v>
      </c>
      <c r="H3" s="17">
        <f ca="1">VLOOKUP(9E+100,Table1[Balance],1)</f>
        <v>143.46000000000004</v>
      </c>
      <c r="J3" s="13"/>
      <c r="M3" s="19">
        <f>_xlfn.IFERROR(LARGE(Table1[[#All],[Num]],1)+1,1)</f>
        <v>2034</v>
      </c>
      <c r="N3" s="38" t="s">
        <v>149</v>
      </c>
      <c r="O3" s="38"/>
      <c r="P3" s="38"/>
      <c r="Q3" s="38"/>
      <c r="R3" s="38"/>
    </row>
    <row r="4" spans="3:18" ht="14.25">
      <c r="C4"/>
      <c r="G4" s="23" t="s">
        <v>22</v>
      </c>
      <c r="H4" s="16">
        <f>SUMIF(Table1[R],"=r",Table1[Deposit,
Credit (+)])+SUMIF(Table1[R],"=c",Table1[Deposit,
Credit (+)])-SUMIF(Table1[R],"=r",Table1[Withdrawal,
Payment (-)])-SUMIF(Table1[R],"=c",Table1[Withdrawal,
Payment (-)])</f>
        <v>330.79999999999995</v>
      </c>
      <c r="J4" s="5"/>
      <c r="M4" s="19">
        <f>M3-1</f>
        <v>2033</v>
      </c>
      <c r="N4" s="38" t="s">
        <v>147</v>
      </c>
      <c r="O4" s="38"/>
      <c r="P4" s="38"/>
      <c r="Q4" s="38"/>
      <c r="R4" s="38"/>
    </row>
    <row r="5" spans="7:18" ht="14.25" hidden="1">
      <c r="G5" s="24"/>
      <c r="M5" s="19">
        <f>M4-1</f>
        <v>2032</v>
      </c>
      <c r="N5" s="38"/>
      <c r="O5" s="38"/>
      <c r="P5" s="38"/>
      <c r="Q5" s="38"/>
      <c r="R5" s="38"/>
    </row>
    <row r="6" spans="7:18" ht="14.25" hidden="1">
      <c r="G6" s="24"/>
      <c r="M6" s="19">
        <f>M5-1</f>
        <v>2031</v>
      </c>
      <c r="N6" s="38"/>
      <c r="O6" s="38"/>
      <c r="P6" s="38"/>
      <c r="Q6" s="38"/>
      <c r="R6" s="38"/>
    </row>
    <row r="7" spans="7:18" ht="14.25" hidden="1">
      <c r="G7" s="24"/>
      <c r="M7" s="19">
        <f>M6-1</f>
        <v>2030</v>
      </c>
      <c r="N7" s="38"/>
      <c r="O7" s="38"/>
      <c r="P7" s="38"/>
      <c r="Q7" s="38"/>
      <c r="R7" s="38"/>
    </row>
    <row r="8" spans="7:18" ht="14.25" hidden="1">
      <c r="G8" s="24"/>
      <c r="M8" s="19" t="s">
        <v>8</v>
      </c>
      <c r="N8" s="38"/>
      <c r="O8" s="38"/>
      <c r="P8" s="38"/>
      <c r="Q8" s="38"/>
      <c r="R8" s="38"/>
    </row>
    <row r="9" spans="7:18" ht="14.25" hidden="1">
      <c r="G9" s="24"/>
      <c r="M9" s="19" t="s">
        <v>7</v>
      </c>
      <c r="N9" s="38"/>
      <c r="O9" s="38"/>
      <c r="P9" s="38"/>
      <c r="Q9" s="38"/>
      <c r="R9" s="38"/>
    </row>
    <row r="10" spans="7:18" ht="14.25" hidden="1">
      <c r="G10" s="24"/>
      <c r="M10" s="19" t="s">
        <v>13</v>
      </c>
      <c r="N10" s="38"/>
      <c r="O10" s="38"/>
      <c r="P10" s="38"/>
      <c r="Q10" s="38"/>
      <c r="R10" s="38"/>
    </row>
    <row r="11" spans="7:18" ht="14.25" hidden="1">
      <c r="G11" s="24"/>
      <c r="M11" s="19" t="s">
        <v>145</v>
      </c>
      <c r="N11" s="38"/>
      <c r="O11" s="38"/>
      <c r="P11" s="38"/>
      <c r="Q11" s="38"/>
      <c r="R11" s="38"/>
    </row>
    <row r="12" spans="7:18" ht="14.25">
      <c r="G12" s="24"/>
      <c r="M12" s="19" t="s">
        <v>146</v>
      </c>
      <c r="N12" s="38"/>
      <c r="O12" s="38"/>
      <c r="P12" s="38"/>
      <c r="Q12" s="38"/>
      <c r="R12" s="38"/>
    </row>
    <row r="13" spans="1:18" s="15" customFormat="1" ht="51" customHeight="1">
      <c r="A13" s="20"/>
      <c r="B13" s="20"/>
      <c r="C13" s="20"/>
      <c r="E13" s="21"/>
      <c r="G13" s="25" t="s">
        <v>17</v>
      </c>
      <c r="H13" s="36">
        <v>450</v>
      </c>
      <c r="M13" s="19"/>
      <c r="N13" s="38" t="s">
        <v>148</v>
      </c>
      <c r="O13" s="39"/>
      <c r="P13" s="39"/>
      <c r="Q13" s="39"/>
      <c r="R13" s="39"/>
    </row>
    <row r="14" spans="1:13" ht="24">
      <c r="A14" s="26" t="s">
        <v>1</v>
      </c>
      <c r="B14" s="26" t="s">
        <v>4</v>
      </c>
      <c r="C14" s="27" t="s">
        <v>16</v>
      </c>
      <c r="D14" s="27" t="s">
        <v>2</v>
      </c>
      <c r="E14" s="26" t="s">
        <v>9</v>
      </c>
      <c r="F14" s="28" t="s">
        <v>11</v>
      </c>
      <c r="G14" s="28" t="s">
        <v>10</v>
      </c>
      <c r="H14" s="26" t="s">
        <v>3</v>
      </c>
      <c r="M14" s="19"/>
    </row>
    <row r="15" spans="1:13" ht="14.25" hidden="1">
      <c r="A15" s="2"/>
      <c r="B15" s="3"/>
      <c r="C15" s="7"/>
      <c r="D15" s="9"/>
      <c r="E15" s="3"/>
      <c r="F15" s="10"/>
      <c r="G15" s="10"/>
      <c r="H15" s="11">
        <v>0</v>
      </c>
      <c r="M15" s="19"/>
    </row>
    <row r="16" spans="1:13" s="15" customFormat="1" ht="14.25">
      <c r="A16" s="29">
        <v>41640</v>
      </c>
      <c r="B16" s="30"/>
      <c r="C16" s="31" t="str">
        <f>"[ Balance As of "&amp;TEXT(A16,"mm/dd/yyyy")&amp;" ]"</f>
        <v>[ Balance As of 01/01/2014 ]</v>
      </c>
      <c r="D16" s="30" t="s">
        <v>51</v>
      </c>
      <c r="E16" s="32" t="s">
        <v>9</v>
      </c>
      <c r="F16" s="33"/>
      <c r="G16" s="34">
        <v>546</v>
      </c>
      <c r="H16" s="14">
        <f aca="true" ca="1" t="shared" si="0" ref="H16:H24">IF(AND(ISBLANK(F16),ISBLANK(G16))," - ",OFFSET(H16,-1,0,1,1)+G16-F16)</f>
        <v>546</v>
      </c>
      <c r="M16" s="19"/>
    </row>
    <row r="17" spans="1:13" s="15" customFormat="1" ht="14.25">
      <c r="A17" s="29">
        <v>41640</v>
      </c>
      <c r="B17" s="32" t="s">
        <v>7</v>
      </c>
      <c r="C17" s="31" t="s">
        <v>6</v>
      </c>
      <c r="D17" s="30" t="s">
        <v>5</v>
      </c>
      <c r="E17" s="32" t="s">
        <v>21</v>
      </c>
      <c r="F17" s="34"/>
      <c r="G17" s="34">
        <v>1000</v>
      </c>
      <c r="H17" s="14">
        <f ca="1" t="shared" si="0"/>
        <v>1546</v>
      </c>
      <c r="M17" s="19"/>
    </row>
    <row r="18" spans="1:13" s="15" customFormat="1" ht="14.25">
      <c r="A18" s="29">
        <v>41649</v>
      </c>
      <c r="B18" s="32" t="s">
        <v>8</v>
      </c>
      <c r="C18" s="31" t="s">
        <v>14</v>
      </c>
      <c r="D18" s="30" t="s">
        <v>15</v>
      </c>
      <c r="E18" s="32" t="s">
        <v>21</v>
      </c>
      <c r="F18" s="34">
        <v>115.2</v>
      </c>
      <c r="G18" s="34"/>
      <c r="H18" s="14">
        <f ca="1" t="shared" si="0"/>
        <v>1430.8</v>
      </c>
      <c r="M18" s="19"/>
    </row>
    <row r="19" spans="1:13" s="15" customFormat="1" ht="14.25">
      <c r="A19" s="29">
        <v>41654</v>
      </c>
      <c r="B19" s="32">
        <v>2032</v>
      </c>
      <c r="C19" s="31" t="s">
        <v>12</v>
      </c>
      <c r="D19" s="30" t="s">
        <v>0</v>
      </c>
      <c r="E19" s="32"/>
      <c r="F19" s="34">
        <v>87.34</v>
      </c>
      <c r="G19" s="34"/>
      <c r="H19" s="14">
        <f ca="1" t="shared" si="0"/>
        <v>1343.46</v>
      </c>
      <c r="M19" s="19"/>
    </row>
    <row r="20" spans="1:13" s="15" customFormat="1" ht="14.25">
      <c r="A20" s="29">
        <v>41657</v>
      </c>
      <c r="B20" s="32" t="s">
        <v>13</v>
      </c>
      <c r="C20" s="31" t="s">
        <v>156</v>
      </c>
      <c r="D20" s="30"/>
      <c r="E20" s="32"/>
      <c r="F20" s="34">
        <v>100</v>
      </c>
      <c r="G20" s="34"/>
      <c r="H20" s="14">
        <f ca="1" t="shared" si="0"/>
        <v>1243.46</v>
      </c>
      <c r="M20" s="19"/>
    </row>
    <row r="21" spans="1:13" s="15" customFormat="1" ht="14.25">
      <c r="A21" s="29">
        <v>41661</v>
      </c>
      <c r="B21" s="32">
        <v>2033</v>
      </c>
      <c r="C21" s="31" t="s">
        <v>19</v>
      </c>
      <c r="D21" s="30" t="s">
        <v>20</v>
      </c>
      <c r="E21" s="32" t="s">
        <v>21</v>
      </c>
      <c r="F21" s="34">
        <v>1100</v>
      </c>
      <c r="G21" s="34"/>
      <c r="H21" s="14">
        <f ca="1" t="shared" si="0"/>
        <v>143.46000000000004</v>
      </c>
      <c r="M21" s="8"/>
    </row>
    <row r="22" spans="1:13" s="15" customFormat="1" ht="14.25">
      <c r="A22" s="29">
        <v>41736</v>
      </c>
      <c r="B22" s="32"/>
      <c r="C22" s="31"/>
      <c r="D22" s="30"/>
      <c r="E22" s="32"/>
      <c r="F22" s="34"/>
      <c r="G22" s="34"/>
      <c r="H22" s="14" t="str">
        <f ca="1" t="shared" si="0"/>
        <v xml:space="preserve"> - </v>
      </c>
      <c r="M22" s="8"/>
    </row>
    <row r="23" spans="1:13" s="15" customFormat="1" ht="14.25">
      <c r="A23" s="29"/>
      <c r="B23" s="32"/>
      <c r="C23" s="31"/>
      <c r="D23" s="30"/>
      <c r="E23" s="32"/>
      <c r="F23" s="34"/>
      <c r="G23" s="34"/>
      <c r="H23" s="14" t="str">
        <f ca="1" t="shared" si="0"/>
        <v xml:space="preserve"> - </v>
      </c>
      <c r="M23" s="8"/>
    </row>
    <row r="24" spans="1:13" s="15" customFormat="1" ht="14.25">
      <c r="A24" s="29"/>
      <c r="B24" s="32"/>
      <c r="C24" s="31"/>
      <c r="D24" s="30"/>
      <c r="E24" s="32"/>
      <c r="F24" s="34"/>
      <c r="G24" s="34"/>
      <c r="H24" s="14" t="str">
        <f ca="1" t="shared" si="0"/>
        <v xml:space="preserve"> - </v>
      </c>
      <c r="M24" s="8"/>
    </row>
    <row r="25" spans="1:13" s="15" customFormat="1" ht="14.25">
      <c r="A25" s="29"/>
      <c r="B25" s="32"/>
      <c r="C25" s="31"/>
      <c r="D25" s="30"/>
      <c r="E25" s="32"/>
      <c r="F25" s="34"/>
      <c r="G25" s="34"/>
      <c r="H25" s="14" t="str">
        <f aca="true" ca="1" t="shared" si="1" ref="H25:H51">IF(AND(ISBLANK(F25),ISBLANK(G25))," - ",OFFSET(H25,-1,0,1,1)+G25-F25)</f>
        <v xml:space="preserve"> - </v>
      </c>
      <c r="M25" s="8"/>
    </row>
    <row r="26" spans="1:13" s="15" customFormat="1" ht="14.25">
      <c r="A26" s="29"/>
      <c r="B26" s="32"/>
      <c r="C26" s="31"/>
      <c r="D26" s="30"/>
      <c r="E26" s="32"/>
      <c r="F26" s="34"/>
      <c r="G26" s="34"/>
      <c r="H26" s="14" t="str">
        <f ca="1" t="shared" si="1"/>
        <v xml:space="preserve"> - </v>
      </c>
      <c r="M26" s="8"/>
    </row>
    <row r="27" spans="1:13" s="15" customFormat="1" ht="14.25">
      <c r="A27" s="29"/>
      <c r="B27" s="32"/>
      <c r="C27" s="31"/>
      <c r="D27" s="30"/>
      <c r="E27" s="32"/>
      <c r="F27" s="34"/>
      <c r="G27" s="34"/>
      <c r="H27" s="14" t="str">
        <f ca="1" t="shared" si="1"/>
        <v xml:space="preserve"> - </v>
      </c>
      <c r="M27" s="8"/>
    </row>
    <row r="28" spans="1:13" s="15" customFormat="1" ht="14.25">
      <c r="A28" s="29"/>
      <c r="B28" s="32"/>
      <c r="C28" s="31"/>
      <c r="D28" s="30"/>
      <c r="E28" s="32"/>
      <c r="F28" s="34"/>
      <c r="G28" s="34"/>
      <c r="H28" s="14" t="str">
        <f ca="1" t="shared" si="1"/>
        <v xml:space="preserve"> - </v>
      </c>
      <c r="M28" s="8"/>
    </row>
    <row r="29" spans="1:13" s="15" customFormat="1" ht="14.25">
      <c r="A29" s="29"/>
      <c r="B29" s="32"/>
      <c r="C29" s="31"/>
      <c r="D29" s="30"/>
      <c r="E29" s="32"/>
      <c r="F29" s="34"/>
      <c r="G29" s="34"/>
      <c r="H29" s="14" t="str">
        <f ca="1" t="shared" si="1"/>
        <v xml:space="preserve"> - </v>
      </c>
      <c r="M29" s="8"/>
    </row>
    <row r="30" spans="1:13" s="15" customFormat="1" ht="14.25">
      <c r="A30" s="29"/>
      <c r="B30" s="32"/>
      <c r="C30" s="31"/>
      <c r="D30" s="30"/>
      <c r="E30" s="32"/>
      <c r="F30" s="34"/>
      <c r="G30" s="34"/>
      <c r="H30" s="14" t="str">
        <f ca="1" t="shared" si="1"/>
        <v xml:space="preserve"> - </v>
      </c>
      <c r="M30" s="8"/>
    </row>
    <row r="31" spans="1:13" ht="14.25">
      <c r="A31" s="29"/>
      <c r="B31" s="32"/>
      <c r="C31" s="31"/>
      <c r="D31" s="30"/>
      <c r="E31" s="32"/>
      <c r="F31" s="34"/>
      <c r="G31" s="34"/>
      <c r="H31" s="14" t="str">
        <f ca="1" t="shared" si="1"/>
        <v xml:space="preserve"> - </v>
      </c>
      <c r="M31" s="8"/>
    </row>
    <row r="32" spans="1:13" ht="14.25">
      <c r="A32" s="29"/>
      <c r="B32" s="32"/>
      <c r="C32" s="31"/>
      <c r="D32" s="30"/>
      <c r="E32" s="32"/>
      <c r="F32" s="34"/>
      <c r="G32" s="34"/>
      <c r="H32" s="14" t="str">
        <f ca="1" t="shared" si="1"/>
        <v xml:space="preserve"> - </v>
      </c>
      <c r="M32" s="8"/>
    </row>
    <row r="33" spans="1:13" ht="14.25">
      <c r="A33" s="29"/>
      <c r="B33" s="32"/>
      <c r="C33" s="31"/>
      <c r="D33" s="30"/>
      <c r="E33" s="32"/>
      <c r="F33" s="34"/>
      <c r="G33" s="34"/>
      <c r="H33" s="14" t="str">
        <f ca="1" t="shared" si="1"/>
        <v xml:space="preserve"> - </v>
      </c>
      <c r="M33" s="8"/>
    </row>
    <row r="34" spans="1:13" ht="14.25">
      <c r="A34" s="29"/>
      <c r="B34" s="32"/>
      <c r="C34" s="31"/>
      <c r="D34" s="30"/>
      <c r="E34" s="32"/>
      <c r="F34" s="34"/>
      <c r="G34" s="34"/>
      <c r="H34" s="14" t="str">
        <f ca="1" t="shared" si="1"/>
        <v xml:space="preserve"> - </v>
      </c>
      <c r="M34" s="8"/>
    </row>
    <row r="35" spans="1:13" ht="14.25">
      <c r="A35" s="29"/>
      <c r="B35" s="32"/>
      <c r="C35" s="31"/>
      <c r="D35" s="30"/>
      <c r="E35" s="32"/>
      <c r="F35" s="34"/>
      <c r="G35" s="34"/>
      <c r="H35" s="14" t="str">
        <f ca="1" t="shared" si="1"/>
        <v xml:space="preserve"> - </v>
      </c>
      <c r="M35" s="8"/>
    </row>
    <row r="36" spans="1:13" ht="14.25">
      <c r="A36" s="29"/>
      <c r="B36" s="32"/>
      <c r="C36" s="31"/>
      <c r="D36" s="30"/>
      <c r="E36" s="32"/>
      <c r="F36" s="34"/>
      <c r="G36" s="34"/>
      <c r="H36" s="14" t="str">
        <f ca="1" t="shared" si="1"/>
        <v xml:space="preserve"> - </v>
      </c>
      <c r="M36" s="8"/>
    </row>
    <row r="37" spans="1:13" ht="14.25">
      <c r="A37" s="29"/>
      <c r="B37" s="32"/>
      <c r="C37" s="31"/>
      <c r="D37" s="30"/>
      <c r="E37" s="32"/>
      <c r="F37" s="34"/>
      <c r="G37" s="34"/>
      <c r="H37" s="14" t="str">
        <f ca="1" t="shared" si="1"/>
        <v xml:space="preserve"> - </v>
      </c>
      <c r="M37" s="8"/>
    </row>
    <row r="38" spans="1:13" ht="14.25">
      <c r="A38" s="29"/>
      <c r="B38" s="32"/>
      <c r="C38" s="31"/>
      <c r="D38" s="30"/>
      <c r="E38" s="32"/>
      <c r="F38" s="34"/>
      <c r="G38" s="34"/>
      <c r="H38" s="14" t="str">
        <f ca="1" t="shared" si="1"/>
        <v xml:space="preserve"> - </v>
      </c>
      <c r="M38" s="8"/>
    </row>
    <row r="39" spans="1:13" ht="14.25">
      <c r="A39" s="29"/>
      <c r="B39" s="32"/>
      <c r="C39" s="31"/>
      <c r="D39" s="30"/>
      <c r="E39" s="32"/>
      <c r="F39" s="34"/>
      <c r="G39" s="34"/>
      <c r="H39" s="14" t="str">
        <f ca="1" t="shared" si="1"/>
        <v xml:space="preserve"> - </v>
      </c>
      <c r="M39" s="8"/>
    </row>
    <row r="40" spans="1:13" ht="14.25">
      <c r="A40" s="29"/>
      <c r="B40" s="32"/>
      <c r="C40" s="31"/>
      <c r="D40" s="30"/>
      <c r="E40" s="32"/>
      <c r="F40" s="34"/>
      <c r="G40" s="34"/>
      <c r="H40" s="14" t="str">
        <f ca="1" t="shared" si="1"/>
        <v xml:space="preserve"> - </v>
      </c>
      <c r="M40" s="8"/>
    </row>
    <row r="41" spans="1:13" ht="14.25">
      <c r="A41" s="29"/>
      <c r="B41" s="32"/>
      <c r="C41" s="31"/>
      <c r="D41" s="30"/>
      <c r="E41" s="32"/>
      <c r="F41" s="34"/>
      <c r="G41" s="34"/>
      <c r="H41" s="14" t="str">
        <f ca="1" t="shared" si="1"/>
        <v xml:space="preserve"> - </v>
      </c>
      <c r="M41" s="8"/>
    </row>
    <row r="42" spans="1:13" ht="14.25">
      <c r="A42" s="29"/>
      <c r="B42" s="32"/>
      <c r="C42" s="31"/>
      <c r="D42" s="30"/>
      <c r="E42" s="32"/>
      <c r="F42" s="34"/>
      <c r="G42" s="34"/>
      <c r="H42" s="14" t="str">
        <f ca="1" t="shared" si="1"/>
        <v xml:space="preserve"> - </v>
      </c>
      <c r="M42" s="8"/>
    </row>
    <row r="43" spans="1:13" ht="14.25">
      <c r="A43" s="29"/>
      <c r="B43" s="32"/>
      <c r="C43" s="31"/>
      <c r="D43" s="30"/>
      <c r="E43" s="32"/>
      <c r="F43" s="34"/>
      <c r="G43" s="34"/>
      <c r="H43" s="14" t="str">
        <f ca="1" t="shared" si="1"/>
        <v xml:space="preserve"> - </v>
      </c>
      <c r="M43" s="8"/>
    </row>
    <row r="44" spans="1:8" ht="14.25">
      <c r="A44" s="29"/>
      <c r="B44" s="32"/>
      <c r="C44" s="31"/>
      <c r="D44" s="30"/>
      <c r="E44" s="32"/>
      <c r="F44" s="34"/>
      <c r="G44" s="34"/>
      <c r="H44" s="14" t="str">
        <f ca="1" t="shared" si="1"/>
        <v xml:space="preserve"> - </v>
      </c>
    </row>
    <row r="45" spans="1:8" ht="14.25">
      <c r="A45" s="29"/>
      <c r="B45" s="32"/>
      <c r="C45" s="31"/>
      <c r="D45" s="30"/>
      <c r="E45" s="32"/>
      <c r="F45" s="34"/>
      <c r="G45" s="34"/>
      <c r="H45" s="14" t="str">
        <f ca="1" t="shared" si="1"/>
        <v xml:space="preserve"> - </v>
      </c>
    </row>
    <row r="46" spans="1:8" ht="14.25">
      <c r="A46" s="29"/>
      <c r="B46" s="32"/>
      <c r="C46" s="31"/>
      <c r="D46" s="30"/>
      <c r="E46" s="32"/>
      <c r="F46" s="34"/>
      <c r="G46" s="34"/>
      <c r="H46" s="14" t="str">
        <f ca="1" t="shared" si="1"/>
        <v xml:space="preserve"> - </v>
      </c>
    </row>
    <row r="47" spans="1:8" ht="14.25">
      <c r="A47" s="29"/>
      <c r="B47" s="32"/>
      <c r="C47" s="31"/>
      <c r="D47" s="30"/>
      <c r="E47" s="32"/>
      <c r="F47" s="34"/>
      <c r="G47" s="34"/>
      <c r="H47" s="14" t="str">
        <f ca="1" t="shared" si="1"/>
        <v xml:space="preserve"> - </v>
      </c>
    </row>
    <row r="48" spans="1:8" ht="14.25">
      <c r="A48" s="29"/>
      <c r="B48" s="32"/>
      <c r="C48" s="31"/>
      <c r="D48" s="30"/>
      <c r="E48" s="32"/>
      <c r="F48" s="34"/>
      <c r="G48" s="34"/>
      <c r="H48" s="14" t="str">
        <f ca="1" t="shared" si="1"/>
        <v xml:space="preserve"> - </v>
      </c>
    </row>
    <row r="49" spans="1:8" ht="14.25">
      <c r="A49" s="29"/>
      <c r="B49" s="32"/>
      <c r="C49" s="31"/>
      <c r="D49" s="30"/>
      <c r="E49" s="32"/>
      <c r="F49" s="34"/>
      <c r="G49" s="34"/>
      <c r="H49" s="14" t="str">
        <f ca="1" t="shared" si="1"/>
        <v xml:space="preserve"> - </v>
      </c>
    </row>
    <row r="50" spans="1:8" ht="14.25">
      <c r="A50" s="29"/>
      <c r="B50" s="32"/>
      <c r="C50" s="31"/>
      <c r="D50" s="30"/>
      <c r="E50" s="32"/>
      <c r="F50" s="34"/>
      <c r="G50" s="34"/>
      <c r="H50" s="14" t="str">
        <f ca="1" t="shared" si="1"/>
        <v xml:space="preserve"> - </v>
      </c>
    </row>
    <row r="51" spans="1:8" ht="14.25">
      <c r="A51" s="29"/>
      <c r="B51" s="32"/>
      <c r="C51" s="31"/>
      <c r="D51" s="30"/>
      <c r="E51" s="32"/>
      <c r="F51" s="34"/>
      <c r="G51" s="34"/>
      <c r="H51" s="14" t="str">
        <f ca="1" t="shared" si="1"/>
        <v xml:space="preserve"> - </v>
      </c>
    </row>
  </sheetData>
  <mergeCells count="1">
    <mergeCell ref="F1:H1"/>
  </mergeCells>
  <conditionalFormatting sqref="H15:H51">
    <cfRule type="cellIs" priority="8" dxfId="11" operator="lessThan" stopIfTrue="1">
      <formula>0</formula>
    </cfRule>
  </conditionalFormatting>
  <conditionalFormatting sqref="H3">
    <cfRule type="cellIs" priority="3" dxfId="11" operator="lessThan" stopIfTrue="1">
      <formula>0</formula>
    </cfRule>
  </conditionalFormatting>
  <dataValidations count="5" disablePrompts="1">
    <dataValidation type="list" allowBlank="1" showInputMessage="1" showErrorMessage="1" sqref="D16:D51">
      <formula1>categoryList</formula1>
    </dataValidation>
    <dataValidation type="list" allowBlank="1" showInputMessage="1" showErrorMessage="1" sqref="E16:E51">
      <formula1>reconcileList</formula1>
    </dataValidation>
    <dataValidation type="list" allowBlank="1" showInputMessage="1" showErrorMessage="1" sqref="A16:A51">
      <formula1>dateList</formula1>
    </dataValidation>
    <dataValidation type="list" allowBlank="1" showInputMessage="1" showErrorMessage="1" sqref="B16:B51">
      <formula1>numList</formula1>
    </dataValidation>
    <dataValidation type="list" allowBlank="1" showInputMessage="1" showErrorMessage="1" sqref="C16:C51">
      <formula1>payeeList</formula1>
    </dataValidation>
  </dataValidations>
  <printOptions horizontalCentered="1"/>
  <pageMargins left="0.5" right="0.5" top="0.5" bottom="0.5" header="0.25" footer="0.25"/>
  <pageSetup fitToHeight="0" fitToWidth="1" horizontalDpi="600" verticalDpi="600" orientation="portrait" scale="96" r:id="rId3"/>
  <ignoredErrors>
    <ignoredError sqref="H15 H17:H23"/>
  </ignoredErrors>
  <drawing r:id="rId2"/>
  <tableParts>
    <tablePart r:id="rId1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2">
            <x14:iconSet custom="1">
              <x14:cfvo type="percent">
                <xm:f>0</xm:f>
              </x14:cfvo>
              <x14:cfvo type="num">
                <xm:f>0</xm:f>
              </x14:cfvo>
              <x14:cfvo type="formula">
                <xm:f>$H$13</xm:f>
              </x14:cfvo>
              <x14:cfIcon iconSet="3TrafficLights1" iconId="0"/>
              <x14:cfIcon iconSet="3TrafficLights1" iconId="1"/>
              <x14:cfIcon iconSet="NoIcons" iconId="0"/>
            </x14:iconSet>
            <x14:dxf/>
          </x14:cfRule>
          <xm:sqref>H15:H51</xm:sqref>
        </x14:conditionalFormatting>
        <x14:conditionalFormatting xmlns:xm="http://schemas.microsoft.com/office/excel/2006/main">
          <x14:cfRule type="iconSet" priority="4">
            <x14:iconSet custom="1">
              <x14:cfvo type="percent">
                <xm:f>0</xm:f>
              </x14:cfvo>
              <x14:cfvo type="num">
                <xm:f>0</xm:f>
              </x14:cfvo>
              <x14:cfvo type="formula">
                <xm:f>$H$13</xm:f>
              </x14:cfvo>
              <x14:cfIcon iconSet="3TrafficLights1" iconId="0"/>
              <x14:cfIcon iconSet="3TrafficLights1" iconId="1"/>
              <x14:cfIcon iconSet="NoIcons" iconId="0"/>
            </x14:iconSet>
            <x14:dxf/>
          </x14:cfRule>
          <xm:sqref>H3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35"/>
  <sheetViews>
    <sheetView showGridLines="0" tabSelected="1" workbookViewId="0" topLeftCell="A1">
      <selection activeCell="I28" sqref="I26:I28"/>
    </sheetView>
  </sheetViews>
  <sheetFormatPr defaultColWidth="9.00390625" defaultRowHeight="14.25"/>
  <cols>
    <col min="1" max="1" width="26.25390625" style="0" customWidth="1"/>
    <col min="2" max="2" width="2.75390625" style="8" customWidth="1"/>
    <col min="3" max="3" width="27.50390625" style="8" customWidth="1"/>
    <col min="4" max="4" width="2.75390625" style="8" customWidth="1"/>
    <col min="5" max="5" width="12.75390625" style="0" customWidth="1"/>
    <col min="6" max="6" width="2.75390625" style="8" customWidth="1"/>
    <col min="8" max="8" width="2.75390625" style="8" customWidth="1"/>
  </cols>
  <sheetData>
    <row r="1" spans="1:7" s="4" customFormat="1" ht="19.5" customHeight="1">
      <c r="A1" s="42" t="s">
        <v>24</v>
      </c>
      <c r="C1" s="42" t="s">
        <v>151</v>
      </c>
      <c r="E1" s="42" t="s">
        <v>1</v>
      </c>
      <c r="G1" s="42" t="s">
        <v>9</v>
      </c>
    </row>
    <row r="2" spans="1:7" s="4" customFormat="1" ht="14.25">
      <c r="A2" s="40"/>
      <c r="C2" s="41"/>
      <c r="E2" s="43"/>
      <c r="G2" s="43"/>
    </row>
    <row r="3" spans="1:9" ht="14.25">
      <c r="A3" s="40" t="s">
        <v>25</v>
      </c>
      <c r="C3" s="41" t="s">
        <v>157</v>
      </c>
      <c r="E3" s="44">
        <f ca="1">TODAY()</f>
        <v>42535</v>
      </c>
      <c r="G3" s="43" t="s">
        <v>9</v>
      </c>
      <c r="I3" s="18"/>
    </row>
    <row r="4" spans="1:9" ht="14.25">
      <c r="A4" s="40" t="s">
        <v>26</v>
      </c>
      <c r="C4" s="40" t="s">
        <v>156</v>
      </c>
      <c r="E4" s="44">
        <f aca="true" t="shared" si="0" ref="E4:E10">E3-1</f>
        <v>42534</v>
      </c>
      <c r="G4" s="43" t="s">
        <v>21</v>
      </c>
      <c r="I4" s="18"/>
    </row>
    <row r="5" spans="1:7" ht="14.25">
      <c r="A5" s="40" t="s">
        <v>27</v>
      </c>
      <c r="C5" s="40" t="s">
        <v>155</v>
      </c>
      <c r="E5" s="44">
        <f ca="1" t="shared" si="0"/>
        <v>42533</v>
      </c>
      <c r="G5" s="43"/>
    </row>
    <row r="6" spans="1:9" ht="14.25">
      <c r="A6" s="40" t="s">
        <v>5</v>
      </c>
      <c r="C6" s="40" t="s">
        <v>6</v>
      </c>
      <c r="E6" s="44">
        <f ca="1" t="shared" si="0"/>
        <v>42532</v>
      </c>
      <c r="G6" s="43"/>
      <c r="I6" s="18"/>
    </row>
    <row r="7" spans="1:7" ht="14.25">
      <c r="A7" s="40" t="s">
        <v>28</v>
      </c>
      <c r="C7" s="40" t="s">
        <v>152</v>
      </c>
      <c r="E7" s="44">
        <f ca="1" t="shared" si="0"/>
        <v>42531</v>
      </c>
      <c r="G7" s="43"/>
    </row>
    <row r="8" spans="1:9" ht="14.25">
      <c r="A8" s="40" t="s">
        <v>29</v>
      </c>
      <c r="C8" s="40" t="s">
        <v>153</v>
      </c>
      <c r="E8" s="44">
        <f ca="1" t="shared" si="0"/>
        <v>42530</v>
      </c>
      <c r="G8" s="43"/>
      <c r="I8" s="18"/>
    </row>
    <row r="9" spans="1:9" ht="14.25">
      <c r="A9" s="40" t="s">
        <v>30</v>
      </c>
      <c r="C9" s="40" t="s">
        <v>154</v>
      </c>
      <c r="E9" s="44">
        <f ca="1" t="shared" si="0"/>
        <v>42529</v>
      </c>
      <c r="G9" s="43"/>
      <c r="I9" s="18"/>
    </row>
    <row r="10" spans="1:7" ht="14.25">
      <c r="A10" s="40" t="s">
        <v>31</v>
      </c>
      <c r="C10" s="40" t="s">
        <v>12</v>
      </c>
      <c r="E10" s="44">
        <f ca="1" t="shared" si="0"/>
        <v>42528</v>
      </c>
      <c r="G10" s="43"/>
    </row>
    <row r="11" spans="1:7" ht="14.25">
      <c r="A11" s="40" t="s">
        <v>32</v>
      </c>
      <c r="C11" s="40"/>
      <c r="E11" s="44">
        <f aca="true" t="shared" si="1" ref="E11:E17">E10-1</f>
        <v>42527</v>
      </c>
      <c r="G11" s="43"/>
    </row>
    <row r="12" spans="1:7" ht="14.25">
      <c r="A12" s="40" t="s">
        <v>33</v>
      </c>
      <c r="C12" s="40"/>
      <c r="E12" s="44">
        <f ca="1" t="shared" si="1"/>
        <v>42526</v>
      </c>
      <c r="G12" s="8"/>
    </row>
    <row r="13" spans="1:7" ht="14.25">
      <c r="A13" s="40" t="s">
        <v>34</v>
      </c>
      <c r="C13" s="40"/>
      <c r="E13" s="44">
        <f ca="1" t="shared" si="1"/>
        <v>42525</v>
      </c>
      <c r="G13" s="8"/>
    </row>
    <row r="14" spans="1:7" ht="14.25">
      <c r="A14" s="40" t="s">
        <v>35</v>
      </c>
      <c r="C14" s="40"/>
      <c r="E14" s="44">
        <f ca="1" t="shared" si="1"/>
        <v>42524</v>
      </c>
      <c r="G14" s="8"/>
    </row>
    <row r="15" spans="1:7" ht="14.25">
      <c r="A15" s="40" t="s">
        <v>36</v>
      </c>
      <c r="C15" s="40"/>
      <c r="E15" s="44">
        <f ca="1" t="shared" si="1"/>
        <v>42523</v>
      </c>
      <c r="G15" s="8"/>
    </row>
    <row r="16" spans="1:7" ht="14.25">
      <c r="A16" s="40" t="s">
        <v>37</v>
      </c>
      <c r="C16" s="40"/>
      <c r="E16" s="44">
        <f ca="1" t="shared" si="1"/>
        <v>42522</v>
      </c>
      <c r="G16" s="8"/>
    </row>
    <row r="17" spans="1:5" ht="14.25">
      <c r="A17" s="40" t="s">
        <v>38</v>
      </c>
      <c r="C17" s="40"/>
      <c r="E17" s="44">
        <f ca="1" t="shared" si="1"/>
        <v>42521</v>
      </c>
    </row>
    <row r="18" spans="1:5" ht="14.25">
      <c r="A18" s="40" t="s">
        <v>39</v>
      </c>
      <c r="C18" s="40"/>
      <c r="E18" s="43"/>
    </row>
    <row r="19" spans="1:5" ht="14.25">
      <c r="A19" s="40" t="s">
        <v>40</v>
      </c>
      <c r="C19" s="40"/>
      <c r="E19" s="43"/>
    </row>
    <row r="20" spans="1:5" ht="14.25">
      <c r="A20" s="40" t="s">
        <v>41</v>
      </c>
      <c r="C20" s="40"/>
      <c r="E20" s="43"/>
    </row>
    <row r="21" spans="1:5" ht="14.25">
      <c r="A21" s="40" t="s">
        <v>42</v>
      </c>
      <c r="C21" s="40"/>
      <c r="E21" s="43"/>
    </row>
    <row r="22" spans="1:5" ht="14.25">
      <c r="A22" s="40" t="s">
        <v>43</v>
      </c>
      <c r="C22" s="40"/>
      <c r="E22" s="43"/>
    </row>
    <row r="23" spans="1:5" ht="14.25">
      <c r="A23" s="40" t="s">
        <v>44</v>
      </c>
      <c r="C23" s="40"/>
      <c r="E23" s="8"/>
    </row>
    <row r="24" spans="1:5" ht="14.25">
      <c r="A24" s="40" t="s">
        <v>45</v>
      </c>
      <c r="C24" s="40"/>
      <c r="E24" s="8"/>
    </row>
    <row r="25" spans="1:3" ht="14.25">
      <c r="A25" s="40" t="s">
        <v>46</v>
      </c>
      <c r="C25" s="40"/>
    </row>
    <row r="26" spans="1:3" ht="14.25">
      <c r="A26" s="40" t="s">
        <v>47</v>
      </c>
      <c r="C26" s="40"/>
    </row>
    <row r="27" spans="1:3" ht="14.25">
      <c r="A27" s="40" t="s">
        <v>48</v>
      </c>
      <c r="C27" s="40"/>
    </row>
    <row r="28" spans="1:3" ht="14.25">
      <c r="A28" s="40" t="s">
        <v>49</v>
      </c>
      <c r="C28" s="40"/>
    </row>
    <row r="29" spans="1:3" ht="14.25">
      <c r="A29" s="40" t="s">
        <v>50</v>
      </c>
      <c r="C29" s="40"/>
    </row>
    <row r="30" spans="1:3" ht="14.25">
      <c r="A30" s="40" t="s">
        <v>51</v>
      </c>
      <c r="C30" s="40"/>
    </row>
    <row r="31" spans="1:3" ht="14.25">
      <c r="A31" s="40" t="s">
        <v>52</v>
      </c>
      <c r="C31" s="40"/>
    </row>
    <row r="32" spans="1:3" ht="14.25">
      <c r="A32" s="40" t="s">
        <v>53</v>
      </c>
      <c r="C32" s="40"/>
    </row>
    <row r="33" spans="1:3" ht="14.25">
      <c r="A33" s="40" t="s">
        <v>54</v>
      </c>
      <c r="C33" s="40"/>
    </row>
    <row r="34" spans="1:3" ht="14.25">
      <c r="A34" s="40" t="s">
        <v>55</v>
      </c>
      <c r="C34" s="40"/>
    </row>
    <row r="35" spans="1:3" ht="14.25">
      <c r="A35" s="40" t="s">
        <v>56</v>
      </c>
      <c r="C35" s="40"/>
    </row>
    <row r="36" spans="1:3" ht="14.25">
      <c r="A36" s="40" t="s">
        <v>57</v>
      </c>
      <c r="C36" s="40"/>
    </row>
    <row r="37" spans="1:3" ht="14.25">
      <c r="A37" s="40" t="s">
        <v>58</v>
      </c>
      <c r="C37" s="40"/>
    </row>
    <row r="38" spans="1:3" ht="14.25">
      <c r="A38" s="40" t="s">
        <v>59</v>
      </c>
      <c r="C38" s="40"/>
    </row>
    <row r="39" spans="1:3" ht="14.25">
      <c r="A39" s="40" t="s">
        <v>60</v>
      </c>
      <c r="C39" s="40"/>
    </row>
    <row r="40" spans="1:3" ht="14.25">
      <c r="A40" s="40" t="s">
        <v>61</v>
      </c>
      <c r="C40" s="40"/>
    </row>
    <row r="41" spans="1:3" ht="14.25">
      <c r="A41" s="40" t="s">
        <v>62</v>
      </c>
      <c r="C41" s="40"/>
    </row>
    <row r="42" spans="1:3" ht="14.25">
      <c r="A42" s="40" t="s">
        <v>63</v>
      </c>
      <c r="C42" s="40"/>
    </row>
    <row r="43" spans="1:3" ht="14.25">
      <c r="A43" s="40" t="s">
        <v>64</v>
      </c>
      <c r="C43" s="40"/>
    </row>
    <row r="44" spans="1:3" ht="14.25">
      <c r="A44" s="40" t="s">
        <v>65</v>
      </c>
      <c r="C44" s="40"/>
    </row>
    <row r="45" spans="1:3" ht="14.25">
      <c r="A45" s="40" t="s">
        <v>66</v>
      </c>
      <c r="C45" s="40"/>
    </row>
    <row r="46" spans="1:3" ht="14.25">
      <c r="A46" s="40" t="s">
        <v>67</v>
      </c>
      <c r="C46" s="40"/>
    </row>
    <row r="47" spans="1:3" ht="14.25">
      <c r="A47" s="40" t="s">
        <v>0</v>
      </c>
      <c r="C47" s="40"/>
    </row>
    <row r="48" spans="1:3" ht="14.25">
      <c r="A48" s="40" t="s">
        <v>68</v>
      </c>
      <c r="C48" s="40"/>
    </row>
    <row r="49" spans="1:3" ht="14.25">
      <c r="A49" s="40" t="s">
        <v>69</v>
      </c>
      <c r="C49" s="40"/>
    </row>
    <row r="50" spans="1:3" ht="14.25">
      <c r="A50" s="40" t="s">
        <v>70</v>
      </c>
      <c r="C50" s="40"/>
    </row>
    <row r="51" spans="1:3" ht="14.25">
      <c r="A51" s="40" t="s">
        <v>71</v>
      </c>
      <c r="C51" s="40"/>
    </row>
    <row r="52" spans="1:3" ht="14.25">
      <c r="A52" s="40" t="s">
        <v>72</v>
      </c>
      <c r="C52" s="40"/>
    </row>
    <row r="53" spans="1:3" ht="14.25">
      <c r="A53" s="40" t="s">
        <v>73</v>
      </c>
      <c r="C53" s="40"/>
    </row>
    <row r="54" spans="1:3" ht="14.25">
      <c r="A54" s="40" t="s">
        <v>74</v>
      </c>
      <c r="C54" s="40"/>
    </row>
    <row r="55" spans="1:3" ht="14.25">
      <c r="A55" s="40" t="s">
        <v>75</v>
      </c>
      <c r="C55" s="40"/>
    </row>
    <row r="56" spans="1:3" ht="14.25">
      <c r="A56" s="40" t="s">
        <v>76</v>
      </c>
      <c r="C56" s="40"/>
    </row>
    <row r="57" spans="1:3" ht="14.25">
      <c r="A57" s="40" t="s">
        <v>77</v>
      </c>
      <c r="C57" s="40"/>
    </row>
    <row r="58" spans="1:3" ht="14.25">
      <c r="A58" s="40" t="s">
        <v>78</v>
      </c>
      <c r="C58" s="40"/>
    </row>
    <row r="59" spans="1:3" ht="14.25">
      <c r="A59" s="40" t="s">
        <v>79</v>
      </c>
      <c r="C59" s="40"/>
    </row>
    <row r="60" spans="1:3" ht="14.25">
      <c r="A60" s="40" t="s">
        <v>80</v>
      </c>
      <c r="C60" s="40"/>
    </row>
    <row r="61" spans="1:3" ht="14.25">
      <c r="A61" s="40" t="s">
        <v>81</v>
      </c>
      <c r="C61" s="40"/>
    </row>
    <row r="62" spans="1:3" ht="14.25">
      <c r="A62" s="40" t="s">
        <v>82</v>
      </c>
      <c r="C62" s="40"/>
    </row>
    <row r="63" spans="1:3" ht="14.25">
      <c r="A63" s="40" t="s">
        <v>83</v>
      </c>
      <c r="C63" s="40"/>
    </row>
    <row r="64" spans="1:3" ht="14.25">
      <c r="A64" s="40" t="s">
        <v>84</v>
      </c>
      <c r="C64" s="40"/>
    </row>
    <row r="65" spans="1:3" ht="14.25">
      <c r="A65" s="40" t="s">
        <v>85</v>
      </c>
      <c r="C65" s="40"/>
    </row>
    <row r="66" spans="1:3" ht="14.25">
      <c r="A66" s="40" t="s">
        <v>86</v>
      </c>
      <c r="C66" s="40"/>
    </row>
    <row r="67" spans="1:3" ht="14.25">
      <c r="A67" s="40" t="s">
        <v>87</v>
      </c>
      <c r="C67" s="40"/>
    </row>
    <row r="68" spans="1:3" ht="14.25">
      <c r="A68" s="40" t="s">
        <v>88</v>
      </c>
      <c r="C68" s="40"/>
    </row>
    <row r="69" spans="1:3" ht="14.25">
      <c r="A69" s="40" t="s">
        <v>89</v>
      </c>
      <c r="C69" s="40"/>
    </row>
    <row r="70" spans="1:3" ht="14.25">
      <c r="A70" s="40" t="s">
        <v>90</v>
      </c>
      <c r="C70" s="40"/>
    </row>
    <row r="71" spans="1:3" ht="14.25">
      <c r="A71" s="40" t="s">
        <v>91</v>
      </c>
      <c r="C71" s="40"/>
    </row>
    <row r="72" spans="1:3" ht="14.25">
      <c r="A72" s="40" t="s">
        <v>92</v>
      </c>
      <c r="C72" s="40"/>
    </row>
    <row r="73" spans="1:3" ht="14.25">
      <c r="A73" s="40" t="s">
        <v>93</v>
      </c>
      <c r="C73" s="40"/>
    </row>
    <row r="74" spans="1:3" ht="14.25">
      <c r="A74" s="40" t="s">
        <v>94</v>
      </c>
      <c r="C74" s="40"/>
    </row>
    <row r="75" spans="1:3" ht="14.25">
      <c r="A75" s="40" t="s">
        <v>95</v>
      </c>
      <c r="C75" s="40"/>
    </row>
    <row r="76" spans="1:3" ht="14.25">
      <c r="A76" s="40" t="s">
        <v>96</v>
      </c>
      <c r="C76" s="40"/>
    </row>
    <row r="77" spans="1:3" ht="14.25">
      <c r="A77" s="40" t="s">
        <v>97</v>
      </c>
      <c r="C77" s="40"/>
    </row>
    <row r="78" spans="1:3" ht="14.25">
      <c r="A78" s="40" t="s">
        <v>98</v>
      </c>
      <c r="C78" s="40"/>
    </row>
    <row r="79" spans="1:3" ht="14.25">
      <c r="A79" s="40" t="s">
        <v>99</v>
      </c>
      <c r="C79" s="40"/>
    </row>
    <row r="80" spans="1:3" ht="14.25">
      <c r="A80" s="40" t="s">
        <v>100</v>
      </c>
      <c r="C80" s="40"/>
    </row>
    <row r="81" spans="1:3" ht="14.25">
      <c r="A81" s="40" t="s">
        <v>101</v>
      </c>
      <c r="C81" s="40"/>
    </row>
    <row r="82" spans="1:3" ht="14.25">
      <c r="A82" s="40" t="s">
        <v>102</v>
      </c>
      <c r="C82" s="40"/>
    </row>
    <row r="83" spans="1:3" ht="14.25">
      <c r="A83" s="40" t="s">
        <v>103</v>
      </c>
      <c r="C83" s="40"/>
    </row>
    <row r="84" spans="1:3" ht="14.25">
      <c r="A84" s="40" t="s">
        <v>104</v>
      </c>
      <c r="C84" s="40"/>
    </row>
    <row r="85" spans="1:3" ht="14.25">
      <c r="A85" s="40" t="s">
        <v>105</v>
      </c>
      <c r="C85" s="40"/>
    </row>
    <row r="86" spans="1:3" ht="14.25">
      <c r="A86" s="40" t="s">
        <v>106</v>
      </c>
      <c r="C86" s="40"/>
    </row>
    <row r="87" spans="1:3" ht="14.25">
      <c r="A87" s="40" t="s">
        <v>107</v>
      </c>
      <c r="C87" s="40"/>
    </row>
    <row r="88" spans="1:3" ht="14.25">
      <c r="A88" s="40" t="s">
        <v>108</v>
      </c>
      <c r="C88" s="40"/>
    </row>
    <row r="89" spans="1:3" ht="14.25">
      <c r="A89" s="40" t="s">
        <v>109</v>
      </c>
      <c r="C89" s="40"/>
    </row>
    <row r="90" spans="1:3" ht="14.25">
      <c r="A90" s="40" t="s">
        <v>110</v>
      </c>
      <c r="C90" s="40"/>
    </row>
    <row r="91" spans="1:3" ht="14.25">
      <c r="A91" s="40" t="s">
        <v>111</v>
      </c>
      <c r="C91" s="40"/>
    </row>
    <row r="92" spans="1:3" ht="14.25">
      <c r="A92" s="40" t="s">
        <v>112</v>
      </c>
      <c r="C92" s="40"/>
    </row>
    <row r="93" spans="1:3" ht="14.25">
      <c r="A93" s="40" t="s">
        <v>113</v>
      </c>
      <c r="C93" s="40"/>
    </row>
    <row r="94" spans="1:3" ht="14.25">
      <c r="A94" s="40" t="s">
        <v>114</v>
      </c>
      <c r="C94" s="40"/>
    </row>
    <row r="95" spans="1:3" ht="14.25">
      <c r="A95" s="40" t="s">
        <v>115</v>
      </c>
      <c r="C95" s="40"/>
    </row>
    <row r="96" spans="1:3" ht="14.25">
      <c r="A96" s="40" t="s">
        <v>116</v>
      </c>
      <c r="C96" s="40"/>
    </row>
    <row r="97" spans="1:3" ht="14.25">
      <c r="A97" s="40" t="s">
        <v>117</v>
      </c>
      <c r="C97" s="40"/>
    </row>
    <row r="98" spans="1:3" ht="14.25">
      <c r="A98" s="40" t="s">
        <v>118</v>
      </c>
      <c r="C98" s="40"/>
    </row>
    <row r="99" spans="1:3" ht="14.25">
      <c r="A99" s="40" t="s">
        <v>119</v>
      </c>
      <c r="C99" s="40"/>
    </row>
    <row r="100" spans="1:3" ht="14.25">
      <c r="A100" s="40" t="s">
        <v>120</v>
      </c>
      <c r="C100" s="40"/>
    </row>
    <row r="101" spans="1:3" ht="14.25">
      <c r="A101" s="40" t="s">
        <v>121</v>
      </c>
      <c r="C101" s="40"/>
    </row>
    <row r="102" spans="1:3" ht="14.25">
      <c r="A102" s="40" t="s">
        <v>122</v>
      </c>
      <c r="C102" s="40"/>
    </row>
    <row r="103" spans="1:3" ht="14.25">
      <c r="A103" s="40" t="s">
        <v>123</v>
      </c>
      <c r="C103" s="40"/>
    </row>
    <row r="104" spans="1:3" ht="14.25">
      <c r="A104" s="40" t="s">
        <v>124</v>
      </c>
      <c r="C104" s="40"/>
    </row>
    <row r="105" spans="1:3" ht="14.25">
      <c r="A105" s="40" t="s">
        <v>125</v>
      </c>
      <c r="C105" s="40"/>
    </row>
    <row r="106" spans="1:3" ht="14.25">
      <c r="A106" s="40" t="s">
        <v>126</v>
      </c>
      <c r="C106" s="40"/>
    </row>
    <row r="107" spans="1:3" ht="14.25">
      <c r="A107" s="40" t="s">
        <v>127</v>
      </c>
      <c r="C107" s="40"/>
    </row>
    <row r="108" spans="1:3" ht="14.25">
      <c r="A108" s="40" t="s">
        <v>128</v>
      </c>
      <c r="C108" s="40"/>
    </row>
    <row r="109" spans="1:3" ht="14.25">
      <c r="A109" s="40" t="s">
        <v>129</v>
      </c>
      <c r="C109" s="40"/>
    </row>
    <row r="110" spans="1:3" ht="14.25">
      <c r="A110" s="40" t="s">
        <v>130</v>
      </c>
      <c r="C110" s="40"/>
    </row>
    <row r="111" spans="1:3" ht="14.25">
      <c r="A111" s="40" t="s">
        <v>131</v>
      </c>
      <c r="C111" s="40"/>
    </row>
    <row r="112" spans="1:3" ht="14.25">
      <c r="A112" s="40" t="s">
        <v>132</v>
      </c>
      <c r="C112" s="40"/>
    </row>
    <row r="113" spans="1:3" ht="14.25">
      <c r="A113" s="40" t="s">
        <v>133</v>
      </c>
      <c r="C113" s="40"/>
    </row>
    <row r="114" spans="1:3" ht="14.25">
      <c r="A114" s="40" t="s">
        <v>134</v>
      </c>
      <c r="C114" s="40"/>
    </row>
    <row r="115" spans="1:3" ht="14.25">
      <c r="A115" s="40" t="s">
        <v>135</v>
      </c>
      <c r="C115" s="40"/>
    </row>
    <row r="116" spans="1:3" ht="14.25">
      <c r="A116" s="40" t="s">
        <v>136</v>
      </c>
      <c r="C116" s="40"/>
    </row>
    <row r="117" spans="1:3" ht="14.25">
      <c r="A117" s="40" t="s">
        <v>137</v>
      </c>
      <c r="C117" s="40"/>
    </row>
    <row r="118" spans="1:3" ht="14.25">
      <c r="A118" s="40" t="s">
        <v>138</v>
      </c>
      <c r="C118" s="40"/>
    </row>
    <row r="119" spans="1:3" ht="14.25">
      <c r="A119" s="40" t="s">
        <v>139</v>
      </c>
      <c r="C119" s="40"/>
    </row>
    <row r="120" spans="1:3" ht="14.25">
      <c r="A120" s="40" t="s">
        <v>140</v>
      </c>
      <c r="C120" s="40"/>
    </row>
    <row r="121" spans="1:3" ht="14.25">
      <c r="A121" s="40" t="s">
        <v>141</v>
      </c>
      <c r="C121" s="40"/>
    </row>
    <row r="122" spans="1:3" ht="14.25">
      <c r="A122" s="40" t="s">
        <v>142</v>
      </c>
      <c r="C122" s="40"/>
    </row>
    <row r="123" spans="1:3" ht="14.25">
      <c r="A123" s="40" t="s">
        <v>143</v>
      </c>
      <c r="C123" s="40"/>
    </row>
    <row r="124" spans="1:3" ht="14.25">
      <c r="A124" s="40" t="s">
        <v>144</v>
      </c>
      <c r="C124" s="40"/>
    </row>
    <row r="125" spans="1:3" ht="14.25">
      <c r="A125" s="40"/>
      <c r="C125" s="40"/>
    </row>
    <row r="126" spans="1:3" ht="14.25">
      <c r="A126" s="40"/>
      <c r="C126" s="40"/>
    </row>
    <row r="127" spans="1:3" ht="14.25">
      <c r="A127" s="40"/>
      <c r="C127" s="40"/>
    </row>
    <row r="128" spans="1:3" ht="14.25">
      <c r="A128" s="40"/>
      <c r="C128" s="40"/>
    </row>
    <row r="129" spans="1:3" ht="14.25">
      <c r="A129" s="40"/>
      <c r="C129" s="40"/>
    </row>
    <row r="130" spans="1:3" ht="14.25">
      <c r="A130" s="40"/>
      <c r="C130" s="40"/>
    </row>
    <row r="131" spans="1:3" ht="14.25">
      <c r="A131" s="40"/>
      <c r="C131" s="40"/>
    </row>
    <row r="132" spans="1:3" ht="14.25">
      <c r="A132" s="40"/>
      <c r="C132" s="40"/>
    </row>
    <row r="133" spans="1:3" ht="14.25">
      <c r="A133" s="40"/>
      <c r="C133" s="40"/>
    </row>
    <row r="134" spans="1:3" ht="14.25">
      <c r="A134" s="40"/>
      <c r="C134" s="40"/>
    </row>
    <row r="135" spans="1:3" ht="14.25">
      <c r="A135" s="40"/>
      <c r="C135" s="40"/>
    </row>
  </sheetData>
  <printOptions/>
  <pageMargins left="0.7" right="0.7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</cp:lastModifiedBy>
  <cp:lastPrinted>2014-04-07T16:14:56Z</cp:lastPrinted>
  <dcterms:created xsi:type="dcterms:W3CDTF">2007-12-24T15:22:31Z</dcterms:created>
  <dcterms:modified xsi:type="dcterms:W3CDTF">2016-06-14T16:28:32Z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1.3.0</vt:lpwstr>
  </property>
</Properties>
</file>