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0841" yWindow="135" windowWidth="15480" windowHeight="9375" activeTab="0"/>
  </bookViews>
  <sheets>
    <sheet name="Tips Calculator" sheetId="1" r:id="rId1"/>
  </sheets>
  <definedNames>
    <definedName name="_xlnm.Print_Area" localSheetId="0">'Tips Calculator'!$B$1:$L$68</definedName>
    <definedName name="_xlnm.Print_Titles" localSheetId="0">'Tips Calculator'!$21:$21</definedName>
  </definedNames>
  <calcPr fullCalcOnLoad="1"/>
</workbook>
</file>

<file path=xl/sharedStrings.xml><?xml version="1.0" encoding="utf-8"?>
<sst xmlns="http://schemas.openxmlformats.org/spreadsheetml/2006/main" count="196" uniqueCount="27">
  <si>
    <t>Tax</t>
  </si>
  <si>
    <t>Meal</t>
  </si>
  <si>
    <t>Subtotal</t>
  </si>
  <si>
    <t>Tip</t>
  </si>
  <si>
    <t>Total</t>
  </si>
  <si>
    <t>Meal cost before tax</t>
  </si>
  <si>
    <t>Tax on the meal</t>
  </si>
  <si>
    <t>Tip percentage</t>
  </si>
  <si>
    <t>Number of people</t>
  </si>
  <si>
    <t>One Person Paying</t>
  </si>
  <si>
    <t>Enter the following amounts</t>
  </si>
  <si>
    <t>Splitting the Bill Evenly</t>
  </si>
  <si>
    <t>Splitting the Bill by Person</t>
  </si>
  <si>
    <t>Item 1</t>
  </si>
  <si>
    <t>Item 2</t>
  </si>
  <si>
    <t>Item 3</t>
  </si>
  <si>
    <t>Item 4</t>
  </si>
  <si>
    <t>Item 5</t>
  </si>
  <si>
    <t>Item 6</t>
  </si>
  <si>
    <t>Item 7</t>
  </si>
  <si>
    <t>Subtotal w/o tip</t>
  </si>
  <si>
    <t>Tip %</t>
  </si>
  <si>
    <t>Name</t>
  </si>
  <si>
    <t>Tips Calculator</t>
  </si>
  <si>
    <t>This workbook calculates tips based on meal cost before tax.</t>
  </si>
  <si>
    <t>Total Before Splitting</t>
  </si>
  <si>
    <t>Total Per Person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</si>
</sst>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i/>
      <sz val="9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color indexed="63"/>
      <name val="Tahoma"/>
      <family val="2"/>
    </font>
    <font>
      <b/>
      <sz val="2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vertical="center"/>
    </xf>
    <xf numFmtId="9" fontId="6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9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9" fontId="6" fillId="2" borderId="4" xfId="0" applyNumberFormat="1" applyFont="1" applyFill="1" applyBorder="1" applyAlignment="1">
      <alignment vertical="center"/>
    </xf>
    <xf numFmtId="9" fontId="6" fillId="2" borderId="5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/>
    </xf>
    <xf numFmtId="3" fontId="6" fillId="2" borderId="5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164" fontId="6" fillId="2" borderId="0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9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D2BACE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E0E3EC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M69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1.7109375" style="4" customWidth="1"/>
    <col min="2" max="2" width="14.7109375" style="4" customWidth="1"/>
    <col min="3" max="3" width="13.7109375" style="4" customWidth="1"/>
    <col min="4" max="4" width="1.28515625" style="4" customWidth="1"/>
    <col min="5" max="6" width="13.7109375" style="4" customWidth="1"/>
    <col min="7" max="7" width="1.28515625" style="4" customWidth="1"/>
    <col min="8" max="8" width="14.7109375" style="4" customWidth="1"/>
    <col min="9" max="9" width="13.7109375" style="4" customWidth="1"/>
    <col min="10" max="10" width="1.28515625" style="4" customWidth="1"/>
    <col min="11" max="12" width="13.7109375" style="4" customWidth="1"/>
    <col min="13" max="13" width="1.7109375" style="4" customWidth="1"/>
    <col min="14" max="16384" width="9.140625" style="4" customWidth="1"/>
  </cols>
  <sheetData>
    <row r="1" spans="2:13" s="8" customFormat="1" ht="37.5" customHeight="1">
      <c r="B1" s="50" t="s">
        <v>23</v>
      </c>
      <c r="C1" s="50"/>
      <c r="D1" s="50"/>
      <c r="E1" s="50"/>
      <c r="G1" s="7"/>
      <c r="H1" s="6"/>
      <c r="I1" s="6"/>
      <c r="J1" s="6"/>
      <c r="K1" s="6"/>
      <c r="L1" s="6"/>
      <c r="M1" s="6"/>
    </row>
    <row r="2" spans="2:13" s="8" customFormat="1" ht="13.5" customHeight="1">
      <c r="B2" s="51" t="s">
        <v>24</v>
      </c>
      <c r="C2" s="51"/>
      <c r="D2" s="51"/>
      <c r="E2" s="51"/>
      <c r="F2" s="51"/>
      <c r="G2" s="7"/>
      <c r="H2" s="6"/>
      <c r="I2" s="6"/>
      <c r="J2" s="6"/>
      <c r="K2" s="6"/>
      <c r="L2" s="6"/>
      <c r="M2" s="6"/>
    </row>
    <row r="3" spans="1:6" s="5" customFormat="1" ht="31.5" customHeight="1">
      <c r="A3" s="2"/>
      <c r="B3" s="52" t="s">
        <v>9</v>
      </c>
      <c r="C3" s="52"/>
      <c r="D3" s="52"/>
      <c r="E3" s="52"/>
      <c r="F3" s="52"/>
    </row>
    <row r="4" spans="1:4" s="5" customFormat="1" ht="6" customHeight="1">
      <c r="A4" s="2"/>
      <c r="B4" s="13"/>
      <c r="C4" s="2"/>
      <c r="D4" s="2"/>
    </row>
    <row r="5" spans="1:6" s="5" customFormat="1" ht="12.95" customHeight="1">
      <c r="A5" s="2"/>
      <c r="B5" s="39" t="s">
        <v>10</v>
      </c>
      <c r="C5" s="34"/>
      <c r="D5" s="2"/>
      <c r="E5" s="48" t="s">
        <v>4</v>
      </c>
      <c r="F5" s="49"/>
    </row>
    <row r="6" spans="1:6" s="5" customFormat="1" ht="12.95" customHeight="1">
      <c r="A6" s="2"/>
      <c r="B6" s="38" t="s">
        <v>5</v>
      </c>
      <c r="C6" s="45">
        <v>16.27</v>
      </c>
      <c r="D6" s="15"/>
      <c r="E6" s="38" t="s">
        <v>1</v>
      </c>
      <c r="F6" s="10">
        <f>IF(C6=0,"No meal cost yet",C6)</f>
        <v>16.27</v>
      </c>
    </row>
    <row r="7" spans="1:6" s="5" customFormat="1" ht="12.95" customHeight="1">
      <c r="A7" s="2"/>
      <c r="B7" s="38" t="s">
        <v>7</v>
      </c>
      <c r="C7" s="46">
        <v>0.18</v>
      </c>
      <c r="D7" s="16"/>
      <c r="E7" s="38" t="s">
        <v>0</v>
      </c>
      <c r="F7" s="10">
        <f>IF(C8=0,"No meal tax yet",C8)</f>
        <v>1.43</v>
      </c>
    </row>
    <row r="8" spans="1:6" s="5" customFormat="1" ht="12.95" customHeight="1">
      <c r="A8" s="2"/>
      <c r="B8" s="38" t="s">
        <v>6</v>
      </c>
      <c r="C8" s="45">
        <v>1.43</v>
      </c>
      <c r="D8" s="15"/>
      <c r="E8" s="38" t="s">
        <v>2</v>
      </c>
      <c r="F8" s="10">
        <f>IF(C6=0,"No meal cost yet",IF(C8=0,"No meal tax yet",IF(C7=0,"No tip %",SUM(C6+C8))))</f>
        <v>17.7</v>
      </c>
    </row>
    <row r="9" spans="1:6" s="5" customFormat="1" ht="12.95" customHeight="1">
      <c r="A9" s="2"/>
      <c r="E9" s="38" t="s">
        <v>3</v>
      </c>
      <c r="F9" s="10">
        <f>IF(C7=0,"No tip %",SUM(C6*C7))</f>
        <v>2.9286</v>
      </c>
    </row>
    <row r="10" spans="1:6" s="3" customFormat="1" ht="12.75" customHeight="1">
      <c r="A10" s="1"/>
      <c r="E10" s="38" t="s">
        <v>4</v>
      </c>
      <c r="F10" s="10">
        <f>IF(C6=0,"No meal cost yet",IF(C8=0,"No meal tax yet",IF(C7=0,"No tip %",SUM(F8+F9))))</f>
        <v>20.6286</v>
      </c>
    </row>
    <row r="11" spans="1:13" s="3" customFormat="1" ht="9.95" customHeight="1">
      <c r="A11" s="1"/>
      <c r="E11" s="11"/>
      <c r="F11" s="12"/>
      <c r="G11" s="12"/>
      <c r="H11" s="1"/>
      <c r="I11" s="1"/>
      <c r="J11" s="1"/>
      <c r="K11" s="11"/>
      <c r="L11" s="15"/>
      <c r="M11" s="15"/>
    </row>
    <row r="12" spans="1:13" s="42" customFormat="1" ht="18" customHeight="1">
      <c r="A12" s="40"/>
      <c r="B12" s="52" t="s">
        <v>11</v>
      </c>
      <c r="C12" s="52"/>
      <c r="D12" s="52"/>
      <c r="E12" s="52"/>
      <c r="F12" s="52"/>
      <c r="G12" s="52"/>
      <c r="H12" s="52"/>
      <c r="I12" s="52"/>
      <c r="J12" s="41"/>
      <c r="M12" s="43"/>
    </row>
    <row r="13" spans="1:13" s="3" customFormat="1" ht="6" customHeight="1">
      <c r="A13" s="1"/>
      <c r="B13" s="2"/>
      <c r="C13" s="5"/>
      <c r="D13" s="2"/>
      <c r="E13" s="22"/>
      <c r="F13" s="9"/>
      <c r="G13" s="9"/>
      <c r="H13" s="2"/>
      <c r="I13" s="2"/>
      <c r="J13" s="2"/>
      <c r="M13" s="15"/>
    </row>
    <row r="14" spans="1:13" s="3" customFormat="1" ht="12.75" customHeight="1">
      <c r="A14" s="1"/>
      <c r="B14" s="48" t="s">
        <v>10</v>
      </c>
      <c r="C14" s="49"/>
      <c r="D14" s="14"/>
      <c r="E14" s="48" t="s">
        <v>25</v>
      </c>
      <c r="F14" s="49"/>
      <c r="G14" s="35"/>
      <c r="H14" s="48" t="s">
        <v>26</v>
      </c>
      <c r="I14" s="49"/>
      <c r="J14" s="19"/>
      <c r="M14" s="15"/>
    </row>
    <row r="15" spans="1:13" s="3" customFormat="1" ht="12.75" customHeight="1">
      <c r="A15" s="1"/>
      <c r="B15" s="38" t="s">
        <v>8</v>
      </c>
      <c r="C15" s="47">
        <v>5</v>
      </c>
      <c r="D15" s="12"/>
      <c r="E15" s="38" t="s">
        <v>1</v>
      </c>
      <c r="F15" s="10">
        <f>IF(C16=0,"No meal cost yet",C16)</f>
        <v>67.29</v>
      </c>
      <c r="G15" s="37"/>
      <c r="H15" s="38" t="s">
        <v>1</v>
      </c>
      <c r="I15" s="10">
        <f>IF(C16=0,"No meal cost yet",IF(C15=0,"No people indicated",SUM(C16/C15)))</f>
        <v>13.458000000000002</v>
      </c>
      <c r="J15" s="15"/>
      <c r="M15" s="15"/>
    </row>
    <row r="16" spans="1:13" s="3" customFormat="1" ht="12.75" customHeight="1">
      <c r="A16" s="1"/>
      <c r="B16" s="38" t="s">
        <v>5</v>
      </c>
      <c r="C16" s="45">
        <v>67.29</v>
      </c>
      <c r="D16" s="12"/>
      <c r="E16" s="38" t="s">
        <v>0</v>
      </c>
      <c r="F16" s="10">
        <f>IF(C18=0,"No meal tax yet",C18)</f>
        <v>5.92</v>
      </c>
      <c r="G16" s="27"/>
      <c r="H16" s="38" t="s">
        <v>0</v>
      </c>
      <c r="I16" s="10">
        <f>IF(C18=0,"No meal tax yet",IF(C15=0,"No people indicated",SUM(C18/C15)))</f>
        <v>1.184</v>
      </c>
      <c r="J16" s="15"/>
      <c r="M16" s="15"/>
    </row>
    <row r="17" spans="1:13" s="3" customFormat="1" ht="12.75" customHeight="1">
      <c r="A17" s="1"/>
      <c r="B17" s="38" t="s">
        <v>7</v>
      </c>
      <c r="C17" s="46">
        <v>0.18</v>
      </c>
      <c r="D17" s="12"/>
      <c r="E17" s="38" t="s">
        <v>2</v>
      </c>
      <c r="F17" s="10">
        <f>IF(C16=0,"No meal cost yet",IF(C18=0,"No meal tax yet",IF(C17=0,"No tip %",SUM(C16+C18))))</f>
        <v>73.21000000000001</v>
      </c>
      <c r="G17" s="25"/>
      <c r="H17" s="38" t="s">
        <v>2</v>
      </c>
      <c r="I17" s="10">
        <f>IF(C16=0,"No meal cost yet",IF(C18=0,"No meal tax yet",IF(C17=0,"No tip %",IF(C15=0,"No people indicated",SUM(I15+I16)))))</f>
        <v>14.642000000000001</v>
      </c>
      <c r="J17" s="15"/>
      <c r="M17" s="15"/>
    </row>
    <row r="18" spans="1:13" s="3" customFormat="1" ht="12.75" customHeight="1">
      <c r="A18" s="1"/>
      <c r="B18" s="38" t="s">
        <v>6</v>
      </c>
      <c r="C18" s="45">
        <v>5.92</v>
      </c>
      <c r="D18" s="12"/>
      <c r="E18" s="38" t="s">
        <v>3</v>
      </c>
      <c r="F18" s="10">
        <f>IF(C16=0,"No meal cost yet",IF(C18=0,"No meal tax yet",IF(C17=0,"No tip %",SUM(C16*C17))))</f>
        <v>12.112200000000001</v>
      </c>
      <c r="G18" s="27"/>
      <c r="H18" s="38" t="s">
        <v>3</v>
      </c>
      <c r="I18" s="10">
        <f>IF(C16=0,"No meal cost yet",IF(C18=0,"No meal tax yet",IF(C17=0,"No tip %",IF(C15=0,"No people indicated",SUM(I15*C17)))))</f>
        <v>2.4224400000000004</v>
      </c>
      <c r="J18" s="15"/>
      <c r="M18" s="15"/>
    </row>
    <row r="19" spans="1:13" s="3" customFormat="1" ht="12.75" customHeight="1">
      <c r="A19" s="1"/>
      <c r="D19" s="12"/>
      <c r="E19" s="38" t="s">
        <v>4</v>
      </c>
      <c r="F19" s="10">
        <f>IF(C16=0,"No meal cost yet",IF(C18=0,"No meal tax yet",IF(C17=0,"No tip %",SUM(F15+F18))))</f>
        <v>79.40220000000001</v>
      </c>
      <c r="G19" s="1"/>
      <c r="H19" s="38" t="s">
        <v>4</v>
      </c>
      <c r="I19" s="10">
        <f>IF(C16=0,"No meal cost yet",IF(C18=0,"No meal tax yet",IF(C17=0,"No tip %",IF(C15=0,"No people indicated",SUM(I17+I18)))))</f>
        <v>17.06444</v>
      </c>
      <c r="J19" s="15"/>
      <c r="M19" s="15"/>
    </row>
    <row r="20" spans="1:13" s="3" customFormat="1" ht="9.95" customHeight="1">
      <c r="A20" s="1"/>
      <c r="M20" s="15"/>
    </row>
    <row r="21" spans="1:13" s="5" customFormat="1" ht="18" customHeight="1">
      <c r="A21" s="2"/>
      <c r="B21" s="52" t="s">
        <v>12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7"/>
    </row>
    <row r="22" spans="1:13" s="5" customFormat="1" ht="6" customHeight="1">
      <c r="A22" s="2"/>
      <c r="B22" s="32"/>
      <c r="C22" s="33"/>
      <c r="D22" s="2"/>
      <c r="E22" s="33"/>
      <c r="F22" s="33"/>
      <c r="G22" s="2"/>
      <c r="H22" s="2"/>
      <c r="I22" s="11"/>
      <c r="J22" s="11"/>
      <c r="K22" s="12"/>
      <c r="L22" s="2"/>
      <c r="M22" s="2"/>
    </row>
    <row r="23" spans="1:13" s="5" customFormat="1" ht="12.95" customHeight="1">
      <c r="A23" s="2"/>
      <c r="B23" s="48" t="s">
        <v>10</v>
      </c>
      <c r="C23" s="49"/>
      <c r="D23" s="35"/>
      <c r="E23" s="48" t="s">
        <v>25</v>
      </c>
      <c r="F23" s="49"/>
      <c r="G23" s="14"/>
      <c r="H23" s="2"/>
      <c r="I23" s="11"/>
      <c r="J23" s="11"/>
      <c r="K23" s="12"/>
      <c r="L23" s="2"/>
      <c r="M23" s="2"/>
    </row>
    <row r="24" spans="1:11" s="5" customFormat="1" ht="12.95" customHeight="1">
      <c r="A24" s="2"/>
      <c r="B24" s="38" t="s">
        <v>5</v>
      </c>
      <c r="C24" s="10">
        <v>136.81</v>
      </c>
      <c r="D24" s="36"/>
      <c r="E24" s="38" t="s">
        <v>1</v>
      </c>
      <c r="F24" s="10">
        <f>IF(C24=0,"No meal cost yet",C24)</f>
        <v>136.81</v>
      </c>
      <c r="G24" s="15"/>
      <c r="I24" s="11"/>
      <c r="J24" s="11"/>
      <c r="K24" s="12"/>
    </row>
    <row r="25" spans="1:11" s="5" customFormat="1" ht="12.95" customHeight="1">
      <c r="A25" s="2"/>
      <c r="B25" s="38" t="s">
        <v>7</v>
      </c>
      <c r="C25" s="44">
        <v>0.15</v>
      </c>
      <c r="D25" s="36"/>
      <c r="E25" s="38" t="s">
        <v>0</v>
      </c>
      <c r="F25" s="10">
        <f>IF(C26=0,"No meal tax yet",C26)</f>
        <v>12.04</v>
      </c>
      <c r="G25" s="15"/>
      <c r="I25" s="11"/>
      <c r="J25" s="11"/>
      <c r="K25" s="12"/>
    </row>
    <row r="26" spans="1:10" s="5" customFormat="1" ht="12.95" customHeight="1">
      <c r="A26" s="2"/>
      <c r="B26" s="38" t="s">
        <v>6</v>
      </c>
      <c r="C26" s="10">
        <v>12.04</v>
      </c>
      <c r="D26" s="36"/>
      <c r="E26" s="38" t="s">
        <v>20</v>
      </c>
      <c r="F26" s="10">
        <f>IF(C24=0,"No meal cost yet",IF(C26=0,"No meal tax yet",F24+F25))</f>
        <v>148.85</v>
      </c>
      <c r="G26" s="15"/>
      <c r="I26" s="2"/>
      <c r="J26" s="2"/>
    </row>
    <row r="27" spans="1:13" s="5" customFormat="1" ht="6" customHeight="1">
      <c r="A27" s="2"/>
      <c r="I27" s="2"/>
      <c r="J27" s="2"/>
      <c r="K27" s="2"/>
      <c r="L27" s="2"/>
      <c r="M27" s="2"/>
    </row>
    <row r="28" spans="1:13" s="5" customFormat="1" ht="12.95" customHeight="1">
      <c r="A28" s="2"/>
      <c r="B28" s="48" t="s">
        <v>22</v>
      </c>
      <c r="C28" s="49"/>
      <c r="D28" s="14"/>
      <c r="E28" s="48" t="s">
        <v>22</v>
      </c>
      <c r="F28" s="49"/>
      <c r="G28" s="23"/>
      <c r="H28" s="48" t="s">
        <v>22</v>
      </c>
      <c r="I28" s="49"/>
      <c r="J28" s="19"/>
      <c r="K28" s="48" t="s">
        <v>22</v>
      </c>
      <c r="L28" s="49"/>
      <c r="M28" s="14"/>
    </row>
    <row r="29" spans="1:13" s="3" customFormat="1" ht="12.95" customHeight="1">
      <c r="A29" s="1"/>
      <c r="B29" s="38" t="s">
        <v>21</v>
      </c>
      <c r="C29" s="44">
        <f>SUM($C$25)</f>
        <v>0.15</v>
      </c>
      <c r="D29" s="20"/>
      <c r="E29" s="38" t="s">
        <v>21</v>
      </c>
      <c r="F29" s="44">
        <f>SUM($C$25)</f>
        <v>0.15</v>
      </c>
      <c r="G29" s="24"/>
      <c r="H29" s="38" t="s">
        <v>21</v>
      </c>
      <c r="I29" s="44">
        <f>SUM($C$25)</f>
        <v>0.15</v>
      </c>
      <c r="J29" s="20"/>
      <c r="K29" s="38" t="s">
        <v>21</v>
      </c>
      <c r="L29" s="44">
        <f>SUM($C$25)</f>
        <v>0.15</v>
      </c>
      <c r="M29" s="24"/>
    </row>
    <row r="30" spans="1:13" s="5" customFormat="1" ht="12.95" customHeight="1">
      <c r="A30" s="2"/>
      <c r="B30" s="38" t="s">
        <v>13</v>
      </c>
      <c r="C30" s="10">
        <v>14.3</v>
      </c>
      <c r="D30" s="21"/>
      <c r="E30" s="38" t="s">
        <v>13</v>
      </c>
      <c r="F30" s="45"/>
      <c r="G30" s="26"/>
      <c r="H30" s="38" t="s">
        <v>13</v>
      </c>
      <c r="I30" s="45"/>
      <c r="J30" s="21"/>
      <c r="K30" s="38" t="s">
        <v>13</v>
      </c>
      <c r="L30" s="45"/>
      <c r="M30" s="26"/>
    </row>
    <row r="31" spans="1:13" s="5" customFormat="1" ht="12.95" customHeight="1">
      <c r="A31" s="2"/>
      <c r="B31" s="38" t="s">
        <v>14</v>
      </c>
      <c r="C31" s="10">
        <v>6.45</v>
      </c>
      <c r="D31" s="21"/>
      <c r="E31" s="38" t="s">
        <v>14</v>
      </c>
      <c r="F31" s="45"/>
      <c r="G31" s="26"/>
      <c r="H31" s="38" t="s">
        <v>14</v>
      </c>
      <c r="I31" s="45"/>
      <c r="J31" s="21"/>
      <c r="K31" s="38" t="s">
        <v>14</v>
      </c>
      <c r="L31" s="45"/>
      <c r="M31" s="26"/>
    </row>
    <row r="32" spans="1:13" s="5" customFormat="1" ht="12.95" customHeight="1">
      <c r="A32" s="2"/>
      <c r="B32" s="38" t="s">
        <v>15</v>
      </c>
      <c r="C32" s="10">
        <v>2.85</v>
      </c>
      <c r="D32" s="21"/>
      <c r="E32" s="38" t="s">
        <v>15</v>
      </c>
      <c r="F32" s="45"/>
      <c r="G32" s="26"/>
      <c r="H32" s="38" t="s">
        <v>15</v>
      </c>
      <c r="I32" s="45"/>
      <c r="J32" s="21"/>
      <c r="K32" s="38" t="s">
        <v>15</v>
      </c>
      <c r="L32" s="45"/>
      <c r="M32" s="26"/>
    </row>
    <row r="33" spans="1:13" s="5" customFormat="1" ht="12.95" customHeight="1">
      <c r="A33" s="2"/>
      <c r="B33" s="38" t="s">
        <v>16</v>
      </c>
      <c r="C33" s="10">
        <v>5.25</v>
      </c>
      <c r="D33" s="21"/>
      <c r="E33" s="38" t="s">
        <v>16</v>
      </c>
      <c r="F33" s="45"/>
      <c r="G33" s="26"/>
      <c r="H33" s="38" t="s">
        <v>16</v>
      </c>
      <c r="I33" s="45"/>
      <c r="J33" s="21"/>
      <c r="K33" s="38" t="s">
        <v>16</v>
      </c>
      <c r="L33" s="45"/>
      <c r="M33" s="26"/>
    </row>
    <row r="34" spans="1:13" s="3" customFormat="1" ht="12.95" customHeight="1">
      <c r="A34" s="1"/>
      <c r="B34" s="38" t="s">
        <v>17</v>
      </c>
      <c r="C34" s="10">
        <v>0</v>
      </c>
      <c r="D34" s="21"/>
      <c r="E34" s="38" t="s">
        <v>17</v>
      </c>
      <c r="F34" s="45"/>
      <c r="G34" s="26"/>
      <c r="H34" s="38" t="s">
        <v>17</v>
      </c>
      <c r="I34" s="45"/>
      <c r="J34" s="21"/>
      <c r="K34" s="38" t="s">
        <v>17</v>
      </c>
      <c r="L34" s="45"/>
      <c r="M34" s="26"/>
    </row>
    <row r="35" spans="1:13" s="5" customFormat="1" ht="12.95" customHeight="1">
      <c r="A35" s="2"/>
      <c r="B35" s="38" t="s">
        <v>18</v>
      </c>
      <c r="C35" s="10">
        <v>0</v>
      </c>
      <c r="D35" s="21"/>
      <c r="E35" s="38" t="s">
        <v>18</v>
      </c>
      <c r="F35" s="45"/>
      <c r="G35" s="26"/>
      <c r="H35" s="38" t="s">
        <v>18</v>
      </c>
      <c r="I35" s="45"/>
      <c r="J35" s="21"/>
      <c r="K35" s="38" t="s">
        <v>18</v>
      </c>
      <c r="L35" s="45"/>
      <c r="M35" s="26"/>
    </row>
    <row r="36" spans="1:13" s="5" customFormat="1" ht="12.95" customHeight="1">
      <c r="A36" s="2"/>
      <c r="B36" s="38" t="s">
        <v>19</v>
      </c>
      <c r="C36" s="10">
        <v>0</v>
      </c>
      <c r="D36" s="21"/>
      <c r="E36" s="38" t="s">
        <v>19</v>
      </c>
      <c r="F36" s="45"/>
      <c r="G36" s="26"/>
      <c r="H36" s="38" t="s">
        <v>19</v>
      </c>
      <c r="I36" s="45"/>
      <c r="J36" s="21"/>
      <c r="K36" s="38" t="s">
        <v>19</v>
      </c>
      <c r="L36" s="45"/>
      <c r="M36" s="26"/>
    </row>
    <row r="37" spans="1:13" s="5" customFormat="1" ht="12.95" customHeight="1">
      <c r="A37" s="2"/>
      <c r="B37" s="38" t="s">
        <v>2</v>
      </c>
      <c r="C37" s="10">
        <f>SUM(C30:C36)</f>
        <v>28.85</v>
      </c>
      <c r="D37" s="21"/>
      <c r="E37" s="38" t="s">
        <v>2</v>
      </c>
      <c r="F37" s="10">
        <f>SUM(F30:F36)</f>
        <v>0</v>
      </c>
      <c r="G37" s="26"/>
      <c r="H37" s="38" t="s">
        <v>2</v>
      </c>
      <c r="I37" s="10">
        <f>SUM(I30:I36)</f>
        <v>0</v>
      </c>
      <c r="J37" s="21"/>
      <c r="K37" s="38" t="s">
        <v>2</v>
      </c>
      <c r="L37" s="10">
        <f>SUM(L30:L36)</f>
        <v>0</v>
      </c>
      <c r="M37" s="26"/>
    </row>
    <row r="38" spans="1:13" s="5" customFormat="1" ht="12.95" customHeight="1">
      <c r="A38" s="2"/>
      <c r="B38" s="38" t="s">
        <v>0</v>
      </c>
      <c r="C38" s="10">
        <f>IF($C$24=0,"No meal cost yet",IF($C$26=0,"No meal tax yet",IF(C37=0,"No subtotal to tax",($C$26/$C$24)*C37)))</f>
        <v>2.5389518310065053</v>
      </c>
      <c r="D38" s="18"/>
      <c r="E38" s="38" t="s">
        <v>0</v>
      </c>
      <c r="F38" s="10" t="str">
        <f>IF($C$24=0,"No meal cost yet",IF($C$26=0,"No meal tax yet",IF(F37=0,"No subtotal to tax",($C$26/$C$24)*F37)))</f>
        <v>No subtotal to tax</v>
      </c>
      <c r="G38" s="28"/>
      <c r="H38" s="38" t="s">
        <v>0</v>
      </c>
      <c r="I38" s="10" t="str">
        <f>IF($C$24=0,"No meal cost yet",IF($C$26=0,"No meal tax yet",IF(I37=0,"No subtotal to tax",($C$26/$C$24)*I37)))</f>
        <v>No subtotal to tax</v>
      </c>
      <c r="J38" s="18"/>
      <c r="K38" s="38" t="s">
        <v>0</v>
      </c>
      <c r="L38" s="10" t="str">
        <f>IF($C$24=0,"No meal cost yet",IF($C$26=0,"No meal tax yet",IF(L37=0,"No subtotal to tax",($C$26/$C$24)*L37)))</f>
        <v>No subtotal to tax</v>
      </c>
      <c r="M38" s="28"/>
    </row>
    <row r="39" spans="1:13" s="5" customFormat="1" ht="12.95" customHeight="1">
      <c r="A39" s="2"/>
      <c r="B39" s="38" t="s">
        <v>3</v>
      </c>
      <c r="C39" s="10">
        <f>IF($C$24=0,"No meal cost yet",IF($C$26=0,"No meal tax yet",IF(C29=0,"No tip %",C37*C29)))</f>
        <v>4.3275</v>
      </c>
      <c r="D39" s="18"/>
      <c r="E39" s="38" t="s">
        <v>3</v>
      </c>
      <c r="F39" s="10">
        <f>IF($C$24=0,"No meal cost yet",IF($C$26=0,"No meal tax yet",IF(F29=0,"No tip %",F37*F29)))</f>
        <v>0</v>
      </c>
      <c r="G39" s="28"/>
      <c r="H39" s="38" t="s">
        <v>3</v>
      </c>
      <c r="I39" s="10">
        <f>IF($C$24=0,"No meal cost yet",IF($C$26=0,"No meal tax yet",IF(I29=0,"No tip %",I37*I29)))</f>
        <v>0</v>
      </c>
      <c r="J39" s="18"/>
      <c r="K39" s="38" t="s">
        <v>3</v>
      </c>
      <c r="L39" s="10">
        <f>IF($C$24=0,"No meal cost yet",IF($C$26=0,"No meal tax yet",IF(L29=0,"No tip %",L37*L29)))</f>
        <v>0</v>
      </c>
      <c r="M39" s="28"/>
    </row>
    <row r="40" spans="1:13" s="5" customFormat="1" ht="12.95" customHeight="1">
      <c r="A40" s="2"/>
      <c r="B40" s="38" t="s">
        <v>4</v>
      </c>
      <c r="C40" s="10">
        <f>IF($C$24=0,"No meal cost yet",IF($C$26=0,"No meal tax yet",SUM(C37:C39)))</f>
        <v>35.71645183100651</v>
      </c>
      <c r="D40" s="18"/>
      <c r="E40" s="38" t="s">
        <v>4</v>
      </c>
      <c r="F40" s="10">
        <f>IF($C$24=0,"No meal cost yet",IF($C$26=0,"No meal tax yet",SUM(F37:F39)))</f>
        <v>0</v>
      </c>
      <c r="G40" s="28"/>
      <c r="H40" s="38" t="s">
        <v>4</v>
      </c>
      <c r="I40" s="10">
        <f>IF($C$24=0,"No meal cost yet",IF($C$26=0,"No meal tax yet",SUM(I37:I39)))</f>
        <v>0</v>
      </c>
      <c r="J40" s="18"/>
      <c r="K40" s="38" t="s">
        <v>4</v>
      </c>
      <c r="L40" s="10">
        <f>IF($C$24=0,"No meal cost yet",IF($C$26=0,"No meal tax yet",SUM(L37:L39)))</f>
        <v>0</v>
      </c>
      <c r="M40" s="28"/>
    </row>
    <row r="41" spans="1:13" s="5" customFormat="1" ht="6" customHeight="1">
      <c r="A41" s="2"/>
      <c r="B41" s="30"/>
      <c r="C41" s="31"/>
      <c r="D41" s="12"/>
      <c r="E41" s="30"/>
      <c r="F41" s="31"/>
      <c r="G41" s="12"/>
      <c r="H41" s="30"/>
      <c r="I41" s="31"/>
      <c r="J41" s="12"/>
      <c r="K41" s="30"/>
      <c r="L41" s="31"/>
      <c r="M41" s="12"/>
    </row>
    <row r="42" spans="1:13" s="5" customFormat="1" ht="12.95" customHeight="1">
      <c r="A42" s="2"/>
      <c r="B42" s="48" t="s">
        <v>22</v>
      </c>
      <c r="C42" s="49"/>
      <c r="D42" s="14"/>
      <c r="E42" s="48" t="s">
        <v>22</v>
      </c>
      <c r="F42" s="49"/>
      <c r="G42" s="29"/>
      <c r="H42" s="48" t="s">
        <v>22</v>
      </c>
      <c r="I42" s="49"/>
      <c r="J42" s="14"/>
      <c r="K42" s="48" t="s">
        <v>22</v>
      </c>
      <c r="L42" s="49"/>
      <c r="M42" s="14"/>
    </row>
    <row r="43" spans="1:13" s="5" customFormat="1" ht="12.95" customHeight="1">
      <c r="A43" s="2"/>
      <c r="B43" s="38" t="s">
        <v>21</v>
      </c>
      <c r="C43" s="44">
        <f>SUM($C$25)</f>
        <v>0.15</v>
      </c>
      <c r="D43" s="20"/>
      <c r="E43" s="38" t="s">
        <v>21</v>
      </c>
      <c r="F43" s="44">
        <f>SUM($C$25)</f>
        <v>0.15</v>
      </c>
      <c r="G43" s="24"/>
      <c r="H43" s="38" t="s">
        <v>21</v>
      </c>
      <c r="I43" s="44">
        <f>SUM($C$25)</f>
        <v>0.15</v>
      </c>
      <c r="J43" s="20"/>
      <c r="K43" s="38" t="s">
        <v>21</v>
      </c>
      <c r="L43" s="44">
        <f>SUM($C$25)</f>
        <v>0.15</v>
      </c>
      <c r="M43" s="24"/>
    </row>
    <row r="44" spans="1:13" s="5" customFormat="1" ht="12.95" customHeight="1">
      <c r="A44" s="2"/>
      <c r="B44" s="38" t="s">
        <v>13</v>
      </c>
      <c r="C44" s="45"/>
      <c r="D44" s="21"/>
      <c r="E44" s="38" t="s">
        <v>13</v>
      </c>
      <c r="F44" s="45"/>
      <c r="G44" s="26"/>
      <c r="H44" s="38" t="s">
        <v>13</v>
      </c>
      <c r="I44" s="45"/>
      <c r="J44" s="21"/>
      <c r="K44" s="38" t="s">
        <v>13</v>
      </c>
      <c r="L44" s="45"/>
      <c r="M44" s="26"/>
    </row>
    <row r="45" spans="1:13" s="5" customFormat="1" ht="12.95" customHeight="1">
      <c r="A45" s="2"/>
      <c r="B45" s="38" t="s">
        <v>14</v>
      </c>
      <c r="C45" s="45"/>
      <c r="D45" s="21"/>
      <c r="E45" s="38" t="s">
        <v>14</v>
      </c>
      <c r="F45" s="45"/>
      <c r="G45" s="26"/>
      <c r="H45" s="38" t="s">
        <v>14</v>
      </c>
      <c r="I45" s="45"/>
      <c r="J45" s="21"/>
      <c r="K45" s="38" t="s">
        <v>14</v>
      </c>
      <c r="L45" s="45"/>
      <c r="M45" s="26"/>
    </row>
    <row r="46" spans="1:13" s="5" customFormat="1" ht="12.95" customHeight="1">
      <c r="A46" s="2"/>
      <c r="B46" s="38" t="s">
        <v>15</v>
      </c>
      <c r="C46" s="45"/>
      <c r="D46" s="21"/>
      <c r="E46" s="38" t="s">
        <v>15</v>
      </c>
      <c r="F46" s="45"/>
      <c r="G46" s="26"/>
      <c r="H46" s="38" t="s">
        <v>15</v>
      </c>
      <c r="I46" s="45"/>
      <c r="J46" s="21"/>
      <c r="K46" s="38" t="s">
        <v>15</v>
      </c>
      <c r="L46" s="45"/>
      <c r="M46" s="26"/>
    </row>
    <row r="47" spans="1:13" s="5" customFormat="1" ht="12.95" customHeight="1">
      <c r="A47" s="2"/>
      <c r="B47" s="38" t="s">
        <v>16</v>
      </c>
      <c r="C47" s="45"/>
      <c r="D47" s="21"/>
      <c r="E47" s="38" t="s">
        <v>16</v>
      </c>
      <c r="F47" s="45"/>
      <c r="G47" s="26"/>
      <c r="H47" s="38" t="s">
        <v>16</v>
      </c>
      <c r="I47" s="45"/>
      <c r="J47" s="21"/>
      <c r="K47" s="38" t="s">
        <v>16</v>
      </c>
      <c r="L47" s="45"/>
      <c r="M47" s="26"/>
    </row>
    <row r="48" spans="1:13" s="3" customFormat="1" ht="12.95" customHeight="1">
      <c r="A48" s="1"/>
      <c r="B48" s="38" t="s">
        <v>17</v>
      </c>
      <c r="C48" s="45"/>
      <c r="D48" s="21"/>
      <c r="E48" s="38" t="s">
        <v>17</v>
      </c>
      <c r="F48" s="45"/>
      <c r="G48" s="26"/>
      <c r="H48" s="38" t="s">
        <v>17</v>
      </c>
      <c r="I48" s="45"/>
      <c r="J48" s="21"/>
      <c r="K48" s="38" t="s">
        <v>17</v>
      </c>
      <c r="L48" s="45"/>
      <c r="M48" s="26"/>
    </row>
    <row r="49" spans="1:13" s="5" customFormat="1" ht="12.95" customHeight="1">
      <c r="A49" s="2"/>
      <c r="B49" s="38" t="s">
        <v>18</v>
      </c>
      <c r="C49" s="45"/>
      <c r="D49" s="21"/>
      <c r="E49" s="38" t="s">
        <v>18</v>
      </c>
      <c r="F49" s="45"/>
      <c r="G49" s="26"/>
      <c r="H49" s="38" t="s">
        <v>18</v>
      </c>
      <c r="I49" s="45"/>
      <c r="J49" s="21"/>
      <c r="K49" s="38" t="s">
        <v>18</v>
      </c>
      <c r="L49" s="45"/>
      <c r="M49" s="26"/>
    </row>
    <row r="50" spans="1:13" s="5" customFormat="1" ht="12.95" customHeight="1">
      <c r="A50" s="2"/>
      <c r="B50" s="38" t="s">
        <v>19</v>
      </c>
      <c r="C50" s="45"/>
      <c r="D50" s="21"/>
      <c r="E50" s="38" t="s">
        <v>19</v>
      </c>
      <c r="F50" s="45"/>
      <c r="G50" s="26"/>
      <c r="H50" s="38" t="s">
        <v>19</v>
      </c>
      <c r="I50" s="45"/>
      <c r="J50" s="21"/>
      <c r="K50" s="38" t="s">
        <v>19</v>
      </c>
      <c r="L50" s="45"/>
      <c r="M50" s="26"/>
    </row>
    <row r="51" spans="1:13" s="5" customFormat="1" ht="12.95" customHeight="1">
      <c r="A51" s="2"/>
      <c r="B51" s="38" t="s">
        <v>2</v>
      </c>
      <c r="C51" s="10">
        <f>SUM(C44:C50)</f>
        <v>0</v>
      </c>
      <c r="D51" s="21"/>
      <c r="E51" s="38" t="s">
        <v>2</v>
      </c>
      <c r="F51" s="10">
        <f>SUM(F44:F50)</f>
        <v>0</v>
      </c>
      <c r="G51" s="26"/>
      <c r="H51" s="38" t="s">
        <v>2</v>
      </c>
      <c r="I51" s="10">
        <f>SUM(I44:I50)</f>
        <v>0</v>
      </c>
      <c r="J51" s="21"/>
      <c r="K51" s="38" t="s">
        <v>2</v>
      </c>
      <c r="L51" s="10">
        <f>SUM(L44:L50)</f>
        <v>0</v>
      </c>
      <c r="M51" s="26"/>
    </row>
    <row r="52" spans="1:13" s="5" customFormat="1" ht="12.95" customHeight="1">
      <c r="A52" s="2"/>
      <c r="B52" s="38" t="s">
        <v>0</v>
      </c>
      <c r="C52" s="10" t="str">
        <f>IF($C$24=0,"No meal cost yet",IF($C$26=0,"No meal tax yet",IF(C51=0,"No subtotal to tax",($C$26/$C$24)*C51)))</f>
        <v>No subtotal to tax</v>
      </c>
      <c r="D52" s="18"/>
      <c r="E52" s="38" t="s">
        <v>0</v>
      </c>
      <c r="F52" s="10" t="str">
        <f>IF($C$24=0,"No meal cost yet",IF($C$26=0,"No meal tax yet",IF(F51=0,"No subtotal to tax",($C$26/$C$24)*F51)))</f>
        <v>No subtotal to tax</v>
      </c>
      <c r="G52" s="28"/>
      <c r="H52" s="38" t="s">
        <v>0</v>
      </c>
      <c r="I52" s="10" t="str">
        <f>IF($C$24=0,"No meal cost yet",IF($C$26=0,"No meal tax yet",IF(I51=0,"No subtotal to tax",($C$26/$C$24)*I51)))</f>
        <v>No subtotal to tax</v>
      </c>
      <c r="J52" s="18"/>
      <c r="K52" s="38" t="s">
        <v>0</v>
      </c>
      <c r="L52" s="10" t="str">
        <f>IF($C$24=0,"No meal cost yet",IF($C$26=0,"No meal tax yet",IF(L65=0,"No subtotal to tax",($C$26/$C$24)*L65)))</f>
        <v>No subtotal to tax</v>
      </c>
      <c r="M52" s="28"/>
    </row>
    <row r="53" spans="1:13" s="5" customFormat="1" ht="12.95" customHeight="1">
      <c r="A53" s="2"/>
      <c r="B53" s="38" t="s">
        <v>3</v>
      </c>
      <c r="C53" s="10">
        <f>IF($C$24=0,"No meal cost yet",IF($C$26=0,"No meal tax yet",IF(C43=0,"No tip %",C51*C43)))</f>
        <v>0</v>
      </c>
      <c r="D53" s="18"/>
      <c r="E53" s="38" t="s">
        <v>3</v>
      </c>
      <c r="F53" s="10">
        <f>IF($C$24=0,"No meal cost yet",IF($C$26=0,"No meal tax yet",IF(F43=0,"No tip %",F51*F43)))</f>
        <v>0</v>
      </c>
      <c r="G53" s="28"/>
      <c r="H53" s="38" t="s">
        <v>3</v>
      </c>
      <c r="I53" s="10">
        <f>IF($C$24=0,"No meal cost yet",IF($C$26=0,"No meal tax yet",IF(I43=0,"No tip %",I51*I43)))</f>
        <v>0</v>
      </c>
      <c r="J53" s="18"/>
      <c r="K53" s="38" t="s">
        <v>3</v>
      </c>
      <c r="L53" s="10">
        <f>IF($C$24=0,"No meal cost yet",IF($C$26=0,"No meal tax yet",IF(L43=0,"No tip %",L51*L43)))</f>
        <v>0</v>
      </c>
      <c r="M53" s="28"/>
    </row>
    <row r="54" spans="1:13" s="5" customFormat="1" ht="12.95" customHeight="1">
      <c r="A54" s="2"/>
      <c r="B54" s="38" t="s">
        <v>4</v>
      </c>
      <c r="C54" s="10">
        <f>IF($C$24=0,"No meal cost yet",IF($C$26=0,"No meal tax yet",SUM(C51:C53)))</f>
        <v>0</v>
      </c>
      <c r="D54" s="18"/>
      <c r="E54" s="38" t="s">
        <v>4</v>
      </c>
      <c r="F54" s="10">
        <f>IF($C$24=0,"No meal cost yet",IF($C$26=0,"No meal tax yet",SUM(F51:F53)))</f>
        <v>0</v>
      </c>
      <c r="G54" s="28"/>
      <c r="H54" s="38" t="s">
        <v>4</v>
      </c>
      <c r="I54" s="10">
        <f>IF($C$24=0,"No meal cost yet",IF($C$26=0,"No meal tax yet",SUM(I51:I53)))</f>
        <v>0</v>
      </c>
      <c r="J54" s="18"/>
      <c r="K54" s="38" t="s">
        <v>4</v>
      </c>
      <c r="L54" s="10">
        <f>IF($C$24=0,"No meal cost yet",IF($C$26=0,"No meal tax yet",SUM(L51:L53)))</f>
        <v>0</v>
      </c>
      <c r="M54" s="28"/>
    </row>
    <row r="55" spans="1:13" s="5" customFormat="1" ht="6" customHeight="1">
      <c r="A55" s="2"/>
      <c r="B55" s="30"/>
      <c r="C55" s="31"/>
      <c r="D55" s="12"/>
      <c r="E55" s="30"/>
      <c r="F55" s="31"/>
      <c r="G55" s="12"/>
      <c r="H55" s="30"/>
      <c r="I55" s="31"/>
      <c r="J55" s="12"/>
      <c r="K55" s="30"/>
      <c r="L55" s="31"/>
      <c r="M55" s="12"/>
    </row>
    <row r="56" spans="1:13" s="5" customFormat="1" ht="12.95" customHeight="1">
      <c r="A56" s="2"/>
      <c r="B56" s="48" t="s">
        <v>22</v>
      </c>
      <c r="C56" s="49"/>
      <c r="D56" s="14"/>
      <c r="E56" s="48" t="s">
        <v>22</v>
      </c>
      <c r="F56" s="49"/>
      <c r="G56" s="29"/>
      <c r="H56" s="48" t="s">
        <v>22</v>
      </c>
      <c r="I56" s="49"/>
      <c r="K56" s="48" t="s">
        <v>22</v>
      </c>
      <c r="L56" s="49"/>
      <c r="M56" s="2"/>
    </row>
    <row r="57" spans="1:12" s="5" customFormat="1" ht="12.95" customHeight="1">
      <c r="A57" s="2"/>
      <c r="B57" s="38" t="s">
        <v>21</v>
      </c>
      <c r="C57" s="44">
        <f>SUM($C$25)</f>
        <v>0.15</v>
      </c>
      <c r="D57" s="20"/>
      <c r="E57" s="38" t="s">
        <v>21</v>
      </c>
      <c r="F57" s="44">
        <f>SUM($C$25)</f>
        <v>0.15</v>
      </c>
      <c r="G57" s="16"/>
      <c r="H57" s="38" t="s">
        <v>21</v>
      </c>
      <c r="I57" s="44">
        <f>SUM($C$25)</f>
        <v>0.15</v>
      </c>
      <c r="K57" s="38" t="s">
        <v>21</v>
      </c>
      <c r="L57" s="44">
        <f>SUM($C$25)</f>
        <v>0.15</v>
      </c>
    </row>
    <row r="58" spans="1:12" s="5" customFormat="1" ht="12.95" customHeight="1">
      <c r="A58" s="2"/>
      <c r="B58" s="38" t="s">
        <v>13</v>
      </c>
      <c r="C58" s="45"/>
      <c r="D58" s="21"/>
      <c r="E58" s="38" t="s">
        <v>13</v>
      </c>
      <c r="F58" s="45"/>
      <c r="G58" s="15"/>
      <c r="H58" s="38" t="s">
        <v>13</v>
      </c>
      <c r="I58" s="45"/>
      <c r="K58" s="38" t="s">
        <v>13</v>
      </c>
      <c r="L58" s="45"/>
    </row>
    <row r="59" spans="1:12" s="5" customFormat="1" ht="12.95" customHeight="1">
      <c r="A59" s="2"/>
      <c r="B59" s="38" t="s">
        <v>14</v>
      </c>
      <c r="C59" s="45"/>
      <c r="D59" s="21"/>
      <c r="E59" s="38" t="s">
        <v>14</v>
      </c>
      <c r="F59" s="45"/>
      <c r="G59" s="15"/>
      <c r="H59" s="38" t="s">
        <v>14</v>
      </c>
      <c r="I59" s="45"/>
      <c r="K59" s="38" t="s">
        <v>14</v>
      </c>
      <c r="L59" s="45"/>
    </row>
    <row r="60" spans="1:12" s="5" customFormat="1" ht="12.95" customHeight="1">
      <c r="A60" s="2"/>
      <c r="B60" s="38" t="s">
        <v>15</v>
      </c>
      <c r="C60" s="45"/>
      <c r="D60" s="21"/>
      <c r="E60" s="38" t="s">
        <v>15</v>
      </c>
      <c r="F60" s="45"/>
      <c r="G60" s="15"/>
      <c r="H60" s="38" t="s">
        <v>15</v>
      </c>
      <c r="I60" s="45"/>
      <c r="K60" s="38" t="s">
        <v>15</v>
      </c>
      <c r="L60" s="45"/>
    </row>
    <row r="61" spans="1:12" s="5" customFormat="1" ht="12.95" customHeight="1">
      <c r="A61" s="2"/>
      <c r="B61" s="38" t="s">
        <v>16</v>
      </c>
      <c r="C61" s="45"/>
      <c r="D61" s="21"/>
      <c r="E61" s="38" t="s">
        <v>16</v>
      </c>
      <c r="F61" s="45"/>
      <c r="G61" s="15"/>
      <c r="H61" s="38" t="s">
        <v>16</v>
      </c>
      <c r="I61" s="45"/>
      <c r="K61" s="38" t="s">
        <v>16</v>
      </c>
      <c r="L61" s="45"/>
    </row>
    <row r="62" spans="1:12" s="5" customFormat="1" ht="12.95" customHeight="1">
      <c r="A62" s="2"/>
      <c r="B62" s="38" t="s">
        <v>17</v>
      </c>
      <c r="C62" s="45"/>
      <c r="D62" s="21"/>
      <c r="E62" s="38" t="s">
        <v>17</v>
      </c>
      <c r="F62" s="45"/>
      <c r="G62" s="15"/>
      <c r="H62" s="38" t="s">
        <v>17</v>
      </c>
      <c r="I62" s="45"/>
      <c r="K62" s="38" t="s">
        <v>17</v>
      </c>
      <c r="L62" s="45"/>
    </row>
    <row r="63" spans="1:12" s="3" customFormat="1" ht="12.95" customHeight="1">
      <c r="A63" s="1"/>
      <c r="B63" s="38" t="s">
        <v>18</v>
      </c>
      <c r="C63" s="45"/>
      <c r="D63" s="21"/>
      <c r="E63" s="38" t="s">
        <v>18</v>
      </c>
      <c r="F63" s="45"/>
      <c r="G63" s="15"/>
      <c r="H63" s="38" t="s">
        <v>18</v>
      </c>
      <c r="I63" s="45"/>
      <c r="K63" s="38" t="s">
        <v>18</v>
      </c>
      <c r="L63" s="45"/>
    </row>
    <row r="64" spans="1:12" s="5" customFormat="1" ht="12.95" customHeight="1">
      <c r="A64" s="2"/>
      <c r="B64" s="38" t="s">
        <v>19</v>
      </c>
      <c r="C64" s="45"/>
      <c r="D64" s="21"/>
      <c r="E64" s="38" t="s">
        <v>19</v>
      </c>
      <c r="F64" s="45"/>
      <c r="G64" s="15"/>
      <c r="H64" s="38" t="s">
        <v>19</v>
      </c>
      <c r="I64" s="45"/>
      <c r="K64" s="38" t="s">
        <v>19</v>
      </c>
      <c r="L64" s="45"/>
    </row>
    <row r="65" spans="1:12" s="5" customFormat="1" ht="12.95" customHeight="1">
      <c r="A65" s="2"/>
      <c r="B65" s="38" t="s">
        <v>2</v>
      </c>
      <c r="C65" s="10">
        <f>SUM(C58:C64)</f>
        <v>0</v>
      </c>
      <c r="D65" s="21"/>
      <c r="E65" s="38" t="s">
        <v>2</v>
      </c>
      <c r="F65" s="10">
        <f>SUM(F58:F64)</f>
        <v>0</v>
      </c>
      <c r="G65" s="15"/>
      <c r="H65" s="38" t="s">
        <v>2</v>
      </c>
      <c r="I65" s="10">
        <f>SUM(I58:I64)</f>
        <v>0</v>
      </c>
      <c r="K65" s="38" t="s">
        <v>2</v>
      </c>
      <c r="L65" s="10">
        <f>SUM(L58:L64)</f>
        <v>0</v>
      </c>
    </row>
    <row r="66" spans="1:12" s="5" customFormat="1" ht="12.95" customHeight="1">
      <c r="A66" s="2"/>
      <c r="B66" s="38" t="s">
        <v>0</v>
      </c>
      <c r="C66" s="10" t="str">
        <f>IF($C$24=0,"No meal cost yet",IF($C$26=0,"No meal tax yet",IF(C65=0,"No subtotal to tax",($C$26/$C$24)*C65)))</f>
        <v>No subtotal to tax</v>
      </c>
      <c r="D66" s="18"/>
      <c r="E66" s="38" t="s">
        <v>0</v>
      </c>
      <c r="F66" s="10" t="str">
        <f>IF($C$24=0,"No meal cost yet",IF($C$26=0,"No meal tax yet",IF(F65=0,"No subtotal to tax",($C$26/$C$24)*F65)))</f>
        <v>No subtotal to tax</v>
      </c>
      <c r="G66" s="12"/>
      <c r="H66" s="38" t="s">
        <v>0</v>
      </c>
      <c r="I66" s="10" t="str">
        <f>IF($C$24=0,"No meal cost yet",IF($C$26=0,"No meal tax yet",IF(L65=0,"No subtotal to tax",($C$26/$C$24)*L65)))</f>
        <v>No subtotal to tax</v>
      </c>
      <c r="K66" s="38" t="s">
        <v>0</v>
      </c>
      <c r="L66" s="10" t="str">
        <f>IF($C$24=0,"No meal cost yet",IF($C$26=0,"No meal tax yet",IF(L65=0,"No subtotal to tax",($C$26/$C$24)*L65)))</f>
        <v>No subtotal to tax</v>
      </c>
    </row>
    <row r="67" spans="1:12" s="5" customFormat="1" ht="12.95" customHeight="1">
      <c r="A67" s="2"/>
      <c r="B67" s="38" t="s">
        <v>3</v>
      </c>
      <c r="C67" s="10">
        <f>IF($C$24=0,"No meal cost yet",IF($C$26=0,"No meal tax yet",IF(C57=0,"No tip %",C65*C57)))</f>
        <v>0</v>
      </c>
      <c r="D67" s="18"/>
      <c r="E67" s="38" t="s">
        <v>3</v>
      </c>
      <c r="F67" s="10">
        <f>IF($C$24=0,"No meal cost yet",IF($C$26=0,"No meal tax yet",IF(F57=0,"No tip %",F65*F57)))</f>
        <v>0</v>
      </c>
      <c r="G67" s="12"/>
      <c r="H67" s="38" t="s">
        <v>3</v>
      </c>
      <c r="I67" s="10">
        <f>IF($C$24=0,"No meal cost yet",IF($C$26=0,"No meal tax yet",IF(I57=0,"No tip %",I65*I57)))</f>
        <v>0</v>
      </c>
      <c r="K67" s="38" t="s">
        <v>3</v>
      </c>
      <c r="L67" s="10">
        <f>IF($C$24=0,"No meal cost yet",IF($C$26=0,"No meal tax yet",IF(L57=0,"No tip %",L65*L57)))</f>
        <v>0</v>
      </c>
    </row>
    <row r="68" spans="1:12" s="5" customFormat="1" ht="12.95" customHeight="1">
      <c r="A68" s="2"/>
      <c r="B68" s="38" t="s">
        <v>4</v>
      </c>
      <c r="C68" s="10">
        <f>IF($C$24=0,"No meal cost yet",IF($C$26=0,"No meal tax yet",SUM(C65:C67)))</f>
        <v>0</v>
      </c>
      <c r="D68" s="18"/>
      <c r="E68" s="38" t="s">
        <v>4</v>
      </c>
      <c r="F68" s="10">
        <f>IF($C$24=0,"No meal cost yet",IF($C$26=0,"No meal tax yet",SUM(F65:F67)))</f>
        <v>0</v>
      </c>
      <c r="G68" s="12"/>
      <c r="H68" s="38" t="s">
        <v>4</v>
      </c>
      <c r="I68" s="10">
        <f>IF($C$24=0,"No meal cost yet",IF($C$26=0,"No meal tax yet",SUM(I65:I67)))</f>
        <v>0</v>
      </c>
      <c r="K68" s="38" t="s">
        <v>4</v>
      </c>
      <c r="L68" s="10">
        <f>IF($C$24=0,"No meal cost yet",IF($C$26=0,"No meal tax yet",SUM(L65:L67)))</f>
        <v>0</v>
      </c>
    </row>
    <row r="69" spans="1:8" s="5" customFormat="1" ht="12.95" customHeight="1">
      <c r="A69" s="2"/>
      <c r="D69" s="2"/>
      <c r="H69" s="1"/>
    </row>
  </sheetData>
  <mergeCells count="23">
    <mergeCell ref="H28:I28"/>
    <mergeCell ref="E28:F28"/>
    <mergeCell ref="E14:F14"/>
    <mergeCell ref="B28:C28"/>
    <mergeCell ref="K42:L42"/>
    <mergeCell ref="H42:I42"/>
    <mergeCell ref="E42:F42"/>
    <mergeCell ref="B42:C42"/>
    <mergeCell ref="B56:C56"/>
    <mergeCell ref="E56:F56"/>
    <mergeCell ref="K56:L56"/>
    <mergeCell ref="H56:I56"/>
    <mergeCell ref="K28:L28"/>
    <mergeCell ref="B14:C14"/>
    <mergeCell ref="E23:F23"/>
    <mergeCell ref="B23:C23"/>
    <mergeCell ref="B1:E1"/>
    <mergeCell ref="B2:F2"/>
    <mergeCell ref="B21:L21"/>
    <mergeCell ref="B12:I12"/>
    <mergeCell ref="B3:F3"/>
    <mergeCell ref="E5:F5"/>
    <mergeCell ref="H14:I14"/>
  </mergeCells>
  <printOptions/>
  <pageMargins left="0.75" right="0.75" top="0.6" bottom="0.65" header="0.5" footer="0.5"/>
  <pageSetup horizontalDpi="600" verticalDpi="600" orientation="landscape" r:id="rId1"/>
  <headerFooter alignWithMargins="0">
    <oddFooter>&amp;C&amp;9Page &amp;P of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2005-04-01T01:33:47Z</cp:lastPrinted>
  <dcterms:created xsi:type="dcterms:W3CDTF">2002-11-19T21:39:19Z</dcterms:created>
  <dcterms:modified xsi:type="dcterms:W3CDTF">2011-06-09T21:20:49Z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TC010266081033</vt:lpwstr>
  </property>
</Properties>
</file>