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1295" windowHeight="8385"/>
  </bookViews>
  <sheets>
    <sheet name="Sheet1" sheetId="1" r:id="rId1"/>
  </sheets>
  <definedNames>
    <definedName name="_xlnm.Print_Area" localSheetId="0">Sheet1!$A$1:$BQ$21</definedName>
  </definedNames>
  <calcPr calcId="125725"/>
</workbook>
</file>

<file path=xl/calcChain.xml><?xml version="1.0" encoding="utf-8"?>
<calcChain xmlns="http://schemas.openxmlformats.org/spreadsheetml/2006/main">
  <c r="AG17" i="1"/>
  <c r="Q6"/>
  <c r="Q3"/>
  <c r="AR3"/>
  <c r="AS3" s="1"/>
  <c r="AR6"/>
  <c r="V14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C5"/>
  <c r="AT3" l="1"/>
  <c r="R3"/>
  <c r="R6" s="1"/>
  <c r="S6" s="1"/>
  <c r="AS6" l="1"/>
  <c r="AT6" s="1"/>
  <c r="AM17" s="1"/>
  <c r="BB17"/>
  <c r="BG17"/>
  <c r="BH17"/>
  <c r="S3"/>
  <c r="AT17" l="1"/>
  <c r="AP17"/>
  <c r="AN17"/>
  <c r="AY3"/>
  <c r="AX17"/>
  <c r="AQ17"/>
  <c r="AO17"/>
</calcChain>
</file>

<file path=xl/sharedStrings.xml><?xml version="1.0" encoding="utf-8"?>
<sst xmlns="http://schemas.openxmlformats.org/spreadsheetml/2006/main" count="33" uniqueCount="33">
  <si>
    <t>DEPOSITSMAY NOT BE AVAILABLE FOR IMMEDIATE WITHDRAWAL</t>
  </si>
  <si>
    <t>CENTS</t>
  </si>
  <si>
    <t>DOLLARS</t>
  </si>
  <si>
    <t>DEPOSIT TICKET</t>
  </si>
  <si>
    <t>CURRENCY</t>
  </si>
  <si>
    <t>COIN</t>
  </si>
  <si>
    <t>TOTAL CASH</t>
  </si>
  <si>
    <t>DATE</t>
  </si>
  <si>
    <t>DO NOT USE THIS AREA</t>
  </si>
  <si>
    <t xml:space="preserve">     CHECKS</t>
  </si>
  <si>
    <t>TOTAL FROM ATTACHED LIST</t>
  </si>
  <si>
    <t>`</t>
  </si>
  <si>
    <t xml:space="preserve"> CHECKS AND OTHER ITMES RECEIVED FOR </t>
  </si>
  <si>
    <t xml:space="preserve"> DEPOSIT ARE SUBJECT TO THE PROVISIONS</t>
  </si>
  <si>
    <t>OF THE UNIFORM COMMERCIAL CODE AND</t>
  </si>
  <si>
    <t>ANY APPLICABLE COLLECTION AGREEMENT.</t>
  </si>
  <si>
    <t>$</t>
  </si>
  <si>
    <t>TOTAL ITEMS</t>
  </si>
  <si>
    <t>ACCOUNT NUMBER</t>
  </si>
  <si>
    <t>ENDORSE &amp; LIST CHECKS SEPARATELY OR</t>
  </si>
  <si>
    <t xml:space="preserve"> ATTACH LIST</t>
  </si>
  <si>
    <t>BANK NAME</t>
  </si>
  <si>
    <t>CITY, STATE</t>
  </si>
  <si>
    <t>COMPANY NAME</t>
  </si>
  <si>
    <t>STREET ADDRESS</t>
  </si>
  <si>
    <t>CITY, STATE ZIP</t>
  </si>
  <si>
    <t>PHONE NUMBER</t>
  </si>
  <si>
    <t>00</t>
  </si>
  <si>
    <t>000</t>
  </si>
  <si>
    <t>09654</t>
  </si>
  <si>
    <t>101 Jackson</t>
  </si>
  <si>
    <t>201 Kemp Enterprises</t>
  </si>
  <si>
    <t>301 Camper Segment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</si>
</sst>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 val="singleAccounting"/>
      <sz val="12"/>
      <color theme="1"/>
      <name val="Arial"/>
      <family val="2"/>
    </font>
    <font>
      <sz val="6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3"/>
      <name val="Arial"/>
      <family val="2"/>
    </font>
    <font>
      <b/>
      <sz val="8"/>
      <color theme="3"/>
      <name val="Arial"/>
      <family val="2"/>
    </font>
    <font>
      <sz val="6"/>
      <color theme="3"/>
      <name val="Arial"/>
      <family val="2"/>
    </font>
    <font>
      <b/>
      <sz val="10"/>
      <color theme="1"/>
      <name val="Arial"/>
      <family val="2"/>
    </font>
    <font>
      <b/>
      <sz val="7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2.5"/>
      <color theme="3"/>
      <name val="Calibri"/>
      <family val="2"/>
      <scheme val="minor"/>
    </font>
    <font>
      <b/>
      <i/>
      <sz val="20"/>
      <color theme="1"/>
      <name val="Arial"/>
      <family val="2"/>
    </font>
    <font>
      <sz val="7"/>
      <color theme="3"/>
      <name val="Arial"/>
      <family val="2"/>
    </font>
    <font>
      <sz val="11"/>
      <color theme="1"/>
      <name val="IDAutomationSMICR"/>
      <family val="3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Arial"/>
      <family val="2"/>
    </font>
    <font>
      <sz val="10"/>
      <color theme="3"/>
      <name val="Arial"/>
      <family val="2"/>
    </font>
    <font>
      <i/>
      <sz val="7.5"/>
      <color theme="3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/>
    <xf numFmtId="0" fontId="14" fillId="0" borderId="0" xfId="0" applyFont="1" applyBorder="1" applyAlignment="1"/>
    <xf numFmtId="0" fontId="12" fillId="0" borderId="0" xfId="0" applyFont="1" applyBorder="1" applyAlignment="1">
      <alignment vertical="center" textRotation="90" wrapText="1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41" fontId="11" fillId="0" borderId="9" xfId="0" applyNumberFormat="1" applyFont="1" applyBorder="1" applyAlignment="1">
      <alignment vertical="center" textRotation="90"/>
    </xf>
    <xf numFmtId="0" fontId="13" fillId="0" borderId="9" xfId="0" applyFont="1" applyBorder="1" applyAlignment="1">
      <alignment textRotation="90"/>
    </xf>
    <xf numFmtId="0" fontId="17" fillId="0" borderId="2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20" fillId="0" borderId="0" xfId="0" applyFont="1" applyBorder="1" applyAlignment="1">
      <alignment horizontal="centerContinuous"/>
    </xf>
    <xf numFmtId="0" fontId="0" fillId="2" borderId="0" xfId="0" applyFill="1" applyBorder="1"/>
    <xf numFmtId="0" fontId="0" fillId="3" borderId="14" xfId="0" applyFill="1" applyBorder="1"/>
    <xf numFmtId="0" fontId="0" fillId="3" borderId="18" xfId="0" applyFill="1" applyBorder="1"/>
    <xf numFmtId="0" fontId="0" fillId="3" borderId="11" xfId="0" applyFill="1" applyBorder="1"/>
    <xf numFmtId="0" fontId="0" fillId="0" borderId="0" xfId="0" applyFill="1" applyBorder="1"/>
    <xf numFmtId="41" fontId="23" fillId="4" borderId="22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/>
    <xf numFmtId="0" fontId="27" fillId="0" borderId="18" xfId="0" applyFont="1" applyBorder="1" applyAlignment="1"/>
    <xf numFmtId="0" fontId="3" fillId="0" borderId="18" xfId="0" applyFont="1" applyBorder="1"/>
    <xf numFmtId="0" fontId="12" fillId="0" borderId="3" xfId="0" applyFont="1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/>
    </xf>
    <xf numFmtId="44" fontId="14" fillId="0" borderId="0" xfId="0" applyNumberFormat="1" applyFont="1" applyBorder="1" applyAlignment="1">
      <alignment horizontal="center" vertical="center" textRotation="90"/>
    </xf>
    <xf numFmtId="43" fontId="0" fillId="0" borderId="0" xfId="0" applyNumberFormat="1" applyBorder="1"/>
    <xf numFmtId="0" fontId="2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4" borderId="0" xfId="0" applyFill="1" applyBorder="1"/>
    <xf numFmtId="0" fontId="30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0" fillId="0" borderId="16" xfId="0" applyBorder="1"/>
    <xf numFmtId="0" fontId="0" fillId="0" borderId="13" xfId="0" applyBorder="1"/>
    <xf numFmtId="0" fontId="3" fillId="0" borderId="16" xfId="0" applyFont="1" applyBorder="1"/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3" fillId="0" borderId="9" xfId="0" applyFont="1" applyBorder="1"/>
    <xf numFmtId="0" fontId="0" fillId="0" borderId="14" xfId="0" applyBorder="1"/>
    <xf numFmtId="0" fontId="0" fillId="0" borderId="18" xfId="0" applyBorder="1"/>
    <xf numFmtId="0" fontId="0" fillId="0" borderId="11" xfId="0" applyBorder="1"/>
    <xf numFmtId="0" fontId="8" fillId="0" borderId="0" xfId="0" applyFont="1" applyBorder="1" applyAlignment="1"/>
    <xf numFmtId="49" fontId="4" fillId="0" borderId="18" xfId="0" applyNumberFormat="1" applyFont="1" applyBorder="1"/>
    <xf numFmtId="0" fontId="30" fillId="0" borderId="17" xfId="0" applyFont="1" applyBorder="1" applyAlignment="1">
      <alignment horizontal="center" vertical="center" textRotation="90" wrapText="1" shrinkToFit="1"/>
    </xf>
    <xf numFmtId="0" fontId="30" fillId="0" borderId="10" xfId="0" applyFont="1" applyBorder="1" applyAlignment="1">
      <alignment horizontal="center" vertical="center" textRotation="90" wrapText="1" shrinkToFi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/>
    <xf numFmtId="164" fontId="9" fillId="0" borderId="10" xfId="0" applyNumberFormat="1" applyFont="1" applyBorder="1" applyAlignment="1">
      <alignment horizontal="left" vertical="center" textRotation="90" wrapText="1"/>
    </xf>
    <xf numFmtId="0" fontId="9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 textRotation="90"/>
    </xf>
    <xf numFmtId="0" fontId="26" fillId="0" borderId="0" xfId="0" applyFont="1" applyBorder="1" applyAlignment="1">
      <alignment horizontal="center" vertical="center" wrapText="1"/>
    </xf>
    <xf numFmtId="41" fontId="0" fillId="0" borderId="23" xfId="0" applyNumberFormat="1" applyBorder="1" applyAlignment="1">
      <alignment horizontal="right"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0" fontId="30" fillId="0" borderId="16" xfId="0" applyFont="1" applyBorder="1" applyAlignment="1">
      <alignment horizontal="center" vertical="center" textRotation="90" wrapText="1" shrinkToFit="1"/>
    </xf>
    <xf numFmtId="0" fontId="30" fillId="0" borderId="0" xfId="0" applyFont="1" applyBorder="1" applyAlignment="1">
      <alignment horizontal="center" vertical="center" textRotation="90" wrapText="1" shrinkToFit="1"/>
    </xf>
    <xf numFmtId="0" fontId="30" fillId="0" borderId="18" xfId="0" applyFont="1" applyBorder="1" applyAlignment="1">
      <alignment horizontal="center" vertical="center" textRotation="90" wrapText="1" shrinkToFit="1"/>
    </xf>
    <xf numFmtId="0" fontId="30" fillId="0" borderId="13" xfId="0" applyFont="1" applyBorder="1" applyAlignment="1">
      <alignment horizontal="center" vertical="center" textRotation="90" wrapText="1" shrinkToFit="1"/>
    </xf>
    <xf numFmtId="0" fontId="30" fillId="0" borderId="9" xfId="0" applyFont="1" applyBorder="1" applyAlignment="1">
      <alignment horizontal="center" vertical="center" textRotation="90" wrapText="1" shrinkToFit="1"/>
    </xf>
    <xf numFmtId="0" fontId="30" fillId="0" borderId="14" xfId="0" applyFont="1" applyBorder="1" applyAlignment="1">
      <alignment horizontal="center" vertical="center" textRotation="90" wrapText="1" shrinkToFit="1"/>
    </xf>
    <xf numFmtId="41" fontId="5" fillId="3" borderId="21" xfId="0" applyNumberFormat="1" applyFont="1" applyFill="1" applyBorder="1" applyAlignment="1">
      <alignment horizontal="center"/>
    </xf>
    <xf numFmtId="41" fontId="5" fillId="3" borderId="22" xfId="0" applyNumberFormat="1" applyFont="1" applyFill="1" applyBorder="1" applyAlignment="1">
      <alignment horizontal="center"/>
    </xf>
    <xf numFmtId="41" fontId="5" fillId="3" borderId="20" xfId="0" applyNumberFormat="1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44" fontId="5" fillId="0" borderId="13" xfId="0" applyNumberFormat="1" applyFont="1" applyBorder="1" applyAlignment="1">
      <alignment horizontal="center" vertical="center" textRotation="90"/>
    </xf>
    <xf numFmtId="44" fontId="5" fillId="0" borderId="16" xfId="0" applyNumberFormat="1" applyFont="1" applyBorder="1" applyAlignment="1">
      <alignment horizontal="center" vertical="center" textRotation="90"/>
    </xf>
    <xf numFmtId="44" fontId="5" fillId="0" borderId="17" xfId="0" applyNumberFormat="1" applyFont="1" applyBorder="1" applyAlignment="1">
      <alignment horizontal="center" vertical="center" textRotation="90"/>
    </xf>
    <xf numFmtId="44" fontId="5" fillId="0" borderId="9" xfId="0" applyNumberFormat="1" applyFont="1" applyBorder="1" applyAlignment="1">
      <alignment horizontal="center" vertical="center" textRotation="90"/>
    </xf>
    <xf numFmtId="44" fontId="5" fillId="0" borderId="0" xfId="0" applyNumberFormat="1" applyFont="1" applyBorder="1" applyAlignment="1">
      <alignment horizontal="center" vertical="center" textRotation="90"/>
    </xf>
    <xf numFmtId="44" fontId="5" fillId="0" borderId="10" xfId="0" applyNumberFormat="1" applyFont="1" applyBorder="1" applyAlignment="1">
      <alignment horizontal="center" vertical="center" textRotation="90"/>
    </xf>
    <xf numFmtId="41" fontId="3" fillId="0" borderId="3" xfId="1" applyNumberFormat="1" applyFont="1" applyBorder="1" applyAlignment="1">
      <alignment horizontal="center" vertical="center" textRotation="90"/>
    </xf>
    <xf numFmtId="41" fontId="3" fillId="0" borderId="4" xfId="1" applyNumberFormat="1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textRotation="90" wrapText="1"/>
    </xf>
    <xf numFmtId="0" fontId="25" fillId="0" borderId="0" xfId="0" applyFont="1" applyBorder="1" applyAlignment="1"/>
    <xf numFmtId="0" fontId="7" fillId="0" borderId="0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/>
    </xf>
    <xf numFmtId="0" fontId="16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 textRotation="9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/>
    <xf numFmtId="0" fontId="15" fillId="0" borderId="1" xfId="0" applyFont="1" applyBorder="1" applyAlignment="1">
      <alignment horizontal="center" vertical="center" textRotation="90"/>
    </xf>
    <xf numFmtId="41" fontId="3" fillId="0" borderId="5" xfId="1" applyNumberFormat="1" applyFont="1" applyBorder="1" applyAlignment="1">
      <alignment horizontal="center" vertical="center" textRotation="90"/>
    </xf>
    <xf numFmtId="41" fontId="33" fillId="0" borderId="32" xfId="1" applyNumberFormat="1" applyFont="1" applyBorder="1" applyAlignment="1">
      <alignment horizontal="center" vertical="center" textRotation="90"/>
    </xf>
    <xf numFmtId="41" fontId="33" fillId="0" borderId="7" xfId="1" applyNumberFormat="1" applyFont="1" applyBorder="1" applyAlignment="1">
      <alignment horizontal="center" vertical="center" textRotation="90"/>
    </xf>
    <xf numFmtId="43" fontId="18" fillId="0" borderId="3" xfId="1" applyNumberFormat="1" applyFont="1" applyBorder="1" applyAlignment="1">
      <alignment horizontal="center" vertical="center" textRotation="90"/>
    </xf>
    <xf numFmtId="43" fontId="18" fillId="0" borderId="5" xfId="1" applyNumberFormat="1" applyFont="1" applyBorder="1" applyAlignment="1">
      <alignment horizontal="center" vertical="center" textRotation="90"/>
    </xf>
    <xf numFmtId="43" fontId="18" fillId="0" borderId="4" xfId="1" applyNumberFormat="1" applyFont="1" applyBorder="1" applyAlignment="1">
      <alignment horizontal="center" vertical="center" textRotation="90"/>
    </xf>
    <xf numFmtId="41" fontId="9" fillId="0" borderId="26" xfId="1" applyNumberFormat="1" applyFont="1" applyBorder="1" applyAlignment="1">
      <alignment horizontal="center" vertical="center" textRotation="90"/>
    </xf>
    <xf numFmtId="41" fontId="9" fillId="0" borderId="28" xfId="1" applyNumberFormat="1" applyFont="1" applyBorder="1" applyAlignment="1">
      <alignment horizontal="center" vertical="center" textRotation="90"/>
    </xf>
    <xf numFmtId="41" fontId="9" fillId="0" borderId="27" xfId="1" applyNumberFormat="1" applyFont="1" applyBorder="1" applyAlignment="1">
      <alignment horizontal="center" vertical="center" textRotation="90"/>
    </xf>
    <xf numFmtId="41" fontId="9" fillId="0" borderId="3" xfId="1" applyNumberFormat="1" applyFont="1" applyBorder="1" applyAlignment="1">
      <alignment horizontal="center" vertical="center" textRotation="90"/>
    </xf>
    <xf numFmtId="41" fontId="9" fillId="0" borderId="4" xfId="1" applyNumberFormat="1" applyFont="1" applyBorder="1" applyAlignment="1">
      <alignment horizontal="center" vertical="center" textRotation="90"/>
    </xf>
    <xf numFmtId="41" fontId="9" fillId="0" borderId="13" xfId="1" applyNumberFormat="1" applyFont="1" applyBorder="1" applyAlignment="1">
      <alignment horizontal="center" vertical="center" textRotation="90"/>
    </xf>
    <xf numFmtId="41" fontId="9" fillId="0" borderId="14" xfId="1" applyNumberFormat="1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left"/>
    </xf>
    <xf numFmtId="41" fontId="3" fillId="0" borderId="29" xfId="1" applyNumberFormat="1" applyFont="1" applyBorder="1" applyAlignment="1">
      <alignment horizontal="center" vertical="center" textRotation="90"/>
    </xf>
    <xf numFmtId="41" fontId="3" fillId="0" borderId="30" xfId="1" applyNumberFormat="1" applyFont="1" applyBorder="1" applyAlignment="1">
      <alignment horizontal="center" vertical="center" textRotation="90"/>
    </xf>
    <xf numFmtId="41" fontId="3" fillId="0" borderId="31" xfId="1" applyNumberFormat="1" applyFont="1" applyBorder="1" applyAlignment="1">
      <alignment horizontal="center" vertical="center" textRotation="90"/>
    </xf>
    <xf numFmtId="41" fontId="3" fillId="0" borderId="17" xfId="1" applyNumberFormat="1" applyFont="1" applyBorder="1" applyAlignment="1">
      <alignment horizontal="center" vertical="center" textRotation="90"/>
    </xf>
    <xf numFmtId="41" fontId="3" fillId="0" borderId="11" xfId="1" applyNumberFormat="1" applyFont="1" applyBorder="1" applyAlignment="1">
      <alignment horizontal="center" vertical="center" textRotation="90"/>
    </xf>
    <xf numFmtId="41" fontId="3" fillId="0" borderId="1" xfId="1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 wrapText="1"/>
    </xf>
    <xf numFmtId="41" fontId="6" fillId="0" borderId="1" xfId="1" applyNumberFormat="1" applyFont="1" applyBorder="1" applyAlignment="1">
      <alignment horizontal="center" vertical="center" textRotation="90"/>
    </xf>
    <xf numFmtId="43" fontId="3" fillId="0" borderId="3" xfId="1" applyNumberFormat="1" applyFont="1" applyBorder="1" applyAlignment="1">
      <alignment horizontal="center" vertical="center" textRotation="90"/>
    </xf>
    <xf numFmtId="43" fontId="3" fillId="0" borderId="5" xfId="1" applyNumberFormat="1" applyFont="1" applyBorder="1" applyAlignment="1">
      <alignment horizontal="center" vertical="center" textRotation="90"/>
    </xf>
    <xf numFmtId="43" fontId="3" fillId="0" borderId="4" xfId="1" applyNumberFormat="1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57943</xdr:colOff>
      <xdr:row>9</xdr:row>
      <xdr:rowOff>45677</xdr:rowOff>
    </xdr:from>
    <xdr:to>
      <xdr:col>54</xdr:col>
      <xdr:colOff>51592</xdr:colOff>
      <xdr:row>13</xdr:row>
      <xdr:rowOff>166687</xdr:rowOff>
    </xdr:to>
    <xdr:sp macro="" textlink="">
      <xdr:nvSpPr>
        <xdr:cNvPr id="2" name="Freeform 1"/>
        <xdr:cNvSpPr/>
      </xdr:nvSpPr>
      <xdr:spPr>
        <a:xfrm>
          <a:off x="9737724" y="2450740"/>
          <a:ext cx="291306" cy="1252103"/>
        </a:xfrm>
        <a:custGeom>
          <a:avLst/>
          <a:gdLst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269875 w 359833"/>
            <a:gd name="connsiteY4" fmla="*/ 910168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13575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07356 h 1087272"/>
            <a:gd name="connsiteX1" fmla="*/ 47625 w 359833"/>
            <a:gd name="connsiteY1" fmla="*/ 910885 h 1087272"/>
            <a:gd name="connsiteX2" fmla="*/ 44097 w 359833"/>
            <a:gd name="connsiteY2" fmla="*/ 715 h 1087272"/>
            <a:gd name="connsiteX3" fmla="*/ 309173 w 359833"/>
            <a:gd name="connsiteY3" fmla="*/ 0 h 1087272"/>
            <a:gd name="connsiteX4" fmla="*/ 313575 w 359833"/>
            <a:gd name="connsiteY4" fmla="*/ 907357 h 1087272"/>
            <a:gd name="connsiteX5" fmla="*/ 359833 w 359833"/>
            <a:gd name="connsiteY5" fmla="*/ 907356 h 1087272"/>
            <a:gd name="connsiteX6" fmla="*/ 179917 w 359833"/>
            <a:gd name="connsiteY6" fmla="*/ 1087272 h 1087272"/>
            <a:gd name="connsiteX7" fmla="*/ 0 w 359833"/>
            <a:gd name="connsiteY7" fmla="*/ 907356 h 108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59833" h="1087272">
              <a:moveTo>
                <a:pt x="0" y="907356"/>
              </a:moveTo>
              <a:lnTo>
                <a:pt x="47625" y="910885"/>
              </a:lnTo>
              <a:lnTo>
                <a:pt x="44097" y="715"/>
              </a:lnTo>
              <a:lnTo>
                <a:pt x="309173" y="0"/>
              </a:lnTo>
              <a:cubicBezTo>
                <a:pt x="309629" y="303390"/>
                <a:pt x="313119" y="603967"/>
                <a:pt x="313575" y="907357"/>
              </a:cubicBezTo>
              <a:lnTo>
                <a:pt x="359833" y="907356"/>
              </a:lnTo>
              <a:lnTo>
                <a:pt x="179917" y="1087272"/>
              </a:lnTo>
              <a:lnTo>
                <a:pt x="0" y="907356"/>
              </a:lnTo>
              <a:close/>
            </a:path>
          </a:pathLst>
        </a:cu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47890</xdr:colOff>
      <xdr:row>8</xdr:row>
      <xdr:rowOff>78293</xdr:rowOff>
    </xdr:from>
    <xdr:to>
      <xdr:col>51</xdr:col>
      <xdr:colOff>23547</xdr:colOff>
      <xdr:row>12</xdr:row>
      <xdr:rowOff>260651</xdr:rowOff>
    </xdr:to>
    <xdr:sp macro="" textlink="">
      <xdr:nvSpPr>
        <xdr:cNvPr id="3" name="TextBox 2"/>
        <xdr:cNvSpPr txBox="1"/>
      </xdr:nvSpPr>
      <xdr:spPr>
        <a:xfrm>
          <a:off x="9727671" y="2173793"/>
          <a:ext cx="94720" cy="1313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5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PLEASE</a:t>
          </a:r>
          <a:endParaRPr lang="en-US" sz="450" b="1" spc="100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RE-ENTER</a:t>
          </a: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TOTAL HERE</a:t>
          </a:r>
          <a:endParaRPr lang="en-US" sz="450" b="1" spc="1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48</xdr:col>
      <xdr:colOff>44449</xdr:colOff>
      <xdr:row>7</xdr:row>
      <xdr:rowOff>190500</xdr:rowOff>
    </xdr:from>
    <xdr:to>
      <xdr:col>55</xdr:col>
      <xdr:colOff>16139</xdr:colOff>
      <xdr:row>9</xdr:row>
      <xdr:rowOff>1382</xdr:rowOff>
    </xdr:to>
    <xdr:sp macro="" textlink="">
      <xdr:nvSpPr>
        <xdr:cNvPr id="5" name="TextBox 4"/>
        <xdr:cNvSpPr txBox="1"/>
      </xdr:nvSpPr>
      <xdr:spPr>
        <a:xfrm>
          <a:off x="9664699" y="2083594"/>
          <a:ext cx="388409" cy="322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O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A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L</a:t>
          </a:r>
        </a:p>
      </xdr:txBody>
    </xdr:sp>
    <xdr:clientData/>
  </xdr:twoCellAnchor>
  <xdr:twoCellAnchor>
    <xdr:from>
      <xdr:col>39</xdr:col>
      <xdr:colOff>155335</xdr:colOff>
      <xdr:row>17</xdr:row>
      <xdr:rowOff>4398</xdr:rowOff>
    </xdr:from>
    <xdr:to>
      <xdr:col>39</xdr:col>
      <xdr:colOff>222010</xdr:colOff>
      <xdr:row>17</xdr:row>
      <xdr:rowOff>50117</xdr:rowOff>
    </xdr:to>
    <xdr:sp macro="" textlink="">
      <xdr:nvSpPr>
        <xdr:cNvPr id="6" name="Isosceles Triangle 5"/>
        <xdr:cNvSpPr/>
      </xdr:nvSpPr>
      <xdr:spPr>
        <a:xfrm>
          <a:off x="8644491" y="4421617"/>
          <a:ext cx="66675" cy="45719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43</xdr:col>
      <xdr:colOff>3663</xdr:colOff>
      <xdr:row>16</xdr:row>
      <xdr:rowOff>208106</xdr:rowOff>
    </xdr:from>
    <xdr:to>
      <xdr:col>43</xdr:col>
      <xdr:colOff>3663</xdr:colOff>
      <xdr:row>17</xdr:row>
      <xdr:rowOff>45008</xdr:rowOff>
    </xdr:to>
    <xdr:sp macro="" textlink="">
      <xdr:nvSpPr>
        <xdr:cNvPr id="7" name="Isosceles Triangle 6"/>
        <xdr:cNvSpPr/>
      </xdr:nvSpPr>
      <xdr:spPr>
        <a:xfrm>
          <a:off x="9774115" y="3142539"/>
          <a:ext cx="0" cy="45719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42</xdr:col>
      <xdr:colOff>157534</xdr:colOff>
      <xdr:row>17</xdr:row>
      <xdr:rowOff>3663</xdr:rowOff>
    </xdr:from>
    <xdr:to>
      <xdr:col>42</xdr:col>
      <xdr:colOff>214313</xdr:colOff>
      <xdr:row>17</xdr:row>
      <xdr:rowOff>49382</xdr:rowOff>
    </xdr:to>
    <xdr:sp macro="" textlink="">
      <xdr:nvSpPr>
        <xdr:cNvPr id="8" name="Isosceles Triangle 7"/>
        <xdr:cNvSpPr/>
      </xdr:nvSpPr>
      <xdr:spPr>
        <a:xfrm>
          <a:off x="9361065" y="4420882"/>
          <a:ext cx="56779" cy="45719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56</xdr:col>
      <xdr:colOff>17461</xdr:colOff>
      <xdr:row>16</xdr:row>
      <xdr:rowOff>180969</xdr:rowOff>
    </xdr:from>
    <xdr:to>
      <xdr:col>57</xdr:col>
      <xdr:colOff>3649</xdr:colOff>
      <xdr:row>16</xdr:row>
      <xdr:rowOff>226688</xdr:rowOff>
    </xdr:to>
    <xdr:sp macro="" textlink="">
      <xdr:nvSpPr>
        <xdr:cNvPr id="9" name="Rectangle 8"/>
        <xdr:cNvSpPr/>
      </xdr:nvSpPr>
      <xdr:spPr>
        <a:xfrm>
          <a:off x="10113961" y="4348157"/>
          <a:ext cx="45719" cy="4571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Normal="100" zoomScaleSheetLayoutView="70" workbookViewId="0">
      <selection activeCell="W6" sqref="W6:W7"/>
    </sheetView>
  </sheetViews>
  <sheetFormatPr defaultRowHeight="15"/>
  <cols>
    <col min="1" max="1" width="3.28515625" customWidth="1"/>
    <col min="2" max="2" width="7.140625" customWidth="1"/>
    <col min="3" max="3" width="5" customWidth="1"/>
    <col min="4" max="4" width="4.28515625" customWidth="1"/>
    <col min="5" max="8" width="2.7109375" customWidth="1"/>
    <col min="9" max="9" width="3.140625" style="4" customWidth="1"/>
    <col min="10" max="10" width="0.42578125" style="4" customWidth="1"/>
    <col min="11" max="13" width="2.7109375" style="4" customWidth="1"/>
    <col min="14" max="14" width="2.42578125" style="4" bestFit="1" customWidth="1"/>
    <col min="15" max="15" width="3.7109375" style="4" customWidth="1"/>
    <col min="16" max="16" width="4.140625" style="4" bestFit="1" customWidth="1"/>
    <col min="17" max="18" width="3.7109375" style="4" hidden="1" customWidth="1"/>
    <col min="19" max="20" width="3.7109375" style="4" customWidth="1"/>
    <col min="21" max="22" width="3.5703125" style="4" customWidth="1"/>
    <col min="23" max="43" width="3.5703125" customWidth="1"/>
    <col min="44" max="45" width="3.5703125" hidden="1" customWidth="1"/>
    <col min="46" max="58" width="0.85546875" customWidth="1"/>
    <col min="59" max="59" width="3.42578125" customWidth="1"/>
    <col min="60" max="65" width="0.7109375" customWidth="1"/>
    <col min="66" max="66" width="1.7109375" customWidth="1"/>
    <col min="67" max="68" width="0.42578125" customWidth="1"/>
    <col min="69" max="69" width="4.28515625" customWidth="1"/>
  </cols>
  <sheetData>
    <row r="1" spans="1:77">
      <c r="A1" s="43"/>
      <c r="B1" s="42"/>
      <c r="C1" s="42"/>
      <c r="D1" s="42"/>
      <c r="E1" s="42"/>
      <c r="F1" s="42"/>
      <c r="G1" s="42"/>
      <c r="H1" s="4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5"/>
      <c r="BR1" s="3"/>
      <c r="BS1" s="3"/>
      <c r="BT1" s="3"/>
      <c r="BU1" s="3"/>
      <c r="BV1" s="3"/>
      <c r="BW1" s="3"/>
      <c r="BX1" s="3"/>
      <c r="BY1" s="3"/>
    </row>
    <row r="2" spans="1:77" ht="15.75" thickBot="1">
      <c r="A2" s="46"/>
      <c r="B2" s="8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7"/>
      <c r="BR2" s="3"/>
    </row>
    <row r="3" spans="1:77" ht="15" customHeight="1">
      <c r="A3" s="48"/>
      <c r="B3" s="99" t="s">
        <v>8</v>
      </c>
      <c r="D3" s="113" t="s">
        <v>23</v>
      </c>
      <c r="E3" s="58" t="s">
        <v>24</v>
      </c>
      <c r="F3" s="58" t="s">
        <v>25</v>
      </c>
      <c r="G3" s="58" t="s">
        <v>26</v>
      </c>
      <c r="H3" s="1"/>
      <c r="I3" s="60">
        <v>39764</v>
      </c>
      <c r="J3" s="10"/>
      <c r="K3" s="111" t="s">
        <v>0</v>
      </c>
      <c r="L3" s="112" t="s">
        <v>19</v>
      </c>
      <c r="M3" s="112" t="s">
        <v>20</v>
      </c>
      <c r="N3" s="115" t="s">
        <v>1</v>
      </c>
      <c r="O3" s="97">
        <v>50</v>
      </c>
      <c r="P3" s="97">
        <v>11</v>
      </c>
      <c r="Q3" s="119">
        <f>SUM(O3:P5)/100</f>
        <v>0.61</v>
      </c>
      <c r="R3" s="122">
        <f>IF(Q3&gt;1,ROUND(Q3,0),0)</f>
        <v>0</v>
      </c>
      <c r="S3" s="117">
        <f>IF(Q3&gt;1,IF(R3&gt;Q3,SUM(R3-Q3)*100,SUM(Q3-R3)*100),SUM(O3:P3))</f>
        <v>61</v>
      </c>
      <c r="T3" s="130"/>
      <c r="U3" s="135">
        <v>50</v>
      </c>
      <c r="V3" s="135">
        <v>50</v>
      </c>
      <c r="W3" s="135">
        <v>50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8">
        <f>SUM(U3:AQ5)/100</f>
        <v>1.5</v>
      </c>
      <c r="AS3" s="97">
        <f>IF(AR3&gt;1,ROUNDDOWN(AR3,0),0)</f>
        <v>1</v>
      </c>
      <c r="AT3" s="137">
        <f>IF(AR3&gt;1,IF(AS3&gt;AR3,SUM(AS3-AR3)*100,SUM(AR3-AS3)*100),SUM(U3:AQ4))</f>
        <v>50</v>
      </c>
      <c r="AU3" s="137"/>
      <c r="AV3" s="137"/>
      <c r="AW3" s="137"/>
      <c r="AX3" s="137"/>
      <c r="AY3" s="91" t="str">
        <f>IF(LEN(AT3)&lt;2,"$"&amp;AT6&amp;".0"&amp;AT3,"$"&amp;AT6&amp;"."&amp;AT3)</f>
        <v>$4.50</v>
      </c>
      <c r="AZ3" s="92"/>
      <c r="BA3" s="92"/>
      <c r="BB3" s="92"/>
      <c r="BC3" s="93"/>
      <c r="BD3" s="33"/>
      <c r="BE3" s="33"/>
      <c r="BF3" s="33"/>
      <c r="BG3" s="8"/>
      <c r="BH3" s="3"/>
      <c r="BI3" s="3"/>
      <c r="BJ3" s="3"/>
      <c r="BK3" s="3"/>
      <c r="BL3" s="3"/>
      <c r="BM3" s="3"/>
      <c r="BN3" s="3"/>
      <c r="BO3" s="3"/>
      <c r="BP3" s="3"/>
      <c r="BQ3" s="47"/>
      <c r="BR3" s="3"/>
    </row>
    <row r="4" spans="1:77" ht="16.5" customHeight="1">
      <c r="A4" s="46"/>
      <c r="B4" s="100"/>
      <c r="C4" s="52"/>
      <c r="D4" s="114"/>
      <c r="E4" s="59"/>
      <c r="F4" s="59"/>
      <c r="G4" s="59"/>
      <c r="H4" s="2"/>
      <c r="I4" s="61"/>
      <c r="J4" s="11"/>
      <c r="K4" s="111"/>
      <c r="L4" s="112"/>
      <c r="M4" s="112"/>
      <c r="N4" s="115"/>
      <c r="O4" s="116"/>
      <c r="P4" s="116"/>
      <c r="Q4" s="120"/>
      <c r="R4" s="123"/>
      <c r="S4" s="118"/>
      <c r="T4" s="131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9"/>
      <c r="AS4" s="116"/>
      <c r="AT4" s="137"/>
      <c r="AU4" s="137"/>
      <c r="AV4" s="137"/>
      <c r="AW4" s="137"/>
      <c r="AX4" s="137"/>
      <c r="AY4" s="94"/>
      <c r="AZ4" s="95"/>
      <c r="BA4" s="95"/>
      <c r="BB4" s="95"/>
      <c r="BC4" s="96"/>
      <c r="BD4" s="33"/>
      <c r="BE4" s="33"/>
      <c r="BF4" s="33"/>
      <c r="BG4" s="34"/>
      <c r="BH4" s="82" t="s">
        <v>12</v>
      </c>
      <c r="BI4" s="79"/>
      <c r="BJ4" s="79" t="s">
        <v>13</v>
      </c>
      <c r="BK4" s="79"/>
      <c r="BL4" s="79" t="s">
        <v>14</v>
      </c>
      <c r="BM4" s="79"/>
      <c r="BN4" s="54" t="s">
        <v>15</v>
      </c>
      <c r="BO4" s="3"/>
      <c r="BP4" s="3"/>
      <c r="BQ4" s="47"/>
      <c r="BR4" s="3"/>
    </row>
    <row r="5" spans="1:77" ht="24.95" customHeight="1">
      <c r="A5" s="46"/>
      <c r="B5" s="100"/>
      <c r="C5" s="136">
        <f ca="1">RANDBETWEEN(1111111111,9999999999)</f>
        <v>7962492401</v>
      </c>
      <c r="D5" s="114"/>
      <c r="E5" s="59"/>
      <c r="F5" s="59"/>
      <c r="G5" s="59"/>
      <c r="H5" s="2"/>
      <c r="I5" s="61"/>
      <c r="J5" s="11"/>
      <c r="K5" s="111"/>
      <c r="L5" s="112"/>
      <c r="M5" s="112"/>
      <c r="N5" s="115"/>
      <c r="O5" s="98"/>
      <c r="P5" s="98"/>
      <c r="Q5" s="121"/>
      <c r="R5" s="124"/>
      <c r="S5" s="118"/>
      <c r="T5" s="132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40"/>
      <c r="AS5" s="98"/>
      <c r="AT5" s="137"/>
      <c r="AU5" s="137"/>
      <c r="AV5" s="137"/>
      <c r="AW5" s="137"/>
      <c r="AX5" s="137"/>
      <c r="AY5" s="94"/>
      <c r="AZ5" s="95"/>
      <c r="BA5" s="95"/>
      <c r="BB5" s="95"/>
      <c r="BC5" s="96"/>
      <c r="BD5" s="33"/>
      <c r="BE5" s="33"/>
      <c r="BF5" s="33"/>
      <c r="BG5" s="34"/>
      <c r="BH5" s="83"/>
      <c r="BI5" s="80"/>
      <c r="BJ5" s="80"/>
      <c r="BK5" s="80"/>
      <c r="BL5" s="80"/>
      <c r="BM5" s="80"/>
      <c r="BN5" s="55"/>
      <c r="BO5" s="3"/>
      <c r="BP5" s="3"/>
      <c r="BQ5" s="47"/>
      <c r="BR5" s="3"/>
    </row>
    <row r="6" spans="1:77" ht="16.5" customHeight="1">
      <c r="A6" s="46"/>
      <c r="B6" s="100"/>
      <c r="C6" s="136"/>
      <c r="D6" s="114"/>
      <c r="E6" s="59"/>
      <c r="F6" s="59"/>
      <c r="G6" s="59"/>
      <c r="H6" s="2"/>
      <c r="I6" s="61"/>
      <c r="J6" s="11"/>
      <c r="K6" s="111"/>
      <c r="L6" s="112"/>
      <c r="M6" s="112"/>
      <c r="N6" s="115" t="s">
        <v>2</v>
      </c>
      <c r="O6" s="97">
        <v>66</v>
      </c>
      <c r="P6" s="97">
        <v>22</v>
      </c>
      <c r="Q6" s="125">
        <f>SUM(O6:P7)</f>
        <v>88</v>
      </c>
      <c r="R6" s="127">
        <f>SUM(Q6+R3)</f>
        <v>88</v>
      </c>
      <c r="S6" s="118">
        <f>R6</f>
        <v>88</v>
      </c>
      <c r="T6" s="133"/>
      <c r="U6" s="97">
        <v>1</v>
      </c>
      <c r="V6" s="97">
        <v>1</v>
      </c>
      <c r="W6" s="97">
        <v>1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>
        <f>SUM(U6:AQ7)</f>
        <v>3</v>
      </c>
      <c r="AS6" s="97">
        <f>SUM(AS3+AR6)</f>
        <v>4</v>
      </c>
      <c r="AT6" s="137">
        <f>AS6</f>
        <v>4</v>
      </c>
      <c r="AU6" s="137"/>
      <c r="AV6" s="137"/>
      <c r="AW6" s="137"/>
      <c r="AX6" s="137"/>
      <c r="AY6" s="94"/>
      <c r="AZ6" s="95"/>
      <c r="BA6" s="95"/>
      <c r="BB6" s="95"/>
      <c r="BC6" s="96"/>
      <c r="BD6" s="33"/>
      <c r="BE6" s="33"/>
      <c r="BF6" s="33"/>
      <c r="BG6" s="34"/>
      <c r="BH6" s="83"/>
      <c r="BI6" s="80"/>
      <c r="BJ6" s="80"/>
      <c r="BK6" s="80"/>
      <c r="BL6" s="80"/>
      <c r="BM6" s="80"/>
      <c r="BN6" s="55"/>
      <c r="BO6" s="3"/>
      <c r="BP6" s="3"/>
      <c r="BQ6" s="47"/>
      <c r="BR6" s="3"/>
    </row>
    <row r="7" spans="1:77" ht="45" customHeight="1">
      <c r="A7" s="46"/>
      <c r="B7" s="100"/>
      <c r="C7" s="136"/>
      <c r="D7" s="114"/>
      <c r="E7" s="59"/>
      <c r="F7" s="59"/>
      <c r="G7" s="59"/>
      <c r="H7" s="2"/>
      <c r="I7" s="61"/>
      <c r="J7" s="11"/>
      <c r="K7" s="111"/>
      <c r="L7" s="112"/>
      <c r="M7" s="112"/>
      <c r="N7" s="115"/>
      <c r="O7" s="98"/>
      <c r="P7" s="98"/>
      <c r="Q7" s="126"/>
      <c r="R7" s="128"/>
      <c r="S7" s="118"/>
      <c r="T7" s="134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137"/>
      <c r="AU7" s="137"/>
      <c r="AV7" s="137"/>
      <c r="AW7" s="137"/>
      <c r="AX7" s="137"/>
      <c r="AY7" s="94"/>
      <c r="AZ7" s="95"/>
      <c r="BA7" s="95"/>
      <c r="BB7" s="95"/>
      <c r="BC7" s="96"/>
      <c r="BD7" s="33"/>
      <c r="BE7" s="33"/>
      <c r="BF7" s="33"/>
      <c r="BG7" s="34"/>
      <c r="BH7" s="83"/>
      <c r="BI7" s="80"/>
      <c r="BJ7" s="80"/>
      <c r="BK7" s="80"/>
      <c r="BL7" s="80"/>
      <c r="BM7" s="80"/>
      <c r="BN7" s="56"/>
      <c r="BO7" s="3"/>
      <c r="BP7" s="3"/>
      <c r="BQ7" s="47"/>
      <c r="BR7" s="3"/>
    </row>
    <row r="8" spans="1:77" ht="15.75" customHeight="1">
      <c r="A8" s="46"/>
      <c r="B8" s="100"/>
      <c r="C8" s="101" t="s">
        <v>3</v>
      </c>
      <c r="D8" s="114"/>
      <c r="E8" s="59"/>
      <c r="F8" s="59"/>
      <c r="G8" s="59"/>
      <c r="H8" s="2"/>
      <c r="I8" s="61"/>
      <c r="J8" s="11"/>
      <c r="K8" s="111"/>
      <c r="L8" s="112"/>
      <c r="M8" s="112"/>
      <c r="N8" s="102"/>
      <c r="O8" s="72" t="s">
        <v>4</v>
      </c>
      <c r="P8" s="104" t="s">
        <v>5</v>
      </c>
      <c r="Q8" s="14"/>
      <c r="R8" s="14"/>
      <c r="S8" s="106" t="s">
        <v>6</v>
      </c>
      <c r="T8" s="72" t="s">
        <v>9</v>
      </c>
      <c r="U8" s="74" t="s">
        <v>30</v>
      </c>
      <c r="V8" s="74" t="s">
        <v>31</v>
      </c>
      <c r="W8" s="74" t="s">
        <v>32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31"/>
      <c r="AS8" s="31"/>
      <c r="AT8" s="63" t="s">
        <v>10</v>
      </c>
      <c r="AU8" s="64"/>
      <c r="AV8" s="64"/>
      <c r="AW8" s="64"/>
      <c r="AX8" s="65"/>
      <c r="AY8" s="94"/>
      <c r="AZ8" s="95"/>
      <c r="BA8" s="95"/>
      <c r="BB8" s="95"/>
      <c r="BC8" s="96"/>
      <c r="BD8" s="33"/>
      <c r="BE8" s="33"/>
      <c r="BF8" s="33"/>
      <c r="BG8" s="3"/>
      <c r="BH8" s="83"/>
      <c r="BI8" s="80"/>
      <c r="BJ8" s="80"/>
      <c r="BK8" s="80"/>
      <c r="BL8" s="80"/>
      <c r="BM8" s="80"/>
      <c r="BN8" s="56"/>
      <c r="BO8" s="3"/>
      <c r="BP8" s="3"/>
      <c r="BQ8" s="47"/>
      <c r="BR8" s="3"/>
    </row>
    <row r="9" spans="1:77" ht="24.95" customHeight="1">
      <c r="A9" s="46"/>
      <c r="B9" s="100"/>
      <c r="C9" s="101"/>
      <c r="D9" s="114"/>
      <c r="E9" s="59"/>
      <c r="F9" s="59"/>
      <c r="G9" s="59"/>
      <c r="H9" s="2"/>
      <c r="I9" s="61"/>
      <c r="J9" s="11"/>
      <c r="K9" s="111"/>
      <c r="L9" s="112"/>
      <c r="M9" s="112"/>
      <c r="N9" s="103"/>
      <c r="O9" s="73"/>
      <c r="P9" s="105"/>
      <c r="Q9" s="15"/>
      <c r="R9" s="15"/>
      <c r="S9" s="107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32"/>
      <c r="AS9" s="32"/>
      <c r="AT9" s="66"/>
      <c r="AU9" s="67"/>
      <c r="AV9" s="67"/>
      <c r="AW9" s="67"/>
      <c r="AX9" s="68"/>
      <c r="AY9" s="21"/>
      <c r="AZ9" s="22"/>
      <c r="BA9" s="22"/>
      <c r="BB9" s="22"/>
      <c r="BC9" s="23"/>
      <c r="BD9" s="24"/>
      <c r="BE9" s="24"/>
      <c r="BF9" s="24"/>
      <c r="BG9" s="3"/>
      <c r="BH9" s="83"/>
      <c r="BI9" s="80"/>
      <c r="BJ9" s="80"/>
      <c r="BK9" s="80"/>
      <c r="BL9" s="80"/>
      <c r="BM9" s="80"/>
      <c r="BN9" s="56"/>
      <c r="BO9" s="3"/>
      <c r="BP9" s="3"/>
      <c r="BQ9" s="47"/>
      <c r="BR9" s="3"/>
    </row>
    <row r="10" spans="1:77" ht="24.95" customHeight="1">
      <c r="A10" s="46"/>
      <c r="B10" s="100"/>
      <c r="C10" s="101"/>
      <c r="D10" s="114"/>
      <c r="E10" s="59"/>
      <c r="F10" s="59"/>
      <c r="G10" s="59"/>
      <c r="H10" s="2"/>
      <c r="I10" s="61"/>
      <c r="J10" s="11"/>
      <c r="K10" s="111"/>
      <c r="L10" s="112"/>
      <c r="M10" s="112"/>
      <c r="N10" s="103"/>
      <c r="O10" s="73"/>
      <c r="P10" s="105"/>
      <c r="Q10" s="15"/>
      <c r="R10" s="15"/>
      <c r="S10" s="107"/>
      <c r="T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32"/>
      <c r="AS10" s="32"/>
      <c r="AT10" s="66"/>
      <c r="AU10" s="67"/>
      <c r="AV10" s="67"/>
      <c r="AW10" s="67"/>
      <c r="AX10" s="68"/>
      <c r="AY10" s="17"/>
      <c r="AZ10" s="20"/>
      <c r="BA10" s="20"/>
      <c r="BB10" s="20"/>
      <c r="BC10" s="20"/>
      <c r="BD10" s="24"/>
      <c r="BE10" s="24"/>
      <c r="BF10" s="24"/>
      <c r="BG10" s="3"/>
      <c r="BH10" s="83"/>
      <c r="BI10" s="80"/>
      <c r="BJ10" s="80"/>
      <c r="BK10" s="80"/>
      <c r="BL10" s="80"/>
      <c r="BM10" s="80"/>
      <c r="BN10" s="56"/>
      <c r="BO10" s="3"/>
      <c r="BP10" s="3"/>
      <c r="BQ10" s="47"/>
      <c r="BR10" s="3"/>
    </row>
    <row r="11" spans="1:77" ht="24.95" customHeight="1">
      <c r="A11" s="46"/>
      <c r="B11" s="100"/>
      <c r="C11" s="101"/>
      <c r="D11" s="114"/>
      <c r="E11" s="59"/>
      <c r="F11" s="59"/>
      <c r="G11" s="59"/>
      <c r="H11" s="2"/>
      <c r="I11" s="109" t="s">
        <v>7</v>
      </c>
      <c r="J11" s="11"/>
      <c r="K11" s="111"/>
      <c r="L11" s="112"/>
      <c r="M11" s="112"/>
      <c r="N11" s="103"/>
      <c r="O11" s="73"/>
      <c r="P11" s="105"/>
      <c r="Q11" s="15"/>
      <c r="R11" s="15"/>
      <c r="S11" s="107"/>
      <c r="T11" s="73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32"/>
      <c r="AS11" s="32"/>
      <c r="AT11" s="66"/>
      <c r="AU11" s="67"/>
      <c r="AV11" s="67"/>
      <c r="AW11" s="67"/>
      <c r="AX11" s="68"/>
      <c r="AY11" s="17"/>
      <c r="AZ11" s="20"/>
      <c r="BA11" s="20"/>
      <c r="BB11" s="20"/>
      <c r="BC11" s="20"/>
      <c r="BD11" s="24"/>
      <c r="BE11" s="24"/>
      <c r="BF11" s="24"/>
      <c r="BG11" s="3"/>
      <c r="BH11" s="83"/>
      <c r="BI11" s="80"/>
      <c r="BJ11" s="80"/>
      <c r="BK11" s="80"/>
      <c r="BL11" s="80"/>
      <c r="BM11" s="80"/>
      <c r="BN11" s="56"/>
      <c r="BO11" s="3"/>
      <c r="BP11" s="3"/>
      <c r="BQ11" s="47"/>
      <c r="BR11" s="3"/>
    </row>
    <row r="12" spans="1:77" ht="15.75">
      <c r="A12" s="46"/>
      <c r="B12" s="100"/>
      <c r="C12" s="101"/>
      <c r="D12" s="114"/>
      <c r="E12" s="59"/>
      <c r="F12" s="59"/>
      <c r="G12" s="59"/>
      <c r="H12" s="2"/>
      <c r="I12" s="110"/>
      <c r="J12" s="5"/>
      <c r="K12" s="111"/>
      <c r="L12" s="112"/>
      <c r="M12" s="112"/>
      <c r="N12" s="103"/>
      <c r="O12" s="73"/>
      <c r="P12" s="105"/>
      <c r="Q12" s="15"/>
      <c r="R12" s="15"/>
      <c r="S12" s="107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32"/>
      <c r="AS12" s="32"/>
      <c r="AT12" s="66"/>
      <c r="AU12" s="67"/>
      <c r="AV12" s="67"/>
      <c r="AW12" s="67"/>
      <c r="AX12" s="68"/>
      <c r="AY12" s="17"/>
      <c r="AZ12" s="20"/>
      <c r="BA12" s="20"/>
      <c r="BB12" s="20"/>
      <c r="BC12" s="20"/>
      <c r="BD12" s="24"/>
      <c r="BE12" s="24"/>
      <c r="BF12" s="24"/>
      <c r="BG12" s="3"/>
      <c r="BH12" s="83"/>
      <c r="BI12" s="80"/>
      <c r="BJ12" s="80"/>
      <c r="BK12" s="80"/>
      <c r="BL12" s="80"/>
      <c r="BM12" s="80"/>
      <c r="BN12" s="56"/>
      <c r="BO12" s="3"/>
      <c r="BP12" s="3"/>
      <c r="BQ12" s="47"/>
      <c r="BR12" s="3"/>
    </row>
    <row r="13" spans="1:77" ht="24.95" customHeight="1">
      <c r="A13" s="46"/>
      <c r="B13" s="100"/>
      <c r="C13" s="101"/>
      <c r="D13" s="114"/>
      <c r="E13" s="59"/>
      <c r="F13" s="59"/>
      <c r="G13" s="59"/>
      <c r="H13" s="2"/>
      <c r="I13" s="110"/>
      <c r="J13" s="5"/>
      <c r="K13" s="111"/>
      <c r="L13" s="112"/>
      <c r="M13" s="112"/>
      <c r="N13" s="103"/>
      <c r="O13" s="73"/>
      <c r="P13" s="105"/>
      <c r="Q13" s="15"/>
      <c r="R13" s="15"/>
      <c r="S13" s="107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32"/>
      <c r="AS13" s="32"/>
      <c r="AT13" s="66"/>
      <c r="AU13" s="67"/>
      <c r="AV13" s="67"/>
      <c r="AW13" s="67"/>
      <c r="AX13" s="68"/>
      <c r="AY13" s="17"/>
      <c r="AZ13" s="20"/>
      <c r="BA13" s="20"/>
      <c r="BB13" s="20"/>
      <c r="BC13" s="20"/>
      <c r="BD13" s="24"/>
      <c r="BE13" s="24"/>
      <c r="BF13" s="24"/>
      <c r="BG13" s="3"/>
      <c r="BH13" s="84"/>
      <c r="BI13" s="81"/>
      <c r="BJ13" s="81"/>
      <c r="BK13" s="81"/>
      <c r="BL13" s="81"/>
      <c r="BM13" s="81"/>
      <c r="BN13" s="57"/>
      <c r="BO13" s="3"/>
      <c r="BP13" s="3"/>
      <c r="BQ13" s="47"/>
      <c r="BR13" s="3"/>
    </row>
    <row r="14" spans="1:77" ht="16.5" customHeight="1" thickBot="1">
      <c r="A14" s="46"/>
      <c r="B14" s="100"/>
      <c r="C14" s="101"/>
      <c r="D14" s="114"/>
      <c r="E14" s="59"/>
      <c r="F14" s="59"/>
      <c r="G14" s="59"/>
      <c r="H14" s="2"/>
      <c r="I14" s="110"/>
      <c r="J14" s="5"/>
      <c r="K14" s="111"/>
      <c r="L14" s="112"/>
      <c r="M14" s="112"/>
      <c r="N14" s="9"/>
      <c r="O14" s="73"/>
      <c r="P14" s="105"/>
      <c r="Q14" s="16"/>
      <c r="R14" s="16"/>
      <c r="S14" s="108"/>
      <c r="T14" s="73"/>
      <c r="U14" s="12">
        <v>1</v>
      </c>
      <c r="V14" s="12">
        <f>+U14+1</f>
        <v>2</v>
      </c>
      <c r="W14" s="12">
        <f t="shared" ref="W14:AQ14" si="0">+V14+1</f>
        <v>3</v>
      </c>
      <c r="X14" s="12">
        <f t="shared" si="0"/>
        <v>4</v>
      </c>
      <c r="Y14" s="12">
        <f t="shared" si="0"/>
        <v>5</v>
      </c>
      <c r="Z14" s="12">
        <f t="shared" si="0"/>
        <v>6</v>
      </c>
      <c r="AA14" s="12">
        <f t="shared" si="0"/>
        <v>7</v>
      </c>
      <c r="AB14" s="12">
        <f t="shared" si="0"/>
        <v>8</v>
      </c>
      <c r="AC14" s="12">
        <f t="shared" si="0"/>
        <v>9</v>
      </c>
      <c r="AD14" s="12">
        <f t="shared" si="0"/>
        <v>10</v>
      </c>
      <c r="AE14" s="12">
        <f t="shared" si="0"/>
        <v>11</v>
      </c>
      <c r="AF14" s="12">
        <f t="shared" si="0"/>
        <v>12</v>
      </c>
      <c r="AG14" s="12">
        <f t="shared" si="0"/>
        <v>13</v>
      </c>
      <c r="AH14" s="12">
        <f t="shared" si="0"/>
        <v>14</v>
      </c>
      <c r="AI14" s="12">
        <f t="shared" si="0"/>
        <v>15</v>
      </c>
      <c r="AJ14" s="12">
        <f t="shared" si="0"/>
        <v>16</v>
      </c>
      <c r="AK14" s="12">
        <f t="shared" si="0"/>
        <v>17</v>
      </c>
      <c r="AL14" s="12">
        <f t="shared" si="0"/>
        <v>18</v>
      </c>
      <c r="AM14" s="12">
        <f t="shared" si="0"/>
        <v>19</v>
      </c>
      <c r="AN14" s="12">
        <f t="shared" si="0"/>
        <v>20</v>
      </c>
      <c r="AO14" s="12">
        <f t="shared" si="0"/>
        <v>21</v>
      </c>
      <c r="AP14" s="12">
        <f t="shared" si="0"/>
        <v>22</v>
      </c>
      <c r="AQ14" s="12">
        <f t="shared" si="0"/>
        <v>23</v>
      </c>
      <c r="AR14" s="13"/>
      <c r="AS14" s="13"/>
      <c r="AT14" s="69"/>
      <c r="AU14" s="70"/>
      <c r="AV14" s="70"/>
      <c r="AW14" s="70"/>
      <c r="AX14" s="71"/>
      <c r="AY14" s="18"/>
      <c r="AZ14" s="20"/>
      <c r="BA14" s="20"/>
      <c r="BB14" s="20"/>
      <c r="BC14" s="20"/>
      <c r="BD14" s="24"/>
      <c r="BE14" s="24"/>
      <c r="BF14" s="24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47"/>
      <c r="BR14" s="3"/>
    </row>
    <row r="15" spans="1:77" ht="15.75">
      <c r="A15" s="46"/>
      <c r="B15" s="100"/>
      <c r="C15" s="8"/>
      <c r="D15" s="114"/>
      <c r="E15" s="59"/>
      <c r="F15" s="59"/>
      <c r="G15" s="59"/>
      <c r="H15" s="2"/>
      <c r="I15" s="5"/>
      <c r="J15" s="5"/>
      <c r="K15" s="6"/>
      <c r="L15" s="7"/>
      <c r="M15" s="7"/>
      <c r="N15" s="8"/>
      <c r="O15" s="8"/>
      <c r="P15" s="8" t="s">
        <v>11</v>
      </c>
      <c r="Q15" s="8"/>
      <c r="R15" s="8"/>
      <c r="S15" s="8"/>
      <c r="T15" s="8"/>
      <c r="U15" s="19" t="s">
        <v>21</v>
      </c>
      <c r="V15" s="19"/>
      <c r="W15" s="35"/>
      <c r="X15" s="35"/>
      <c r="Y15" s="35"/>
      <c r="Z15" s="3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2"/>
      <c r="AU15" s="42"/>
      <c r="AV15" s="42"/>
      <c r="AW15" s="42"/>
      <c r="AX15" s="42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47"/>
      <c r="BR15" s="3"/>
    </row>
    <row r="16" spans="1:77" ht="16.5" thickBot="1">
      <c r="A16" s="46"/>
      <c r="B16" s="100"/>
      <c r="C16" s="8"/>
      <c r="D16" s="114"/>
      <c r="E16" s="59"/>
      <c r="F16" s="59"/>
      <c r="G16" s="59"/>
      <c r="H16" s="2"/>
      <c r="I16" s="5"/>
      <c r="J16" s="5"/>
      <c r="K16" s="6"/>
      <c r="L16" s="7"/>
      <c r="M16" s="7"/>
      <c r="N16" s="8"/>
      <c r="O16" s="8"/>
      <c r="P16" s="8"/>
      <c r="Q16" s="8"/>
      <c r="R16" s="8"/>
      <c r="S16" s="8"/>
      <c r="T16" s="8"/>
      <c r="U16" s="19" t="s">
        <v>22</v>
      </c>
      <c r="V16" s="36"/>
      <c r="W16" s="37"/>
      <c r="X16" s="37"/>
      <c r="Y16" s="37"/>
      <c r="Z16" s="37"/>
      <c r="AA16" s="3"/>
      <c r="AB16" s="3"/>
      <c r="AC16" s="3"/>
      <c r="AD16" s="3"/>
      <c r="AE16" s="75" t="s">
        <v>17</v>
      </c>
      <c r="AF16" s="75"/>
      <c r="AG16" s="3"/>
      <c r="AH16" s="3"/>
      <c r="AI16" s="3"/>
      <c r="AJ16" s="3"/>
      <c r="AK16" s="62" t="s">
        <v>16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47"/>
      <c r="BR16" s="3"/>
    </row>
    <row r="17" spans="1:70" ht="19.5" thickBot="1">
      <c r="A17" s="46"/>
      <c r="B17" s="100"/>
      <c r="C17" s="8"/>
      <c r="D17" s="114"/>
      <c r="E17" s="59"/>
      <c r="F17" s="59"/>
      <c r="G17" s="59"/>
      <c r="H17" s="2"/>
      <c r="I17" s="5"/>
      <c r="J17" s="5"/>
      <c r="K17" s="6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  <c r="AE17" s="75"/>
      <c r="AF17" s="75"/>
      <c r="AG17" s="76">
        <f>COUNT(U6:AQ7)</f>
        <v>3</v>
      </c>
      <c r="AH17" s="77"/>
      <c r="AI17" s="78"/>
      <c r="AJ17" s="3"/>
      <c r="AK17" s="62"/>
      <c r="AL17" s="38"/>
      <c r="AM17" s="26" t="str">
        <f>IF(AT6&gt;=10000000,LEFT(RIGHT(AT6,8),1),"")</f>
        <v/>
      </c>
      <c r="AN17" s="26" t="str">
        <f>IF(AT6&gt;=1000000,LEFT(RIGHT(AT6,7),1),"")</f>
        <v/>
      </c>
      <c r="AO17" s="26" t="str">
        <f>IF(AT6&gt;=100000,LEFT(RIGHT(AT6,6),1),"")</f>
        <v/>
      </c>
      <c r="AP17" s="26" t="str">
        <f>IF(AT6&gt;=10000,LEFT(RIGHT(AT6,5),1),"")</f>
        <v/>
      </c>
      <c r="AQ17" s="26" t="str">
        <f>IF(AT6&gt;=1000,LEFT(RIGHT(AT6,4),1),"")</f>
        <v/>
      </c>
      <c r="AR17" s="38"/>
      <c r="AS17" s="38"/>
      <c r="AT17" s="88" t="str">
        <f>IF(AT6&gt;=100,LEFT(RIGHT(AT6,3),1),"")</f>
        <v/>
      </c>
      <c r="AU17" s="89"/>
      <c r="AV17" s="89"/>
      <c r="AW17" s="90"/>
      <c r="AX17" s="88" t="str">
        <f>IF(AT6&gt;=10,LEFT(RIGHT(AT6,2),1),"")</f>
        <v/>
      </c>
      <c r="AY17" s="89"/>
      <c r="AZ17" s="89"/>
      <c r="BA17" s="90"/>
      <c r="BB17" s="88" t="str">
        <f>IF(AT6&gt;0,RIGHT(AT6,1),0)</f>
        <v>4</v>
      </c>
      <c r="BC17" s="89"/>
      <c r="BD17" s="89"/>
      <c r="BE17" s="90"/>
      <c r="BF17" s="25"/>
      <c r="BG17" s="26" t="str">
        <f>IF(LEN(AT3)&lt;2,0,LEFT(AT3,1))</f>
        <v>5</v>
      </c>
      <c r="BH17" s="85" t="str">
        <f>RIGHT(AT3,1)</f>
        <v>0</v>
      </c>
      <c r="BI17" s="86"/>
      <c r="BJ17" s="86"/>
      <c r="BK17" s="86"/>
      <c r="BL17" s="87"/>
      <c r="BM17" s="38"/>
      <c r="BN17" s="38"/>
      <c r="BO17" s="38"/>
      <c r="BP17" s="38"/>
      <c r="BQ17" s="47"/>
      <c r="BR17" s="3"/>
    </row>
    <row r="18" spans="1:70" ht="15.75">
      <c r="A18" s="46"/>
      <c r="B18" s="100"/>
      <c r="C18" s="8"/>
      <c r="D18" s="114"/>
      <c r="E18" s="59"/>
      <c r="F18" s="59"/>
      <c r="G18" s="59"/>
      <c r="H18" s="2"/>
      <c r="I18" s="5"/>
      <c r="J18" s="5"/>
      <c r="K18" s="6"/>
      <c r="L18" s="8"/>
      <c r="M18" s="8"/>
      <c r="N18" s="8"/>
      <c r="O18" s="8"/>
      <c r="P18" s="8"/>
      <c r="Q18" s="8"/>
      <c r="R18" s="8"/>
      <c r="S18" s="8"/>
      <c r="T18" s="8"/>
      <c r="U18" s="30"/>
      <c r="V18" s="53" t="s">
        <v>27</v>
      </c>
      <c r="W18" s="53"/>
      <c r="X18" s="129" t="s">
        <v>28</v>
      </c>
      <c r="Y18" s="129"/>
      <c r="Z18" s="129" t="s">
        <v>29</v>
      </c>
      <c r="AA18" s="129"/>
      <c r="AB18" s="29"/>
      <c r="AC18" s="3"/>
      <c r="AD18" s="3"/>
      <c r="AE18" s="75"/>
      <c r="AF18" s="75"/>
      <c r="AG18" s="3"/>
      <c r="AH18" s="3"/>
      <c r="AI18" s="3"/>
      <c r="AJ18" s="3"/>
      <c r="AK18" s="62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47"/>
      <c r="BR18" s="3"/>
    </row>
    <row r="19" spans="1:70" ht="15.75">
      <c r="A19" s="46"/>
      <c r="B19" s="100"/>
      <c r="C19" s="8"/>
      <c r="D19" s="114"/>
      <c r="E19" s="59"/>
      <c r="F19" s="59"/>
      <c r="G19" s="59"/>
      <c r="H19" s="2"/>
      <c r="I19" s="5"/>
      <c r="J19" s="5"/>
      <c r="K19" s="6"/>
      <c r="L19" s="8"/>
      <c r="M19" s="8"/>
      <c r="N19" s="8"/>
      <c r="O19" s="8"/>
      <c r="P19" s="8"/>
      <c r="Q19" s="8"/>
      <c r="R19" s="8"/>
      <c r="S19" s="8"/>
      <c r="T19" s="27"/>
      <c r="U19" s="39" t="s">
        <v>18</v>
      </c>
      <c r="V19" s="40"/>
      <c r="W19" s="41"/>
      <c r="X19" s="41"/>
      <c r="Y19" s="41"/>
      <c r="Z19" s="41"/>
      <c r="AA19" s="41"/>
      <c r="AB19" s="41"/>
      <c r="AC19" s="28"/>
      <c r="AD19" s="28"/>
      <c r="AE19" s="28"/>
      <c r="AF19" s="28"/>
      <c r="AG19" s="3"/>
      <c r="AH19" s="28"/>
      <c r="AI19" s="3"/>
      <c r="AJ19" s="28"/>
      <c r="AK19" s="3"/>
      <c r="AL19" s="28"/>
      <c r="AM19" s="2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7"/>
      <c r="BR19" s="3"/>
    </row>
    <row r="20" spans="1:70">
      <c r="A20" s="46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47"/>
      <c r="BR20" s="3"/>
    </row>
    <row r="21" spans="1:70">
      <c r="A21" s="49"/>
      <c r="B21" s="50"/>
      <c r="C21" s="50"/>
      <c r="D21" s="50"/>
      <c r="E21" s="50"/>
      <c r="F21" s="50"/>
      <c r="G21" s="50"/>
      <c r="H21" s="5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1"/>
      <c r="BR21" s="3"/>
    </row>
    <row r="22" spans="1:70">
      <c r="BR22" s="3"/>
    </row>
    <row r="23" spans="1:70">
      <c r="BR23" s="3"/>
    </row>
  </sheetData>
  <mergeCells count="121">
    <mergeCell ref="M3:M14"/>
    <mergeCell ref="C5:C7"/>
    <mergeCell ref="AR6:AR7"/>
    <mergeCell ref="AS6:AS7"/>
    <mergeCell ref="AT3:AX5"/>
    <mergeCell ref="AO3:AO5"/>
    <mergeCell ref="AP3:AP5"/>
    <mergeCell ref="AQ3:AQ5"/>
    <mergeCell ref="AR3:AR5"/>
    <mergeCell ref="AS3:AS5"/>
    <mergeCell ref="AJ3:AJ5"/>
    <mergeCell ref="AK3:AK5"/>
    <mergeCell ref="AL3:AL5"/>
    <mergeCell ref="AM3:AM5"/>
    <mergeCell ref="AN3:AN5"/>
    <mergeCell ref="AT6:AX7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M6:AM7"/>
    <mergeCell ref="AN6:AN7"/>
    <mergeCell ref="AO6:AO7"/>
    <mergeCell ref="AP6:AP7"/>
    <mergeCell ref="AQ6:AQ7"/>
    <mergeCell ref="AH6:AH7"/>
    <mergeCell ref="AI6:AI7"/>
    <mergeCell ref="AJ6:AJ7"/>
    <mergeCell ref="AK6:AK7"/>
    <mergeCell ref="AL6:AL7"/>
    <mergeCell ref="AC6:AC7"/>
    <mergeCell ref="AD6:AD7"/>
    <mergeCell ref="AE6:AE7"/>
    <mergeCell ref="AF6:AF7"/>
    <mergeCell ref="AG6:AG7"/>
    <mergeCell ref="X18:Y18"/>
    <mergeCell ref="Z18:AA18"/>
    <mergeCell ref="T3:T5"/>
    <mergeCell ref="T6:T7"/>
    <mergeCell ref="U6:U7"/>
    <mergeCell ref="V6:V7"/>
    <mergeCell ref="W6:W7"/>
    <mergeCell ref="X6:X7"/>
    <mergeCell ref="Y6:Y7"/>
    <mergeCell ref="Z6:Z7"/>
    <mergeCell ref="AA6:AA7"/>
    <mergeCell ref="AO8:AO13"/>
    <mergeCell ref="AP8:AP13"/>
    <mergeCell ref="W8:W13"/>
    <mergeCell ref="X8:X13"/>
    <mergeCell ref="Y8:Y13"/>
    <mergeCell ref="Z8:Z13"/>
    <mergeCell ref="AJ8:AJ13"/>
    <mergeCell ref="AA8:AA13"/>
    <mergeCell ref="AB8:AB13"/>
    <mergeCell ref="AC8:AC13"/>
    <mergeCell ref="AD8:AD13"/>
    <mergeCell ref="AE8:AE13"/>
    <mergeCell ref="AF8:AF13"/>
    <mergeCell ref="AG8:AG13"/>
    <mergeCell ref="AH8:AH13"/>
    <mergeCell ref="AI8:AI13"/>
    <mergeCell ref="B3:B19"/>
    <mergeCell ref="C8:C14"/>
    <mergeCell ref="N8:N13"/>
    <mergeCell ref="O8:O14"/>
    <mergeCell ref="P8:P14"/>
    <mergeCell ref="S8:S14"/>
    <mergeCell ref="U8:U13"/>
    <mergeCell ref="I11:I14"/>
    <mergeCell ref="K3:K14"/>
    <mergeCell ref="L3:L14"/>
    <mergeCell ref="D3:D19"/>
    <mergeCell ref="E3:E19"/>
    <mergeCell ref="N6:N7"/>
    <mergeCell ref="O6:O7"/>
    <mergeCell ref="P6:P7"/>
    <mergeCell ref="P3:P5"/>
    <mergeCell ref="S3:S5"/>
    <mergeCell ref="Q3:Q5"/>
    <mergeCell ref="R3:R5"/>
    <mergeCell ref="Q6:Q7"/>
    <mergeCell ref="R6:R7"/>
    <mergeCell ref="S6:S7"/>
    <mergeCell ref="O3:O5"/>
    <mergeCell ref="N3:N5"/>
    <mergeCell ref="BN4:BN13"/>
    <mergeCell ref="F3:F19"/>
    <mergeCell ref="G3:G19"/>
    <mergeCell ref="I3:I10"/>
    <mergeCell ref="AK16:AK18"/>
    <mergeCell ref="AT8:AX14"/>
    <mergeCell ref="T8:T14"/>
    <mergeCell ref="V8:V13"/>
    <mergeCell ref="AE16:AF18"/>
    <mergeCell ref="AG17:AI17"/>
    <mergeCell ref="BJ4:BK13"/>
    <mergeCell ref="BL4:BM13"/>
    <mergeCell ref="BH4:BI13"/>
    <mergeCell ref="BH17:BL17"/>
    <mergeCell ref="AT17:AW17"/>
    <mergeCell ref="AY3:BC8"/>
    <mergeCell ref="AX17:BA17"/>
    <mergeCell ref="BB17:BE17"/>
    <mergeCell ref="AQ8:AQ13"/>
    <mergeCell ref="AK8:AK13"/>
    <mergeCell ref="AL8:AL13"/>
    <mergeCell ref="AB6:AB7"/>
    <mergeCell ref="AM8:AM13"/>
    <mergeCell ref="AN8:AN13"/>
  </mergeCells>
  <printOptions horizontalCentered="1"/>
  <pageMargins left="0.45" right="0.45" top="0.5" bottom="0.5" header="0.3" footer="0.3"/>
  <pageSetup scale="70" orientation="landscape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2011-01-12T02:16:14Z</cp:lastPrinted>
  <dcterms:created xsi:type="dcterms:W3CDTF">2008-11-12T18:24:38Z</dcterms:created>
  <dcterms:modified xsi:type="dcterms:W3CDTF">2011-02-11T20:03:23Z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TC300039681033</vt:lpwstr>
  </property>
</Properties>
</file>