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910"/>
  <workbookPr filterPrivacy="1"/>
  <bookViews>
    <workbookView xWindow="58920" yWindow="6760" windowWidth="28200" windowHeight="19640" activeTab="0"/>
  </bookViews>
  <sheets>
    <sheet name="2013" sheetId="1" r:id="rId1"/>
  </sheets>
  <definedNames>
    <definedName name="_xlnm.Print_Area" localSheetId="0">'2013'!$A$1:$X$40</definedName>
  </definedNames>
  <calcPr calcId="140001" calcMode="manual"/>
  <extLst/>
</workbook>
</file>

<file path=xl/sharedStrings.xml><?xml version="1.0" encoding="utf-8"?>
<sst xmlns="http://schemas.openxmlformats.org/spreadsheetml/2006/main" count="13" uniqueCount="13">
  <si>
    <t xml:space="preserve"> </t>
  </si>
  <si>
    <t>FEBRUARY</t>
  </si>
  <si>
    <t>JANUARY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</si>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</sst>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  <scheme val="major"/>
    </font>
    <font>
      <sz val="9"/>
      <name val="Century Gothic"/>
      <family val="2"/>
      <scheme val="minor"/>
    </font>
    <font>
      <b/>
      <sz val="10"/>
      <name val="Century Gothic"/>
      <family val="2"/>
      <scheme val="major"/>
    </font>
    <font>
      <sz val="9"/>
      <color theme="0"/>
      <name val="Century Gothic"/>
      <family val="2"/>
      <scheme val="minor"/>
    </font>
    <font>
      <sz val="8"/>
      <color theme="0"/>
      <name val="Century Gothic"/>
      <family val="2"/>
    </font>
    <font>
      <sz val="20"/>
      <name val="Century Gothic"/>
      <family val="2"/>
      <scheme val="maj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9"/>
      </patternFill>
    </fill>
    <fill>
      <patternFill patternType="lightHorizontal">
        <fgColor theme="6" tint="0.7999799847602844"/>
        <bgColor theme="4" tint="0.5999900102615356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left" vertical="center" wrapText="1" indent="1"/>
      <protection hidden="1"/>
    </xf>
    <xf numFmtId="0" fontId="6" fillId="4" borderId="2" xfId="0" applyFont="1" applyFill="1" applyBorder="1" applyAlignment="1" applyProtection="1">
      <alignment horizontal="left" vertical="center" wrapText="1" indent="1"/>
      <protection hidden="1"/>
    </xf>
    <xf numFmtId="0" fontId="6" fillId="4" borderId="3" xfId="0" applyFont="1" applyFill="1" applyBorder="1" applyAlignment="1" applyProtection="1">
      <alignment horizontal="left" vertical="center" wrapText="1" indent="1"/>
      <protection hidden="1"/>
    </xf>
    <xf numFmtId="0" fontId="6" fillId="4" borderId="4" xfId="0" applyFont="1" applyFill="1" applyBorder="1" applyAlignment="1" applyProtection="1">
      <alignment horizontal="left" vertical="center" wrapText="1" indent="1"/>
      <protection hidden="1"/>
    </xf>
    <xf numFmtId="0" fontId="6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horizontal="left" vertical="center" wrapText="1" indent="1"/>
      <protection hidden="1"/>
    </xf>
    <xf numFmtId="0" fontId="8" fillId="2" borderId="6" xfId="0" applyFont="1" applyFill="1" applyBorder="1" applyAlignment="1" applyProtection="1">
      <alignment horizontal="left" vertical="center" wrapText="1" indent="1"/>
      <protection hidden="1"/>
    </xf>
    <xf numFmtId="0" fontId="8" fillId="5" borderId="5" xfId="0" applyFont="1" applyFill="1" applyBorder="1" applyAlignment="1" applyProtection="1">
      <alignment horizontal="left" vertical="center" wrapText="1" inden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 locked="0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W39"/>
  <sheetViews>
    <sheetView tabSelected="1" workbookViewId="0" topLeftCell="A1">
      <selection activeCell="A40" sqref="A40"/>
    </sheetView>
  </sheetViews>
  <sheetFormatPr defaultColWidth="8.8515625" defaultRowHeight="12.75"/>
  <cols>
    <col min="1" max="7" width="5.421875" style="2" customWidth="1"/>
    <col min="8" max="8" width="3.7109375" style="2" customWidth="1"/>
    <col min="9" max="15" width="5.421875" style="2" customWidth="1"/>
    <col min="16" max="16" width="3.7109375" style="2" customWidth="1"/>
    <col min="17" max="23" width="5.421875" style="2" customWidth="1"/>
    <col min="24" max="24" width="3.7109375" style="2" customWidth="1"/>
    <col min="25" max="16384" width="8.8515625" style="2" customWidth="1"/>
  </cols>
  <sheetData>
    <row r="1" spans="1:23" ht="26" thickBot="1">
      <c r="A1" s="23">
        <v>2013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1" customFormat="1" ht="15" customHeight="1">
      <c r="A2" s="24" t="s">
        <v>2</v>
      </c>
      <c r="B2" s="25"/>
      <c r="C2" s="25"/>
      <c r="D2" s="25"/>
      <c r="E2" s="25"/>
      <c r="F2" s="25"/>
      <c r="G2" s="26"/>
      <c r="H2" s="4"/>
      <c r="I2" s="24" t="s">
        <v>1</v>
      </c>
      <c r="J2" s="25"/>
      <c r="K2" s="25"/>
      <c r="L2" s="25"/>
      <c r="M2" s="25"/>
      <c r="N2" s="25"/>
      <c r="O2" s="26"/>
      <c r="P2" s="4"/>
      <c r="Q2" s="24" t="s">
        <v>4</v>
      </c>
      <c r="R2" s="25"/>
      <c r="S2" s="25"/>
      <c r="T2" s="25"/>
      <c r="U2" s="25"/>
      <c r="V2" s="25"/>
      <c r="W2" s="26"/>
    </row>
    <row r="3" spans="1:23" s="3" customFormat="1" ht="15" customHeight="1">
      <c r="A3" s="5" t="str">
        <f aca="true" t="shared" si="0" ref="A3:G3">IF(A$38=0,"S",IF(A$38=1,"M",IF(A$38=2,"T",IF(A$38=3,"W",IF(A$38=4,"T",IF(A$38=5,"F",IF(A$38=6,"S","")))))))</f>
        <v>M</v>
      </c>
      <c r="B3" s="6" t="str">
        <f t="shared" si="0"/>
        <v>T</v>
      </c>
      <c r="C3" s="6" t="str">
        <f t="shared" si="0"/>
        <v>W</v>
      </c>
      <c r="D3" s="6" t="str">
        <f t="shared" si="0"/>
        <v>T</v>
      </c>
      <c r="E3" s="6" t="str">
        <f t="shared" si="0"/>
        <v>F</v>
      </c>
      <c r="F3" s="6" t="str">
        <f t="shared" si="0"/>
        <v>S</v>
      </c>
      <c r="G3" s="7" t="str">
        <f t="shared" si="0"/>
        <v>S</v>
      </c>
      <c r="H3" s="8"/>
      <c r="I3" s="5" t="str">
        <f aca="true" t="shared" si="1" ref="I3:O3">IF(I$38=0,"S",IF(I$38=1,"M",IF(I$38=2,"T",IF(I$38=3,"W",IF(I$38=4,"T",IF(I$38=5,"F",IF(I$38=6,"S","")))))))</f>
        <v>M</v>
      </c>
      <c r="J3" s="6" t="str">
        <f t="shared" si="1"/>
        <v>T</v>
      </c>
      <c r="K3" s="6" t="str">
        <f t="shared" si="1"/>
        <v>W</v>
      </c>
      <c r="L3" s="6" t="str">
        <f t="shared" si="1"/>
        <v>T</v>
      </c>
      <c r="M3" s="6" t="str">
        <f t="shared" si="1"/>
        <v>F</v>
      </c>
      <c r="N3" s="6" t="str">
        <f t="shared" si="1"/>
        <v>S</v>
      </c>
      <c r="O3" s="7" t="str">
        <f t="shared" si="1"/>
        <v>S</v>
      </c>
      <c r="P3" s="8"/>
      <c r="Q3" s="5" t="str">
        <f aca="true" t="shared" si="2" ref="Q3:W3">IF(Q$38=0,"S",IF(Q$38=1,"M",IF(Q$38=2,"T",IF(Q$38=3,"W",IF(Q$38=4,"T",IF(Q$38=5,"F",IF(Q$38=6,"S","")))))))</f>
        <v>M</v>
      </c>
      <c r="R3" s="6" t="str">
        <f t="shared" si="2"/>
        <v>T</v>
      </c>
      <c r="S3" s="6" t="str">
        <f t="shared" si="2"/>
        <v>W</v>
      </c>
      <c r="T3" s="6" t="str">
        <f t="shared" si="2"/>
        <v>T</v>
      </c>
      <c r="U3" s="6" t="str">
        <f t="shared" si="2"/>
        <v>F</v>
      </c>
      <c r="V3" s="6" t="str">
        <f t="shared" si="2"/>
        <v>S</v>
      </c>
      <c r="W3" s="7" t="str">
        <f t="shared" si="2"/>
        <v>S</v>
      </c>
    </row>
    <row r="4" spans="1:23" s="1" customFormat="1" ht="15" customHeight="1">
      <c r="A4" s="9" t="str">
        <f>IF(G9=A$38,1,"")</f>
        <v/>
      </c>
      <c r="B4" s="10">
        <f>IF(A4="",IF(G9=B$38,1,""),A4+1)</f>
        <v>1</v>
      </c>
      <c r="C4" s="10">
        <f>IF(B4="",IF(G9=C$38,1,""),B4+1)</f>
        <v>2</v>
      </c>
      <c r="D4" s="10">
        <f>IF(C4="",IF(G9=D$38,1,""),C4+1)</f>
        <v>3</v>
      </c>
      <c r="E4" s="10">
        <f>IF(D4="",IF(G9=E$38,1,""),D4+1)</f>
        <v>4</v>
      </c>
      <c r="F4" s="10">
        <f>IF(E4="",IF(G9=F$38,1,""),E4+1)</f>
        <v>5</v>
      </c>
      <c r="G4" s="11">
        <f>IF(F4="",IF(G9=G$38,1,""),F4+1)</f>
        <v>6</v>
      </c>
      <c r="H4" s="4"/>
      <c r="I4" s="9" t="str">
        <f>IF(O9=I$38,1,"")</f>
        <v/>
      </c>
      <c r="J4" s="10" t="str">
        <f>IF(I4="",IF(O9=J$38,1,""),I4+1)</f>
        <v/>
      </c>
      <c r="K4" s="10" t="str">
        <f>IF(J4="",IF(O9=K$38,1,""),J4+1)</f>
        <v/>
      </c>
      <c r="L4" s="10" t="str">
        <f>IF(K4="",IF(O9=L$38,1,""),K4+1)</f>
        <v/>
      </c>
      <c r="M4" s="10">
        <f>IF(L4="",IF(O9=M$38,1,""),L4+1)</f>
        <v>1</v>
      </c>
      <c r="N4" s="10">
        <f>IF(M4="",IF(O9=N$38,1,""),M4+1)</f>
        <v>2</v>
      </c>
      <c r="O4" s="11">
        <f>IF(N4="",IF(O9=O$38,1,""),N4+1)</f>
        <v>3</v>
      </c>
      <c r="P4" s="4"/>
      <c r="Q4" s="9" t="str">
        <f>IF(W9=Q$38,1,"")</f>
        <v/>
      </c>
      <c r="R4" s="10" t="str">
        <f>IF(Q4="",IF(W9=R$38,1,""),Q4+1)</f>
        <v/>
      </c>
      <c r="S4" s="10" t="str">
        <f>IF(R4="",IF(W9=S$38,1,""),R4+1)</f>
        <v/>
      </c>
      <c r="T4" s="10" t="str">
        <f>IF(S4="",IF(W9=T$38,1,""),S4+1)</f>
        <v/>
      </c>
      <c r="U4" s="10">
        <f>IF(T4="",IF(W9=U$38,1,""),T4+1)</f>
        <v>1</v>
      </c>
      <c r="V4" s="10">
        <f>IF(U4="",IF(W9=V$38,1,""),U4+1)</f>
        <v>2</v>
      </c>
      <c r="W4" s="11">
        <f>IF(V4="",IF(W9=W$38,1,""),V4+1)</f>
        <v>3</v>
      </c>
    </row>
    <row r="5" spans="1:23" s="1" customFormat="1" ht="15" customHeight="1">
      <c r="A5" s="9">
        <f>G4+1</f>
        <v>7</v>
      </c>
      <c r="B5" s="10">
        <f>A5+1</f>
        <v>8</v>
      </c>
      <c r="C5" s="10">
        <f aca="true" t="shared" si="3" ref="C5">B5+1</f>
        <v>9</v>
      </c>
      <c r="D5" s="10">
        <f aca="true" t="shared" si="4" ref="D5">C5+1</f>
        <v>10</v>
      </c>
      <c r="E5" s="10">
        <f aca="true" t="shared" si="5" ref="E5">D5+1</f>
        <v>11</v>
      </c>
      <c r="F5" s="10">
        <f aca="true" t="shared" si="6" ref="F5">E5+1</f>
        <v>12</v>
      </c>
      <c r="G5" s="11">
        <f aca="true" t="shared" si="7" ref="G5">F5+1</f>
        <v>13</v>
      </c>
      <c r="H5" s="4"/>
      <c r="I5" s="9">
        <f>O4+1</f>
        <v>4</v>
      </c>
      <c r="J5" s="10">
        <f>I5+1</f>
        <v>5</v>
      </c>
      <c r="K5" s="10">
        <f aca="true" t="shared" si="8" ref="K5">J5+1</f>
        <v>6</v>
      </c>
      <c r="L5" s="10">
        <f aca="true" t="shared" si="9" ref="L5">K5+1</f>
        <v>7</v>
      </c>
      <c r="M5" s="10">
        <f aca="true" t="shared" si="10" ref="M5">L5+1</f>
        <v>8</v>
      </c>
      <c r="N5" s="10">
        <f aca="true" t="shared" si="11" ref="N5">M5+1</f>
        <v>9</v>
      </c>
      <c r="O5" s="11">
        <f aca="true" t="shared" si="12" ref="O5">N5+1</f>
        <v>10</v>
      </c>
      <c r="P5" s="4"/>
      <c r="Q5" s="9">
        <f>W4+1</f>
        <v>4</v>
      </c>
      <c r="R5" s="10">
        <f>Q5+1</f>
        <v>5</v>
      </c>
      <c r="S5" s="10">
        <f aca="true" t="shared" si="13" ref="S5">R5+1</f>
        <v>6</v>
      </c>
      <c r="T5" s="10">
        <f aca="true" t="shared" si="14" ref="T5">S5+1</f>
        <v>7</v>
      </c>
      <c r="U5" s="10">
        <f aca="true" t="shared" si="15" ref="U5">T5+1</f>
        <v>8</v>
      </c>
      <c r="V5" s="10">
        <f aca="true" t="shared" si="16" ref="V5">U5+1</f>
        <v>9</v>
      </c>
      <c r="W5" s="11">
        <f aca="true" t="shared" si="17" ref="W5">V5+1</f>
        <v>10</v>
      </c>
    </row>
    <row r="6" spans="1:23" s="1" customFormat="1" ht="15" customHeight="1">
      <c r="A6" s="9">
        <f>IF(A5&lt;&gt;"",IF(A5+7&lt;=$E$9,A5+7,""),"")</f>
        <v>14</v>
      </c>
      <c r="B6" s="10">
        <f aca="true" t="shared" si="18" ref="B6:G6">IF(B5&lt;&gt;"",IF(B5+7&lt;=$E$9,B5+7,""),"")</f>
        <v>15</v>
      </c>
      <c r="C6" s="10">
        <f t="shared" si="18"/>
        <v>16</v>
      </c>
      <c r="D6" s="10">
        <f t="shared" si="18"/>
        <v>17</v>
      </c>
      <c r="E6" s="10">
        <f t="shared" si="18"/>
        <v>18</v>
      </c>
      <c r="F6" s="10">
        <f t="shared" si="18"/>
        <v>19</v>
      </c>
      <c r="G6" s="11">
        <f t="shared" si="18"/>
        <v>20</v>
      </c>
      <c r="H6" s="4"/>
      <c r="I6" s="9">
        <f>IF(I5&lt;&gt;"",IF(I5+7&lt;=$M$9,I5+7,""),"")</f>
        <v>11</v>
      </c>
      <c r="J6" s="10">
        <f aca="true" t="shared" si="19" ref="J6:O6">IF(J5&lt;&gt;"",IF(J5+7&lt;=$M$9,J5+7,""),"")</f>
        <v>12</v>
      </c>
      <c r="K6" s="10">
        <f t="shared" si="19"/>
        <v>13</v>
      </c>
      <c r="L6" s="10">
        <f t="shared" si="19"/>
        <v>14</v>
      </c>
      <c r="M6" s="10">
        <f t="shared" si="19"/>
        <v>15</v>
      </c>
      <c r="N6" s="10">
        <f t="shared" si="19"/>
        <v>16</v>
      </c>
      <c r="O6" s="11">
        <f t="shared" si="19"/>
        <v>17</v>
      </c>
      <c r="P6" s="4"/>
      <c r="Q6" s="9">
        <f>IF(Q5&lt;&gt;"",IF(Q5+7&lt;=$U$9,Q5+7,""),"")</f>
        <v>11</v>
      </c>
      <c r="R6" s="10">
        <f aca="true" t="shared" si="20" ref="R6:W6">IF(R5&lt;&gt;"",IF(R5+7&lt;=$U$9,R5+7,""),"")</f>
        <v>12</v>
      </c>
      <c r="S6" s="10">
        <f t="shared" si="20"/>
        <v>13</v>
      </c>
      <c r="T6" s="10">
        <f t="shared" si="20"/>
        <v>14</v>
      </c>
      <c r="U6" s="10">
        <f t="shared" si="20"/>
        <v>15</v>
      </c>
      <c r="V6" s="10">
        <f t="shared" si="20"/>
        <v>16</v>
      </c>
      <c r="W6" s="11">
        <f t="shared" si="20"/>
        <v>17</v>
      </c>
    </row>
    <row r="7" spans="1:23" s="1" customFormat="1" ht="15" customHeight="1">
      <c r="A7" s="9">
        <f aca="true" t="shared" si="21" ref="A7:A8">IF(A6&lt;&gt;"",IF(A6+7&lt;=$E$9,A6+7,""),"")</f>
        <v>21</v>
      </c>
      <c r="B7" s="10">
        <f aca="true" t="shared" si="22" ref="B7:B8">IF(B6&lt;&gt;"",IF(B6+7&lt;=$E$9,B6+7,""),"")</f>
        <v>22</v>
      </c>
      <c r="C7" s="10">
        <f aca="true" t="shared" si="23" ref="C7:C8">IF(C6&lt;&gt;"",IF(C6+7&lt;=$E$9,C6+7,""),"")</f>
        <v>23</v>
      </c>
      <c r="D7" s="10">
        <f aca="true" t="shared" si="24" ref="D7:D8">IF(D6&lt;&gt;"",IF(D6+7&lt;=$E$9,D6+7,""),"")</f>
        <v>24</v>
      </c>
      <c r="E7" s="10">
        <f aca="true" t="shared" si="25" ref="E7:E8">IF(E6&lt;&gt;"",IF(E6+7&lt;=$E$9,E6+7,""),"")</f>
        <v>25</v>
      </c>
      <c r="F7" s="10">
        <f aca="true" t="shared" si="26" ref="F7:F8">IF(F6&lt;&gt;"",IF(F6+7&lt;=$E$9,F6+7,""),"")</f>
        <v>26</v>
      </c>
      <c r="G7" s="11">
        <f aca="true" t="shared" si="27" ref="G7:G8">IF(G6&lt;&gt;"",IF(G6+7&lt;=$E$9,G6+7,""),"")</f>
        <v>27</v>
      </c>
      <c r="H7" s="4"/>
      <c r="I7" s="9">
        <f aca="true" t="shared" si="28" ref="I7:I8">IF(I6&lt;&gt;"",IF(I6+7&lt;=$M$9,I6+7,""),"")</f>
        <v>18</v>
      </c>
      <c r="J7" s="10">
        <f aca="true" t="shared" si="29" ref="J7:J8">IF(J6&lt;&gt;"",IF(J6+7&lt;=$M$9,J6+7,""),"")</f>
        <v>19</v>
      </c>
      <c r="K7" s="10">
        <f aca="true" t="shared" si="30" ref="K7:K8">IF(K6&lt;&gt;"",IF(K6+7&lt;=$M$9,K6+7,""),"")</f>
        <v>20</v>
      </c>
      <c r="L7" s="10">
        <f aca="true" t="shared" si="31" ref="L7:L8">IF(L6&lt;&gt;"",IF(L6+7&lt;=$M$9,L6+7,""),"")</f>
        <v>21</v>
      </c>
      <c r="M7" s="10">
        <f aca="true" t="shared" si="32" ref="M7:M8">IF(M6&lt;&gt;"",IF(M6+7&lt;=$M$9,M6+7,""),"")</f>
        <v>22</v>
      </c>
      <c r="N7" s="10">
        <f aca="true" t="shared" si="33" ref="N7:N8">IF(N6&lt;&gt;"",IF(N6+7&lt;=$M$9,N6+7,""),"")</f>
        <v>23</v>
      </c>
      <c r="O7" s="11">
        <f aca="true" t="shared" si="34" ref="O7:O8">IF(O6&lt;&gt;"",IF(O6+7&lt;=$M$9,O6+7,""),"")</f>
        <v>24</v>
      </c>
      <c r="P7" s="4"/>
      <c r="Q7" s="9">
        <f aca="true" t="shared" si="35" ref="Q7:Q8">IF(Q6&lt;&gt;"",IF(Q6+7&lt;=$U$9,Q6+7,""),"")</f>
        <v>18</v>
      </c>
      <c r="R7" s="10">
        <f aca="true" t="shared" si="36" ref="R7:R8">IF(R6&lt;&gt;"",IF(R6+7&lt;=$U$9,R6+7,""),"")</f>
        <v>19</v>
      </c>
      <c r="S7" s="10">
        <f aca="true" t="shared" si="37" ref="S7:S8">IF(S6&lt;&gt;"",IF(S6+7&lt;=$U$9,S6+7,""),"")</f>
        <v>20</v>
      </c>
      <c r="T7" s="10">
        <f aca="true" t="shared" si="38" ref="T7:T8">IF(T6&lt;&gt;"",IF(T6+7&lt;=$U$9,T6+7,""),"")</f>
        <v>21</v>
      </c>
      <c r="U7" s="10">
        <f aca="true" t="shared" si="39" ref="U7:U8">IF(U6&lt;&gt;"",IF(U6+7&lt;=$U$9,U6+7,""),"")</f>
        <v>22</v>
      </c>
      <c r="V7" s="10">
        <f aca="true" t="shared" si="40" ref="V7:V8">IF(V6&lt;&gt;"",IF(V6+7&lt;=$U$9,V6+7,""),"")</f>
        <v>23</v>
      </c>
      <c r="W7" s="11">
        <f aca="true" t="shared" si="41" ref="W7:W8">IF(W6&lt;&gt;"",IF(W6+7&lt;=$U$9,W6+7,""),"")</f>
        <v>24</v>
      </c>
    </row>
    <row r="8" spans="1:23" s="1" customFormat="1" ht="15" customHeight="1">
      <c r="A8" s="9">
        <f t="shared" si="21"/>
        <v>28</v>
      </c>
      <c r="B8" s="10">
        <f t="shared" si="22"/>
        <v>29</v>
      </c>
      <c r="C8" s="10">
        <f t="shared" si="23"/>
        <v>30</v>
      </c>
      <c r="D8" s="10">
        <f t="shared" si="24"/>
        <v>31</v>
      </c>
      <c r="E8" s="10" t="str">
        <f t="shared" si="25"/>
        <v/>
      </c>
      <c r="F8" s="10" t="str">
        <f t="shared" si="26"/>
        <v/>
      </c>
      <c r="G8" s="11" t="str">
        <f t="shared" si="27"/>
        <v/>
      </c>
      <c r="H8" s="4"/>
      <c r="I8" s="9">
        <f t="shared" si="28"/>
        <v>25</v>
      </c>
      <c r="J8" s="10">
        <f t="shared" si="29"/>
        <v>26</v>
      </c>
      <c r="K8" s="10">
        <f t="shared" si="30"/>
        <v>27</v>
      </c>
      <c r="L8" s="10">
        <f t="shared" si="31"/>
        <v>28</v>
      </c>
      <c r="M8" s="10" t="str">
        <f t="shared" si="32"/>
        <v/>
      </c>
      <c r="N8" s="10" t="str">
        <f t="shared" si="33"/>
        <v/>
      </c>
      <c r="O8" s="11" t="str">
        <f t="shared" si="34"/>
        <v/>
      </c>
      <c r="P8" s="4"/>
      <c r="Q8" s="9">
        <f t="shared" si="35"/>
        <v>25</v>
      </c>
      <c r="R8" s="10">
        <f t="shared" si="36"/>
        <v>26</v>
      </c>
      <c r="S8" s="10">
        <f t="shared" si="37"/>
        <v>27</v>
      </c>
      <c r="T8" s="10">
        <f t="shared" si="38"/>
        <v>28</v>
      </c>
      <c r="U8" s="10">
        <f t="shared" si="39"/>
        <v>29</v>
      </c>
      <c r="V8" s="10">
        <f t="shared" si="40"/>
        <v>30</v>
      </c>
      <c r="W8" s="11">
        <f t="shared" si="41"/>
        <v>31</v>
      </c>
    </row>
    <row r="9" spans="1:23" s="1" customFormat="1" ht="15" customHeight="1" thickBot="1">
      <c r="A9" s="12" t="str">
        <f aca="true" t="shared" si="42" ref="A9">IF(A8&lt;&gt;"",IF(A8+7&lt;=$E$9,A8+7,""),"")</f>
        <v/>
      </c>
      <c r="B9" s="13" t="str">
        <f aca="true" t="shared" si="43" ref="B9">IF(B8&lt;&gt;"",IF(B8+7&lt;=$E$9,B8+7,""),"")</f>
        <v/>
      </c>
      <c r="C9" s="13" t="str">
        <f aca="true" t="shared" si="44" ref="C9">IF(C8&lt;&gt;"",IF(C8+7&lt;=$E$9,C8+7,""),"")</f>
        <v/>
      </c>
      <c r="D9" s="13" t="str">
        <f aca="true" t="shared" si="45" ref="D9">IF(D8&lt;&gt;"",IF(D8+7&lt;=$E$9,D8+7,""),"")</f>
        <v/>
      </c>
      <c r="E9" s="14">
        <v>31</v>
      </c>
      <c r="F9" s="14">
        <f>IF(MOD($A$1,4)=0,6,0)</f>
        <v>0</v>
      </c>
      <c r="G9" s="15">
        <f>MOD(((6-(MOD(TRUNC($A$1/100),4)*2))+MOD($A$1,100)+TRUNC(MOD($A$1,100)/4)+F9+1),7)</f>
        <v>2</v>
      </c>
      <c r="H9" s="4"/>
      <c r="I9" s="12" t="str">
        <f aca="true" t="shared" si="46" ref="I9">IF(I8&lt;&gt;"",IF(I8+7&lt;=$M$9,I8+7,""),"")</f>
        <v/>
      </c>
      <c r="J9" s="13" t="str">
        <f aca="true" t="shared" si="47" ref="J9">IF(J8&lt;&gt;"",IF(J8+7&lt;=$M$9,J8+7,""),"")</f>
        <v/>
      </c>
      <c r="K9" s="13" t="str">
        <f aca="true" t="shared" si="48" ref="K9">IF(K8&lt;&gt;"",IF(K8+7&lt;=$M$9,K8+7,""),"")</f>
        <v/>
      </c>
      <c r="L9" s="13" t="str">
        <f aca="true" t="shared" si="49" ref="L9">IF(L8&lt;&gt;"",IF(L8+7&lt;=$M$9,L8+7,""),"")</f>
        <v/>
      </c>
      <c r="M9" s="14">
        <f>IF(MOD($A$1,4)=0,29,28)</f>
        <v>28</v>
      </c>
      <c r="N9" s="14">
        <f>IF(MOD($A$1,4)=0,2,3)</f>
        <v>3</v>
      </c>
      <c r="O9" s="15">
        <f>MOD(((6-(MOD(TRUNC($A$1/100),4)*2))+MOD($A$1,100)+TRUNC(MOD($A$1,100)/4)+N9+1),7)</f>
        <v>5</v>
      </c>
      <c r="P9" s="4"/>
      <c r="Q9" s="12" t="str">
        <f aca="true" t="shared" si="50" ref="Q9">IF(Q8&lt;&gt;"",IF(Q8+7&lt;=$U$9,Q8+7,""),"")</f>
        <v/>
      </c>
      <c r="R9" s="13" t="str">
        <f aca="true" t="shared" si="51" ref="R9">IF(R8&lt;&gt;"",IF(R8+7&lt;=$U$9,R8+7,""),"")</f>
        <v/>
      </c>
      <c r="S9" s="13" t="str">
        <f aca="true" t="shared" si="52" ref="S9">IF(S8&lt;&gt;"",IF(S8+7&lt;=$U$9,S8+7,""),"")</f>
        <v/>
      </c>
      <c r="T9" s="13" t="str">
        <f aca="true" t="shared" si="53" ref="T9">IF(T8&lt;&gt;"",IF(T8+7&lt;=$U$9,T8+7,""),"")</f>
        <v/>
      </c>
      <c r="U9" s="14">
        <v>31</v>
      </c>
      <c r="V9" s="14">
        <v>3</v>
      </c>
      <c r="W9" s="15">
        <f>MOD(((6-(MOD(TRUNC($A$1/100),4)*2))+MOD($A$1,100)+TRUNC(MOD($A$1,100)/4)+3+1),7)</f>
        <v>5</v>
      </c>
    </row>
    <row r="10" spans="1:23" ht="1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 t="s">
        <v>0</v>
      </c>
      <c r="Q10" s="16"/>
      <c r="R10" s="16"/>
      <c r="S10" s="16"/>
      <c r="T10" s="16"/>
      <c r="U10" s="16"/>
      <c r="V10" s="16"/>
      <c r="W10" s="16"/>
    </row>
    <row r="11" spans="1:23" s="1" customFormat="1" ht="15" customHeight="1">
      <c r="A11" s="24" t="s">
        <v>3</v>
      </c>
      <c r="B11" s="25"/>
      <c r="C11" s="25"/>
      <c r="D11" s="25"/>
      <c r="E11" s="25"/>
      <c r="F11" s="25"/>
      <c r="G11" s="26"/>
      <c r="H11" s="4"/>
      <c r="I11" s="24" t="s">
        <v>5</v>
      </c>
      <c r="J11" s="25"/>
      <c r="K11" s="25"/>
      <c r="L11" s="25"/>
      <c r="M11" s="25"/>
      <c r="N11" s="25"/>
      <c r="O11" s="26"/>
      <c r="P11" s="4"/>
      <c r="Q11" s="24" t="s">
        <v>6</v>
      </c>
      <c r="R11" s="25"/>
      <c r="S11" s="25"/>
      <c r="T11" s="25"/>
      <c r="U11" s="25"/>
      <c r="V11" s="25"/>
      <c r="W11" s="26"/>
    </row>
    <row r="12" spans="1:23" s="3" customFormat="1" ht="15" customHeight="1">
      <c r="A12" s="5" t="str">
        <f aca="true" t="shared" si="54" ref="A12:G12">IF(A$38=0,"S",IF(A$38=1,"M",IF(A$38=2,"T",IF(A$38=3,"W",IF(A$38=4,"T",IF(A$38=5,"F",IF(A$38=6,"S","")))))))</f>
        <v>M</v>
      </c>
      <c r="B12" s="6" t="str">
        <f t="shared" si="54"/>
        <v>T</v>
      </c>
      <c r="C12" s="6" t="str">
        <f t="shared" si="54"/>
        <v>W</v>
      </c>
      <c r="D12" s="6" t="str">
        <f t="shared" si="54"/>
        <v>T</v>
      </c>
      <c r="E12" s="6" t="str">
        <f t="shared" si="54"/>
        <v>F</v>
      </c>
      <c r="F12" s="6" t="str">
        <f t="shared" si="54"/>
        <v>S</v>
      </c>
      <c r="G12" s="7" t="str">
        <f t="shared" si="54"/>
        <v>S</v>
      </c>
      <c r="H12" s="8"/>
      <c r="I12" s="5" t="str">
        <f aca="true" t="shared" si="55" ref="I12:O12">IF(I$38=0,"S",IF(I$38=1,"M",IF(I$38=2,"T",IF(I$38=3,"W",IF(I$38=4,"T",IF(I$38=5,"F",IF(I$38=6,"S","")))))))</f>
        <v>M</v>
      </c>
      <c r="J12" s="6" t="str">
        <f t="shared" si="55"/>
        <v>T</v>
      </c>
      <c r="K12" s="6" t="str">
        <f t="shared" si="55"/>
        <v>W</v>
      </c>
      <c r="L12" s="6" t="str">
        <f t="shared" si="55"/>
        <v>T</v>
      </c>
      <c r="M12" s="6" t="str">
        <f t="shared" si="55"/>
        <v>F</v>
      </c>
      <c r="N12" s="6" t="str">
        <f t="shared" si="55"/>
        <v>S</v>
      </c>
      <c r="O12" s="7" t="str">
        <f t="shared" si="55"/>
        <v>S</v>
      </c>
      <c r="P12" s="8"/>
      <c r="Q12" s="5" t="str">
        <f aca="true" t="shared" si="56" ref="Q12:W12">IF(Q$38=0,"S",IF(Q$38=1,"M",IF(Q$38=2,"T",IF(Q$38=3,"W",IF(Q$38=4,"T",IF(Q$38=5,"F",IF(Q$38=6,"S","")))))))</f>
        <v>M</v>
      </c>
      <c r="R12" s="6" t="str">
        <f t="shared" si="56"/>
        <v>T</v>
      </c>
      <c r="S12" s="6" t="str">
        <f t="shared" si="56"/>
        <v>W</v>
      </c>
      <c r="T12" s="6" t="str">
        <f t="shared" si="56"/>
        <v>T</v>
      </c>
      <c r="U12" s="6" t="str">
        <f t="shared" si="56"/>
        <v>F</v>
      </c>
      <c r="V12" s="6" t="str">
        <f t="shared" si="56"/>
        <v>S</v>
      </c>
      <c r="W12" s="7" t="str">
        <f t="shared" si="56"/>
        <v>S</v>
      </c>
    </row>
    <row r="13" spans="1:23" ht="15" customHeight="1">
      <c r="A13" s="9">
        <f>IF(G18=A$38,1,"")</f>
        <v>1</v>
      </c>
      <c r="B13" s="10">
        <f>IF(A13="",IF(G18=B$38,1,""),A13+1)</f>
        <v>2</v>
      </c>
      <c r="C13" s="10">
        <f>IF(B13="",IF(G18=C$38,1,""),B13+1)</f>
        <v>3</v>
      </c>
      <c r="D13" s="10">
        <f>IF(C13="",IF(G18=D$38,1,""),C13+1)</f>
        <v>4</v>
      </c>
      <c r="E13" s="10">
        <f>IF(D13="",IF(G18=E$38,1,""),D13+1)</f>
        <v>5</v>
      </c>
      <c r="F13" s="10">
        <f>IF(E13="",IF(G18=F$38,1,""),E13+1)</f>
        <v>6</v>
      </c>
      <c r="G13" s="11">
        <f>IF(F13="",IF(G18=G$38,1,""),F13+1)</f>
        <v>7</v>
      </c>
      <c r="H13" s="16"/>
      <c r="I13" s="9" t="str">
        <f>IF(O18=I$38,1,"")</f>
        <v/>
      </c>
      <c r="J13" s="10" t="str">
        <f>IF(I13="",IF(O18=J$38,1,""),I13+1)</f>
        <v/>
      </c>
      <c r="K13" s="10">
        <f>IF(J13="",IF(O18=K$38,1,""),J13+1)</f>
        <v>1</v>
      </c>
      <c r="L13" s="10">
        <f>IF(K13="",IF(O18=L$38,1,""),K13+1)</f>
        <v>2</v>
      </c>
      <c r="M13" s="10">
        <f>IF(L13="",IF(O18=M$38,1,""),L13+1)</f>
        <v>3</v>
      </c>
      <c r="N13" s="10">
        <f>IF(M13="",IF(O18=N$38,1,""),M13+1)</f>
        <v>4</v>
      </c>
      <c r="O13" s="11">
        <f>IF(N13="",IF(O18=O$38,1,""),N13+1)</f>
        <v>5</v>
      </c>
      <c r="P13" s="16"/>
      <c r="Q13" s="9" t="str">
        <f>IF(W18=Q$38,1,"")</f>
        <v/>
      </c>
      <c r="R13" s="10" t="str">
        <f>IF(Q13="",IF(W18=R$38,1,""),Q13+1)</f>
        <v/>
      </c>
      <c r="S13" s="10" t="str">
        <f>IF(R13="",IF(W18=S$38,1,""),R13+1)</f>
        <v/>
      </c>
      <c r="T13" s="10" t="str">
        <f>IF(S13="",IF(W18=T$38,1,""),S13+1)</f>
        <v/>
      </c>
      <c r="U13" s="10" t="str">
        <f>IF(T13="",IF(W18=U$38,1,""),T13+1)</f>
        <v/>
      </c>
      <c r="V13" s="10">
        <f>IF(U13="",IF(W18=V$38,1,""),U13+1)</f>
        <v>1</v>
      </c>
      <c r="W13" s="11">
        <f>IF(V13="",IF(W18=W$38,1,""),V13+1)</f>
        <v>2</v>
      </c>
    </row>
    <row r="14" spans="1:23" ht="15" customHeight="1">
      <c r="A14" s="9">
        <f>G13+1</f>
        <v>8</v>
      </c>
      <c r="B14" s="10">
        <f>A14+1</f>
        <v>9</v>
      </c>
      <c r="C14" s="10">
        <f aca="true" t="shared" si="57" ref="C14">B14+1</f>
        <v>10</v>
      </c>
      <c r="D14" s="10">
        <f aca="true" t="shared" si="58" ref="D14">C14+1</f>
        <v>11</v>
      </c>
      <c r="E14" s="10">
        <f aca="true" t="shared" si="59" ref="E14">D14+1</f>
        <v>12</v>
      </c>
      <c r="F14" s="10">
        <f aca="true" t="shared" si="60" ref="F14">E14+1</f>
        <v>13</v>
      </c>
      <c r="G14" s="11">
        <f aca="true" t="shared" si="61" ref="G14">F14+1</f>
        <v>14</v>
      </c>
      <c r="H14" s="16"/>
      <c r="I14" s="9">
        <f>O13+1</f>
        <v>6</v>
      </c>
      <c r="J14" s="10">
        <f>I14+1</f>
        <v>7</v>
      </c>
      <c r="K14" s="10">
        <f aca="true" t="shared" si="62" ref="K14">J14+1</f>
        <v>8</v>
      </c>
      <c r="L14" s="10">
        <f aca="true" t="shared" si="63" ref="L14">K14+1</f>
        <v>9</v>
      </c>
      <c r="M14" s="10">
        <f aca="true" t="shared" si="64" ref="M14">L14+1</f>
        <v>10</v>
      </c>
      <c r="N14" s="10">
        <f aca="true" t="shared" si="65" ref="N14">M14+1</f>
        <v>11</v>
      </c>
      <c r="O14" s="11">
        <f aca="true" t="shared" si="66" ref="O14">N14+1</f>
        <v>12</v>
      </c>
      <c r="P14" s="16"/>
      <c r="Q14" s="9">
        <f>W13+1</f>
        <v>3</v>
      </c>
      <c r="R14" s="10">
        <f>Q14+1</f>
        <v>4</v>
      </c>
      <c r="S14" s="10">
        <f aca="true" t="shared" si="67" ref="S14">R14+1</f>
        <v>5</v>
      </c>
      <c r="T14" s="10">
        <f aca="true" t="shared" si="68" ref="T14">S14+1</f>
        <v>6</v>
      </c>
      <c r="U14" s="10">
        <f aca="true" t="shared" si="69" ref="U14">T14+1</f>
        <v>7</v>
      </c>
      <c r="V14" s="10">
        <f aca="true" t="shared" si="70" ref="V14">U14+1</f>
        <v>8</v>
      </c>
      <c r="W14" s="11">
        <f aca="true" t="shared" si="71" ref="W14">V14+1</f>
        <v>9</v>
      </c>
    </row>
    <row r="15" spans="1:23" ht="15" customHeight="1">
      <c r="A15" s="9">
        <f>IF(A14&lt;&gt;"",IF(A14+7&lt;=$E$18,A14+7,""),"")</f>
        <v>15</v>
      </c>
      <c r="B15" s="10">
        <f aca="true" t="shared" si="72" ref="B15:G15">IF(B14&lt;&gt;"",IF(B14+7&lt;=$E$18,B14+7,""),"")</f>
        <v>16</v>
      </c>
      <c r="C15" s="10">
        <f t="shared" si="72"/>
        <v>17</v>
      </c>
      <c r="D15" s="10">
        <f t="shared" si="72"/>
        <v>18</v>
      </c>
      <c r="E15" s="10">
        <f t="shared" si="72"/>
        <v>19</v>
      </c>
      <c r="F15" s="10">
        <f t="shared" si="72"/>
        <v>20</v>
      </c>
      <c r="G15" s="11">
        <f t="shared" si="72"/>
        <v>21</v>
      </c>
      <c r="H15" s="16"/>
      <c r="I15" s="9">
        <f>IF(I14&lt;&gt;"",IF(I14+7&lt;=$M$18,I14+7,""),"")</f>
        <v>13</v>
      </c>
      <c r="J15" s="10">
        <f aca="true" t="shared" si="73" ref="J15:O15">IF(J14&lt;&gt;"",IF(J14+7&lt;=$M$18,J14+7,""),"")</f>
        <v>14</v>
      </c>
      <c r="K15" s="10">
        <f t="shared" si="73"/>
        <v>15</v>
      </c>
      <c r="L15" s="10">
        <f t="shared" si="73"/>
        <v>16</v>
      </c>
      <c r="M15" s="10">
        <f t="shared" si="73"/>
        <v>17</v>
      </c>
      <c r="N15" s="10">
        <f t="shared" si="73"/>
        <v>18</v>
      </c>
      <c r="O15" s="11">
        <f t="shared" si="73"/>
        <v>19</v>
      </c>
      <c r="P15" s="16"/>
      <c r="Q15" s="9">
        <f>IF(Q14&lt;&gt;"",IF(Q14+7&lt;=$U$18,Q14+7,""),"")</f>
        <v>10</v>
      </c>
      <c r="R15" s="10">
        <f aca="true" t="shared" si="74" ref="R15:W15">IF(R14&lt;&gt;"",IF(R14+7&lt;=$U$18,R14+7,""),"")</f>
        <v>11</v>
      </c>
      <c r="S15" s="10">
        <f t="shared" si="74"/>
        <v>12</v>
      </c>
      <c r="T15" s="10">
        <f t="shared" si="74"/>
        <v>13</v>
      </c>
      <c r="U15" s="10">
        <f t="shared" si="74"/>
        <v>14</v>
      </c>
      <c r="V15" s="10">
        <f t="shared" si="74"/>
        <v>15</v>
      </c>
      <c r="W15" s="11">
        <f t="shared" si="74"/>
        <v>16</v>
      </c>
    </row>
    <row r="16" spans="1:23" ht="15" customHeight="1">
      <c r="A16" s="9">
        <f aca="true" t="shared" si="75" ref="A16:A17">IF(A15&lt;&gt;"",IF(A15+7&lt;=$E$18,A15+7,""),"")</f>
        <v>22</v>
      </c>
      <c r="B16" s="10">
        <f aca="true" t="shared" si="76" ref="B16:B17">IF(B15&lt;&gt;"",IF(B15+7&lt;=$E$18,B15+7,""),"")</f>
        <v>23</v>
      </c>
      <c r="C16" s="10">
        <f aca="true" t="shared" si="77" ref="C16:C17">IF(C15&lt;&gt;"",IF(C15+7&lt;=$E$18,C15+7,""),"")</f>
        <v>24</v>
      </c>
      <c r="D16" s="10">
        <f aca="true" t="shared" si="78" ref="D16:D17">IF(D15&lt;&gt;"",IF(D15+7&lt;=$E$18,D15+7,""),"")</f>
        <v>25</v>
      </c>
      <c r="E16" s="10">
        <f aca="true" t="shared" si="79" ref="E16:E17">IF(E15&lt;&gt;"",IF(E15+7&lt;=$E$18,E15+7,""),"")</f>
        <v>26</v>
      </c>
      <c r="F16" s="10">
        <f aca="true" t="shared" si="80" ref="F16:F17">IF(F15&lt;&gt;"",IF(F15+7&lt;=$E$18,F15+7,""),"")</f>
        <v>27</v>
      </c>
      <c r="G16" s="11">
        <f aca="true" t="shared" si="81" ref="G16:G17">IF(G15&lt;&gt;"",IF(G15+7&lt;=$E$18,G15+7,""),"")</f>
        <v>28</v>
      </c>
      <c r="H16" s="16"/>
      <c r="I16" s="9">
        <f aca="true" t="shared" si="82" ref="I16:I17">IF(I15&lt;&gt;"",IF(I15+7&lt;=$M$18,I15+7,""),"")</f>
        <v>20</v>
      </c>
      <c r="J16" s="10">
        <f aca="true" t="shared" si="83" ref="J16:J17">IF(J15&lt;&gt;"",IF(J15+7&lt;=$M$18,J15+7,""),"")</f>
        <v>21</v>
      </c>
      <c r="K16" s="10">
        <f aca="true" t="shared" si="84" ref="K16:K17">IF(K15&lt;&gt;"",IF(K15+7&lt;=$M$18,K15+7,""),"")</f>
        <v>22</v>
      </c>
      <c r="L16" s="10">
        <f aca="true" t="shared" si="85" ref="L16:L17">IF(L15&lt;&gt;"",IF(L15+7&lt;=$M$18,L15+7,""),"")</f>
        <v>23</v>
      </c>
      <c r="M16" s="10">
        <f aca="true" t="shared" si="86" ref="M16:M17">IF(M15&lt;&gt;"",IF(M15+7&lt;=$M$18,M15+7,""),"")</f>
        <v>24</v>
      </c>
      <c r="N16" s="10">
        <f aca="true" t="shared" si="87" ref="N16:N17">IF(N15&lt;&gt;"",IF(N15+7&lt;=$M$18,N15+7,""),"")</f>
        <v>25</v>
      </c>
      <c r="O16" s="11">
        <f aca="true" t="shared" si="88" ref="O16:O17">IF(O15&lt;&gt;"",IF(O15+7&lt;=$M$18,O15+7,""),"")</f>
        <v>26</v>
      </c>
      <c r="P16" s="16"/>
      <c r="Q16" s="9">
        <f aca="true" t="shared" si="89" ref="Q16:Q17">IF(Q15&lt;&gt;"",IF(Q15+7&lt;=$U$18,Q15+7,""),"")</f>
        <v>17</v>
      </c>
      <c r="R16" s="10">
        <f aca="true" t="shared" si="90" ref="R16:R17">IF(R15&lt;&gt;"",IF(R15+7&lt;=$U$18,R15+7,""),"")</f>
        <v>18</v>
      </c>
      <c r="S16" s="10">
        <f aca="true" t="shared" si="91" ref="S16:S17">IF(S15&lt;&gt;"",IF(S15+7&lt;=$U$18,S15+7,""),"")</f>
        <v>19</v>
      </c>
      <c r="T16" s="10">
        <f aca="true" t="shared" si="92" ref="T16:T17">IF(T15&lt;&gt;"",IF(T15+7&lt;=$U$18,T15+7,""),"")</f>
        <v>20</v>
      </c>
      <c r="U16" s="10">
        <f aca="true" t="shared" si="93" ref="U16:U17">IF(U15&lt;&gt;"",IF(U15+7&lt;=$U$18,U15+7,""),"")</f>
        <v>21</v>
      </c>
      <c r="V16" s="10">
        <f aca="true" t="shared" si="94" ref="V16:V17">IF(V15&lt;&gt;"",IF(V15+7&lt;=$U$18,V15+7,""),"")</f>
        <v>22</v>
      </c>
      <c r="W16" s="11">
        <f aca="true" t="shared" si="95" ref="W16:W17">IF(W15&lt;&gt;"",IF(W15+7&lt;=$U$18,W15+7,""),"")</f>
        <v>23</v>
      </c>
    </row>
    <row r="17" spans="1:23" ht="15" customHeight="1">
      <c r="A17" s="9">
        <f t="shared" si="75"/>
        <v>29</v>
      </c>
      <c r="B17" s="10">
        <f t="shared" si="76"/>
        <v>30</v>
      </c>
      <c r="C17" s="10" t="str">
        <f t="shared" si="77"/>
        <v/>
      </c>
      <c r="D17" s="10" t="str">
        <f t="shared" si="78"/>
        <v/>
      </c>
      <c r="E17" s="10" t="str">
        <f t="shared" si="79"/>
        <v/>
      </c>
      <c r="F17" s="10" t="str">
        <f t="shared" si="80"/>
        <v/>
      </c>
      <c r="G17" s="11" t="str">
        <f t="shared" si="81"/>
        <v/>
      </c>
      <c r="H17" s="16"/>
      <c r="I17" s="9">
        <f t="shared" si="82"/>
        <v>27</v>
      </c>
      <c r="J17" s="10">
        <f t="shared" si="83"/>
        <v>28</v>
      </c>
      <c r="K17" s="10">
        <f t="shared" si="84"/>
        <v>29</v>
      </c>
      <c r="L17" s="10">
        <f t="shared" si="85"/>
        <v>30</v>
      </c>
      <c r="M17" s="10">
        <f t="shared" si="86"/>
        <v>31</v>
      </c>
      <c r="N17" s="10" t="str">
        <f t="shared" si="87"/>
        <v/>
      </c>
      <c r="O17" s="11" t="str">
        <f t="shared" si="88"/>
        <v/>
      </c>
      <c r="P17" s="16"/>
      <c r="Q17" s="9">
        <f t="shared" si="89"/>
        <v>24</v>
      </c>
      <c r="R17" s="10">
        <f t="shared" si="90"/>
        <v>25</v>
      </c>
      <c r="S17" s="10">
        <f t="shared" si="91"/>
        <v>26</v>
      </c>
      <c r="T17" s="10">
        <f t="shared" si="92"/>
        <v>27</v>
      </c>
      <c r="U17" s="10">
        <f t="shared" si="93"/>
        <v>28</v>
      </c>
      <c r="V17" s="10">
        <f t="shared" si="94"/>
        <v>29</v>
      </c>
      <c r="W17" s="11">
        <f t="shared" si="95"/>
        <v>30</v>
      </c>
    </row>
    <row r="18" spans="1:23" ht="15" customHeight="1" thickBot="1">
      <c r="A18" s="12" t="str">
        <f aca="true" t="shared" si="96" ref="A18">IF(A17&lt;&gt;"",IF(A17+7&lt;=$E$18,A17+7,""),"")</f>
        <v/>
      </c>
      <c r="B18" s="13" t="str">
        <f aca="true" t="shared" si="97" ref="B18">IF(B17&lt;&gt;"",IF(B17+7&lt;=$E$18,B17+7,""),"")</f>
        <v/>
      </c>
      <c r="C18" s="13" t="str">
        <f aca="true" t="shared" si="98" ref="C18">IF(C17&lt;&gt;"",IF(C17+7&lt;=$E$18,C17+7,""),"")</f>
        <v/>
      </c>
      <c r="D18" s="13" t="str">
        <f aca="true" t="shared" si="99" ref="D18">IF(D17&lt;&gt;"",IF(D17+7&lt;=$E$18,D17+7,""),"")</f>
        <v/>
      </c>
      <c r="E18" s="14">
        <v>30</v>
      </c>
      <c r="F18" s="14">
        <v>6</v>
      </c>
      <c r="G18" s="15">
        <f>MOD(((6-(MOD(TRUNC($A$1/100),4)*2))+MOD($A$1,100)+TRUNC(MOD($A$1,100)/4)+6+1),7)</f>
        <v>1</v>
      </c>
      <c r="H18" s="16"/>
      <c r="I18" s="12" t="str">
        <f aca="true" t="shared" si="100" ref="I18">IF(I17&lt;&gt;"",IF(I17+7&lt;=$M$18,I17+7,""),"")</f>
        <v/>
      </c>
      <c r="J18" s="13" t="str">
        <f aca="true" t="shared" si="101" ref="J18">IF(J17&lt;&gt;"",IF(J17+7&lt;=$M$18,J17+7,""),"")</f>
        <v/>
      </c>
      <c r="K18" s="13" t="str">
        <f aca="true" t="shared" si="102" ref="K18">IF(K17&lt;&gt;"",IF(K17+7&lt;=$M$18,K17+7,""),"")</f>
        <v/>
      </c>
      <c r="L18" s="13" t="str">
        <f aca="true" t="shared" si="103" ref="L18">IF(L17&lt;&gt;"",IF(L17+7&lt;=$M$18,L17+7,""),"")</f>
        <v/>
      </c>
      <c r="M18" s="14">
        <v>31</v>
      </c>
      <c r="N18" s="14">
        <v>1</v>
      </c>
      <c r="O18" s="15">
        <f>MOD(((6-(MOD(TRUNC($A$1/100),4)*2))+MOD($A$1,100)+TRUNC(MOD($A$1,100)/4)+1+1),7)</f>
        <v>3</v>
      </c>
      <c r="P18" s="16"/>
      <c r="Q18" s="12" t="str">
        <f aca="true" t="shared" si="104" ref="Q18">IF(Q17&lt;&gt;"",IF(Q17+7&lt;=$U$18,Q17+7,""),"")</f>
        <v/>
      </c>
      <c r="R18" s="13" t="str">
        <f aca="true" t="shared" si="105" ref="R18">IF(R17&lt;&gt;"",IF(R17+7&lt;=$U$18,R17+7,""),"")</f>
        <v/>
      </c>
      <c r="S18" s="13" t="str">
        <f aca="true" t="shared" si="106" ref="S18">IF(S17&lt;&gt;"",IF(S17+7&lt;=$U$18,S17+7,""),"")</f>
        <v/>
      </c>
      <c r="T18" s="13" t="str">
        <f aca="true" t="shared" si="107" ref="T18">IF(T17&lt;&gt;"",IF(T17+7&lt;=$U$18,T17+7,""),"")</f>
        <v/>
      </c>
      <c r="U18" s="14">
        <v>30</v>
      </c>
      <c r="V18" s="14">
        <v>4</v>
      </c>
      <c r="W18" s="15">
        <f>MOD(((6-(MOD(TRUNC($A$1/100),4)*2))+MOD($A$1,100)+TRUNC(MOD($A$1,100)/4)+4+1),7)</f>
        <v>6</v>
      </c>
    </row>
    <row r="19" spans="1:23" ht="1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1" customFormat="1" ht="15" customHeight="1">
      <c r="A20" s="24" t="s">
        <v>7</v>
      </c>
      <c r="B20" s="25"/>
      <c r="C20" s="25"/>
      <c r="D20" s="25"/>
      <c r="E20" s="25"/>
      <c r="F20" s="25"/>
      <c r="G20" s="26"/>
      <c r="H20" s="4"/>
      <c r="I20" s="24" t="s">
        <v>8</v>
      </c>
      <c r="J20" s="25"/>
      <c r="K20" s="25"/>
      <c r="L20" s="25"/>
      <c r="M20" s="25"/>
      <c r="N20" s="25"/>
      <c r="O20" s="26"/>
      <c r="P20" s="4"/>
      <c r="Q20" s="24" t="s">
        <v>9</v>
      </c>
      <c r="R20" s="25"/>
      <c r="S20" s="25"/>
      <c r="T20" s="25"/>
      <c r="U20" s="25"/>
      <c r="V20" s="25"/>
      <c r="W20" s="26"/>
    </row>
    <row r="21" spans="1:23" s="3" customFormat="1" ht="15" customHeight="1">
      <c r="A21" s="5" t="str">
        <f aca="true" t="shared" si="108" ref="A21:G21">IF(A$38=0,"S",IF(A$38=1,"M",IF(A$38=2,"T",IF(A$38=3,"W",IF(A$38=4,"T",IF(A$38=5,"F",IF(A$38=6,"S","")))))))</f>
        <v>M</v>
      </c>
      <c r="B21" s="6" t="str">
        <f t="shared" si="108"/>
        <v>T</v>
      </c>
      <c r="C21" s="6" t="str">
        <f t="shared" si="108"/>
        <v>W</v>
      </c>
      <c r="D21" s="6" t="str">
        <f t="shared" si="108"/>
        <v>T</v>
      </c>
      <c r="E21" s="6" t="str">
        <f t="shared" si="108"/>
        <v>F</v>
      </c>
      <c r="F21" s="6" t="str">
        <f t="shared" si="108"/>
        <v>S</v>
      </c>
      <c r="G21" s="7" t="str">
        <f t="shared" si="108"/>
        <v>S</v>
      </c>
      <c r="H21" s="8"/>
      <c r="I21" s="5" t="str">
        <f aca="true" t="shared" si="109" ref="I21:O21">IF(I$38=0,"S",IF(I$38=1,"M",IF(I$38=2,"T",IF(I$38=3,"W",IF(I$38=4,"T",IF(I$38=5,"F",IF(I$38=6,"S","")))))))</f>
        <v>M</v>
      </c>
      <c r="J21" s="6" t="str">
        <f t="shared" si="109"/>
        <v>T</v>
      </c>
      <c r="K21" s="6" t="str">
        <f t="shared" si="109"/>
        <v>W</v>
      </c>
      <c r="L21" s="6" t="str">
        <f t="shared" si="109"/>
        <v>T</v>
      </c>
      <c r="M21" s="6" t="str">
        <f t="shared" si="109"/>
        <v>F</v>
      </c>
      <c r="N21" s="6" t="str">
        <f t="shared" si="109"/>
        <v>S</v>
      </c>
      <c r="O21" s="7" t="str">
        <f t="shared" si="109"/>
        <v>S</v>
      </c>
      <c r="P21" s="8"/>
      <c r="Q21" s="5" t="str">
        <f aca="true" t="shared" si="110" ref="Q21:W21">IF(Q$38=0,"S",IF(Q$38=1,"M",IF(Q$38=2,"T",IF(Q$38=3,"W",IF(Q$38=4,"T",IF(Q$38=5,"F",IF(Q$38=6,"S","")))))))</f>
        <v>M</v>
      </c>
      <c r="R21" s="6" t="str">
        <f t="shared" si="110"/>
        <v>T</v>
      </c>
      <c r="S21" s="6" t="str">
        <f t="shared" si="110"/>
        <v>W</v>
      </c>
      <c r="T21" s="6" t="str">
        <f t="shared" si="110"/>
        <v>T</v>
      </c>
      <c r="U21" s="6" t="str">
        <f t="shared" si="110"/>
        <v>F</v>
      </c>
      <c r="V21" s="6" t="str">
        <f t="shared" si="110"/>
        <v>S</v>
      </c>
      <c r="W21" s="7" t="str">
        <f t="shared" si="110"/>
        <v>S</v>
      </c>
    </row>
    <row r="22" spans="1:23" ht="15" customHeight="1">
      <c r="A22" s="9">
        <f>IF(G27=A$38,1,"")</f>
        <v>1</v>
      </c>
      <c r="B22" s="10">
        <f>IF(A22="",IF(G27=B$38,1,""),A22+1)</f>
        <v>2</v>
      </c>
      <c r="C22" s="10">
        <f>IF(B22="",IF(G27=C$38,1,""),B22+1)</f>
        <v>3</v>
      </c>
      <c r="D22" s="10">
        <f>IF(C22="",IF(G27=D$38,1,""),C22+1)</f>
        <v>4</v>
      </c>
      <c r="E22" s="10">
        <f>IF(D22="",IF(G27=E$38,1,""),D22+1)</f>
        <v>5</v>
      </c>
      <c r="F22" s="10">
        <f>IF(E22="",IF(G27=F$38,1,""),E22+1)</f>
        <v>6</v>
      </c>
      <c r="G22" s="11">
        <f>IF(F22="",IF(G27=G$38,1,""),F22+1)</f>
        <v>7</v>
      </c>
      <c r="H22" s="16"/>
      <c r="I22" s="9" t="str">
        <f>IF(O27=I$38,1,"")</f>
        <v/>
      </c>
      <c r="J22" s="10" t="str">
        <f>IF(I22="",IF(O27=J$38,1,""),I22+1)</f>
        <v/>
      </c>
      <c r="K22" s="10" t="str">
        <f>IF(J22="",IF(O27=K$38,1,""),J22+1)</f>
        <v/>
      </c>
      <c r="L22" s="10">
        <f>IF(K22="",IF(O27=L$38,1,""),K22+1)</f>
        <v>1</v>
      </c>
      <c r="M22" s="10">
        <f>IF(L22="",IF(O27=M$38,1,""),L22+1)</f>
        <v>2</v>
      </c>
      <c r="N22" s="10">
        <f>IF(M22="",IF(O27=N$38,1,""),M22+1)</f>
        <v>3</v>
      </c>
      <c r="O22" s="11">
        <f>IF(N22="",IF(O27=O$38,1,""),N22+1)</f>
        <v>4</v>
      </c>
      <c r="P22" s="16"/>
      <c r="Q22" s="9" t="str">
        <f>IF(W27=Q$38,1,"")</f>
        <v/>
      </c>
      <c r="R22" s="10" t="str">
        <f>IF(Q22="",IF(W27=R$38,1,""),Q22+1)</f>
        <v/>
      </c>
      <c r="S22" s="10" t="str">
        <f>IF(R22="",IF(W27=S$38,1,""),R22+1)</f>
        <v/>
      </c>
      <c r="T22" s="10" t="str">
        <f>IF(S22="",IF(W27=T$38,1,""),S22+1)</f>
        <v/>
      </c>
      <c r="U22" s="10" t="str">
        <f>IF(T22="",IF(W27=U$38,1,""),T22+1)</f>
        <v/>
      </c>
      <c r="V22" s="10" t="str">
        <f>IF(U22="",IF(W27=V$38,1,""),U22+1)</f>
        <v/>
      </c>
      <c r="W22" s="11">
        <f>IF(V22="",IF(W27=W$38,1,""),V22+1)</f>
        <v>1</v>
      </c>
    </row>
    <row r="23" spans="1:23" ht="15" customHeight="1">
      <c r="A23" s="9">
        <f>G22+1</f>
        <v>8</v>
      </c>
      <c r="B23" s="10">
        <f>A23+1</f>
        <v>9</v>
      </c>
      <c r="C23" s="10">
        <f aca="true" t="shared" si="111" ref="C23">B23+1</f>
        <v>10</v>
      </c>
      <c r="D23" s="10">
        <f aca="true" t="shared" si="112" ref="D23">C23+1</f>
        <v>11</v>
      </c>
      <c r="E23" s="10">
        <f aca="true" t="shared" si="113" ref="E23">D23+1</f>
        <v>12</v>
      </c>
      <c r="F23" s="10">
        <f aca="true" t="shared" si="114" ref="F23">E23+1</f>
        <v>13</v>
      </c>
      <c r="G23" s="11">
        <f aca="true" t="shared" si="115" ref="G23">F23+1</f>
        <v>14</v>
      </c>
      <c r="H23" s="16"/>
      <c r="I23" s="9">
        <f>O22+1</f>
        <v>5</v>
      </c>
      <c r="J23" s="10">
        <f>I23+1</f>
        <v>6</v>
      </c>
      <c r="K23" s="10">
        <f aca="true" t="shared" si="116" ref="K23">J23+1</f>
        <v>7</v>
      </c>
      <c r="L23" s="10">
        <f aca="true" t="shared" si="117" ref="L23">K23+1</f>
        <v>8</v>
      </c>
      <c r="M23" s="10">
        <f aca="true" t="shared" si="118" ref="M23">L23+1</f>
        <v>9</v>
      </c>
      <c r="N23" s="10">
        <f aca="true" t="shared" si="119" ref="N23">M23+1</f>
        <v>10</v>
      </c>
      <c r="O23" s="11">
        <f aca="true" t="shared" si="120" ref="O23">N23+1</f>
        <v>11</v>
      </c>
      <c r="P23" s="16"/>
      <c r="Q23" s="9">
        <f>W22+1</f>
        <v>2</v>
      </c>
      <c r="R23" s="10">
        <f>Q23+1</f>
        <v>3</v>
      </c>
      <c r="S23" s="10">
        <f aca="true" t="shared" si="121" ref="S23">R23+1</f>
        <v>4</v>
      </c>
      <c r="T23" s="10">
        <f aca="true" t="shared" si="122" ref="T23">S23+1</f>
        <v>5</v>
      </c>
      <c r="U23" s="10">
        <f aca="true" t="shared" si="123" ref="U23">T23+1</f>
        <v>6</v>
      </c>
      <c r="V23" s="10">
        <f aca="true" t="shared" si="124" ref="V23">U23+1</f>
        <v>7</v>
      </c>
      <c r="W23" s="11">
        <f aca="true" t="shared" si="125" ref="W23">V23+1</f>
        <v>8</v>
      </c>
    </row>
    <row r="24" spans="1:23" ht="15" customHeight="1">
      <c r="A24" s="9">
        <f>IF(A23&lt;&gt;"",IF(A23+7&lt;=$E$27,A23+7,""),"")</f>
        <v>15</v>
      </c>
      <c r="B24" s="10">
        <f aca="true" t="shared" si="126" ref="B24:G24">IF(B23&lt;&gt;"",IF(B23+7&lt;=$E$27,B23+7,""),"")</f>
        <v>16</v>
      </c>
      <c r="C24" s="10">
        <f t="shared" si="126"/>
        <v>17</v>
      </c>
      <c r="D24" s="10">
        <f t="shared" si="126"/>
        <v>18</v>
      </c>
      <c r="E24" s="10">
        <f t="shared" si="126"/>
        <v>19</v>
      </c>
      <c r="F24" s="10">
        <f t="shared" si="126"/>
        <v>20</v>
      </c>
      <c r="G24" s="11">
        <f t="shared" si="126"/>
        <v>21</v>
      </c>
      <c r="H24" s="16"/>
      <c r="I24" s="9">
        <f>IF(I23&lt;&gt;"",IF(I23+7&lt;=$M$27,I23+7,""),"")</f>
        <v>12</v>
      </c>
      <c r="J24" s="10">
        <f aca="true" t="shared" si="127" ref="J24:O24">IF(J23&lt;&gt;"",IF(J23+7&lt;=$M$27,J23+7,""),"")</f>
        <v>13</v>
      </c>
      <c r="K24" s="10">
        <f t="shared" si="127"/>
        <v>14</v>
      </c>
      <c r="L24" s="10">
        <f t="shared" si="127"/>
        <v>15</v>
      </c>
      <c r="M24" s="10">
        <f t="shared" si="127"/>
        <v>16</v>
      </c>
      <c r="N24" s="10">
        <f t="shared" si="127"/>
        <v>17</v>
      </c>
      <c r="O24" s="11">
        <f t="shared" si="127"/>
        <v>18</v>
      </c>
      <c r="P24" s="16"/>
      <c r="Q24" s="9">
        <f>IF(Q23&lt;&gt;"",IF(Q23+7&lt;=$U$27,Q23+7,""),"")</f>
        <v>9</v>
      </c>
      <c r="R24" s="10">
        <f aca="true" t="shared" si="128" ref="R24:W24">IF(R23&lt;&gt;"",IF(R23+7&lt;=$U$27,R23+7,""),"")</f>
        <v>10</v>
      </c>
      <c r="S24" s="10">
        <f t="shared" si="128"/>
        <v>11</v>
      </c>
      <c r="T24" s="10">
        <f t="shared" si="128"/>
        <v>12</v>
      </c>
      <c r="U24" s="10">
        <f t="shared" si="128"/>
        <v>13</v>
      </c>
      <c r="V24" s="10">
        <f t="shared" si="128"/>
        <v>14</v>
      </c>
      <c r="W24" s="11">
        <f t="shared" si="128"/>
        <v>15</v>
      </c>
    </row>
    <row r="25" spans="1:23" ht="15" customHeight="1">
      <c r="A25" s="9">
        <f aca="true" t="shared" si="129" ref="A25:A26">IF(A24&lt;&gt;"",IF(A24+7&lt;=$E$27,A24+7,""),"")</f>
        <v>22</v>
      </c>
      <c r="B25" s="10">
        <f aca="true" t="shared" si="130" ref="B25:B26">IF(B24&lt;&gt;"",IF(B24+7&lt;=$E$27,B24+7,""),"")</f>
        <v>23</v>
      </c>
      <c r="C25" s="10">
        <f aca="true" t="shared" si="131" ref="C25:C26">IF(C24&lt;&gt;"",IF(C24+7&lt;=$E$27,C24+7,""),"")</f>
        <v>24</v>
      </c>
      <c r="D25" s="10">
        <f aca="true" t="shared" si="132" ref="D25:D26">IF(D24&lt;&gt;"",IF(D24+7&lt;=$E$27,D24+7,""),"")</f>
        <v>25</v>
      </c>
      <c r="E25" s="10">
        <f aca="true" t="shared" si="133" ref="E25:E26">IF(E24&lt;&gt;"",IF(E24+7&lt;=$E$27,E24+7,""),"")</f>
        <v>26</v>
      </c>
      <c r="F25" s="10">
        <f aca="true" t="shared" si="134" ref="F25:F26">IF(F24&lt;&gt;"",IF(F24+7&lt;=$E$27,F24+7,""),"")</f>
        <v>27</v>
      </c>
      <c r="G25" s="11">
        <f aca="true" t="shared" si="135" ref="G25:G26">IF(G24&lt;&gt;"",IF(G24+7&lt;=$E$27,G24+7,""),"")</f>
        <v>28</v>
      </c>
      <c r="H25" s="16"/>
      <c r="I25" s="9">
        <f aca="true" t="shared" si="136" ref="I25:I26">IF(I24&lt;&gt;"",IF(I24+7&lt;=$M$27,I24+7,""),"")</f>
        <v>19</v>
      </c>
      <c r="J25" s="10">
        <f aca="true" t="shared" si="137" ref="J25:J26">IF(J24&lt;&gt;"",IF(J24+7&lt;=$M$27,J24+7,""),"")</f>
        <v>20</v>
      </c>
      <c r="K25" s="10">
        <f aca="true" t="shared" si="138" ref="K25:K26">IF(K24&lt;&gt;"",IF(K24+7&lt;=$M$27,K24+7,""),"")</f>
        <v>21</v>
      </c>
      <c r="L25" s="10">
        <f aca="true" t="shared" si="139" ref="L25:L26">IF(L24&lt;&gt;"",IF(L24+7&lt;=$M$27,L24+7,""),"")</f>
        <v>22</v>
      </c>
      <c r="M25" s="10">
        <f aca="true" t="shared" si="140" ref="M25:M26">IF(M24&lt;&gt;"",IF(M24+7&lt;=$M$27,M24+7,""),"")</f>
        <v>23</v>
      </c>
      <c r="N25" s="10">
        <f aca="true" t="shared" si="141" ref="N25:N26">IF(N24&lt;&gt;"",IF(N24+7&lt;=$M$27,N24+7,""),"")</f>
        <v>24</v>
      </c>
      <c r="O25" s="11">
        <f aca="true" t="shared" si="142" ref="O25:O26">IF(O24&lt;&gt;"",IF(O24+7&lt;=$M$27,O24+7,""),"")</f>
        <v>25</v>
      </c>
      <c r="P25" s="16"/>
      <c r="Q25" s="9">
        <f aca="true" t="shared" si="143" ref="Q25:Q26">IF(Q24&lt;&gt;"",IF(Q24+7&lt;=$U$27,Q24+7,""),"")</f>
        <v>16</v>
      </c>
      <c r="R25" s="10">
        <f aca="true" t="shared" si="144" ref="R25:R26">IF(R24&lt;&gt;"",IF(R24+7&lt;=$U$27,R24+7,""),"")</f>
        <v>17</v>
      </c>
      <c r="S25" s="10">
        <f aca="true" t="shared" si="145" ref="S25:S26">IF(S24&lt;&gt;"",IF(S24+7&lt;=$U$27,S24+7,""),"")</f>
        <v>18</v>
      </c>
      <c r="T25" s="10">
        <f aca="true" t="shared" si="146" ref="T25:T26">IF(T24&lt;&gt;"",IF(T24+7&lt;=$U$27,T24+7,""),"")</f>
        <v>19</v>
      </c>
      <c r="U25" s="10">
        <f aca="true" t="shared" si="147" ref="U25:U26">IF(U24&lt;&gt;"",IF(U24+7&lt;=$U$27,U24+7,""),"")</f>
        <v>20</v>
      </c>
      <c r="V25" s="10">
        <f aca="true" t="shared" si="148" ref="V25:V26">IF(V24&lt;&gt;"",IF(V24+7&lt;=$U$27,V24+7,""),"")</f>
        <v>21</v>
      </c>
      <c r="W25" s="11">
        <f aca="true" t="shared" si="149" ref="W25:W26">IF(W24&lt;&gt;"",IF(W24+7&lt;=$U$27,W24+7,""),"")</f>
        <v>22</v>
      </c>
    </row>
    <row r="26" spans="1:23" ht="15" customHeight="1">
      <c r="A26" s="9">
        <f t="shared" si="129"/>
        <v>29</v>
      </c>
      <c r="B26" s="10">
        <f t="shared" si="130"/>
        <v>30</v>
      </c>
      <c r="C26" s="10">
        <f t="shared" si="131"/>
        <v>31</v>
      </c>
      <c r="D26" s="10" t="str">
        <f t="shared" si="132"/>
        <v/>
      </c>
      <c r="E26" s="10" t="str">
        <f t="shared" si="133"/>
        <v/>
      </c>
      <c r="F26" s="10" t="str">
        <f t="shared" si="134"/>
        <v/>
      </c>
      <c r="G26" s="11" t="str">
        <f t="shared" si="135"/>
        <v/>
      </c>
      <c r="H26" s="16"/>
      <c r="I26" s="9">
        <f t="shared" si="136"/>
        <v>26</v>
      </c>
      <c r="J26" s="10">
        <f t="shared" si="137"/>
        <v>27</v>
      </c>
      <c r="K26" s="10">
        <f t="shared" si="138"/>
        <v>28</v>
      </c>
      <c r="L26" s="10">
        <f t="shared" si="139"/>
        <v>29</v>
      </c>
      <c r="M26" s="10">
        <f t="shared" si="140"/>
        <v>30</v>
      </c>
      <c r="N26" s="10">
        <f t="shared" si="141"/>
        <v>31</v>
      </c>
      <c r="O26" s="11" t="str">
        <f t="shared" si="142"/>
        <v/>
      </c>
      <c r="P26" s="16"/>
      <c r="Q26" s="9">
        <f t="shared" si="143"/>
        <v>23</v>
      </c>
      <c r="R26" s="10">
        <f t="shared" si="144"/>
        <v>24</v>
      </c>
      <c r="S26" s="10">
        <f t="shared" si="145"/>
        <v>25</v>
      </c>
      <c r="T26" s="10">
        <f t="shared" si="146"/>
        <v>26</v>
      </c>
      <c r="U26" s="10">
        <f t="shared" si="147"/>
        <v>27</v>
      </c>
      <c r="V26" s="10">
        <f t="shared" si="148"/>
        <v>28</v>
      </c>
      <c r="W26" s="11">
        <f t="shared" si="149"/>
        <v>29</v>
      </c>
    </row>
    <row r="27" spans="1:23" ht="15" customHeight="1" thickBot="1">
      <c r="A27" s="12" t="str">
        <f aca="true" t="shared" si="150" ref="A27">IF(A26&lt;&gt;"",IF(A26+7&lt;=$E$27,A26+7,""),"")</f>
        <v/>
      </c>
      <c r="B27" s="13" t="str">
        <f aca="true" t="shared" si="151" ref="B27">IF(B26&lt;&gt;"",IF(B26+7&lt;=$E$27,B26+7,""),"")</f>
        <v/>
      </c>
      <c r="C27" s="13" t="str">
        <f aca="true" t="shared" si="152" ref="C27">IF(C26&lt;&gt;"",IF(C26+7&lt;=$E$27,C26+7,""),"")</f>
        <v/>
      </c>
      <c r="D27" s="13" t="str">
        <f aca="true" t="shared" si="153" ref="D27">IF(D26&lt;&gt;"",IF(D26+7&lt;=$E$27,D26+7,""),"")</f>
        <v/>
      </c>
      <c r="E27" s="14">
        <v>31</v>
      </c>
      <c r="F27" s="14">
        <v>6</v>
      </c>
      <c r="G27" s="15">
        <f>MOD(((6-(MOD(TRUNC($A$1/100),4)*2))+MOD($A$1,100)+TRUNC(MOD($A$1,100)/4)+F27+1),7)</f>
        <v>1</v>
      </c>
      <c r="H27" s="16"/>
      <c r="I27" s="12" t="str">
        <f aca="true" t="shared" si="154" ref="I27">IF(I26&lt;&gt;"",IF(I26+7&lt;=$M$27,I26+7,""),"")</f>
        <v/>
      </c>
      <c r="J27" s="13" t="str">
        <f aca="true" t="shared" si="155" ref="J27">IF(J26&lt;&gt;"",IF(J26+7&lt;=$M$27,J26+7,""),"")</f>
        <v/>
      </c>
      <c r="K27" s="13" t="str">
        <f aca="true" t="shared" si="156" ref="K27">IF(K26&lt;&gt;"",IF(K26+7&lt;=$M$27,K26+7,""),"")</f>
        <v/>
      </c>
      <c r="L27" s="13" t="str">
        <f aca="true" t="shared" si="157" ref="L27">IF(L26&lt;&gt;"",IF(L26+7&lt;=$M$27,L26+7,""),"")</f>
        <v/>
      </c>
      <c r="M27" s="17">
        <v>31</v>
      </c>
      <c r="N27" s="17">
        <v>2</v>
      </c>
      <c r="O27" s="18">
        <f>MOD(((6-(MOD(TRUNC($A$1/100),4)*2))+MOD($A$1,100)+TRUNC(MOD($A$1,100)/4)+N27+1),7)</f>
        <v>4</v>
      </c>
      <c r="P27" s="16"/>
      <c r="Q27" s="12">
        <f aca="true" t="shared" si="158" ref="Q27">IF(Q26&lt;&gt;"",IF(Q26+7&lt;=$U$27,Q26+7,""),"")</f>
        <v>30</v>
      </c>
      <c r="R27" s="13" t="str">
        <f aca="true" t="shared" si="159" ref="R27">IF(R26&lt;&gt;"",IF(R26+7&lt;=$U$27,R26+7,""),"")</f>
        <v/>
      </c>
      <c r="S27" s="13" t="str">
        <f aca="true" t="shared" si="160" ref="S27">IF(S26&lt;&gt;"",IF(S26+7&lt;=$U$27,S26+7,""),"")</f>
        <v/>
      </c>
      <c r="T27" s="13" t="str">
        <f aca="true" t="shared" si="161" ref="T27">IF(T26&lt;&gt;"",IF(T26+7&lt;=$U$27,T26+7,""),"")</f>
        <v/>
      </c>
      <c r="U27" s="17">
        <v>30</v>
      </c>
      <c r="V27" s="19">
        <v>5</v>
      </c>
      <c r="W27" s="18">
        <f>MOD(((6-(MOD(TRUNC($A$1/100),4)*2))+MOD($A$1,100)+TRUNC(MOD($A$1,100)/4)+V27+1),7)</f>
        <v>0</v>
      </c>
    </row>
    <row r="28" spans="1:23" ht="1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s="1" customFormat="1" ht="15" customHeight="1">
      <c r="A29" s="24" t="s">
        <v>10</v>
      </c>
      <c r="B29" s="25"/>
      <c r="C29" s="25"/>
      <c r="D29" s="25"/>
      <c r="E29" s="25"/>
      <c r="F29" s="25"/>
      <c r="G29" s="26"/>
      <c r="H29" s="4"/>
      <c r="I29" s="24" t="s">
        <v>11</v>
      </c>
      <c r="J29" s="25"/>
      <c r="K29" s="25"/>
      <c r="L29" s="25"/>
      <c r="M29" s="25"/>
      <c r="N29" s="25"/>
      <c r="O29" s="26"/>
      <c r="P29" s="4"/>
      <c r="Q29" s="24" t="s">
        <v>12</v>
      </c>
      <c r="R29" s="25"/>
      <c r="S29" s="25"/>
      <c r="T29" s="25"/>
      <c r="U29" s="25"/>
      <c r="V29" s="25"/>
      <c r="W29" s="26"/>
    </row>
    <row r="30" spans="1:23" s="3" customFormat="1" ht="15" customHeight="1">
      <c r="A30" s="5" t="str">
        <f aca="true" t="shared" si="162" ref="A30:G30">IF(A$38=0,"S",IF(A$38=1,"M",IF(A$38=2,"T",IF(A$38=3,"W",IF(A$38=4,"T",IF(A$38=5,"F",IF(A$38=6,"S","")))))))</f>
        <v>M</v>
      </c>
      <c r="B30" s="6" t="str">
        <f t="shared" si="162"/>
        <v>T</v>
      </c>
      <c r="C30" s="6" t="str">
        <f t="shared" si="162"/>
        <v>W</v>
      </c>
      <c r="D30" s="6" t="str">
        <f t="shared" si="162"/>
        <v>T</v>
      </c>
      <c r="E30" s="6" t="str">
        <f t="shared" si="162"/>
        <v>F</v>
      </c>
      <c r="F30" s="6" t="str">
        <f t="shared" si="162"/>
        <v>S</v>
      </c>
      <c r="G30" s="7" t="str">
        <f t="shared" si="162"/>
        <v>S</v>
      </c>
      <c r="H30" s="8"/>
      <c r="I30" s="5" t="str">
        <f aca="true" t="shared" si="163" ref="I30:O30">IF(I$38=0,"S",IF(I$38=1,"M",IF(I$38=2,"T",IF(I$38=3,"W",IF(I$38=4,"T",IF(I$38=5,"F",IF(I$38=6,"S","")))))))</f>
        <v>M</v>
      </c>
      <c r="J30" s="6" t="str">
        <f t="shared" si="163"/>
        <v>T</v>
      </c>
      <c r="K30" s="6" t="str">
        <f t="shared" si="163"/>
        <v>W</v>
      </c>
      <c r="L30" s="6" t="str">
        <f t="shared" si="163"/>
        <v>T</v>
      </c>
      <c r="M30" s="6" t="str">
        <f t="shared" si="163"/>
        <v>F</v>
      </c>
      <c r="N30" s="6" t="str">
        <f t="shared" si="163"/>
        <v>S</v>
      </c>
      <c r="O30" s="7" t="str">
        <f t="shared" si="163"/>
        <v>S</v>
      </c>
      <c r="P30" s="8"/>
      <c r="Q30" s="5" t="str">
        <f aca="true" t="shared" si="164" ref="Q30:W30">IF(Q$38=0,"S",IF(Q$38=1,"M",IF(Q$38=2,"T",IF(Q$38=3,"W",IF(Q$38=4,"T",IF(Q$38=5,"F",IF(Q$38=6,"S","")))))))</f>
        <v>M</v>
      </c>
      <c r="R30" s="6" t="str">
        <f t="shared" si="164"/>
        <v>T</v>
      </c>
      <c r="S30" s="6" t="str">
        <f t="shared" si="164"/>
        <v>W</v>
      </c>
      <c r="T30" s="6" t="str">
        <f t="shared" si="164"/>
        <v>T</v>
      </c>
      <c r="U30" s="6" t="str">
        <f t="shared" si="164"/>
        <v>F</v>
      </c>
      <c r="V30" s="6" t="str">
        <f t="shared" si="164"/>
        <v>S</v>
      </c>
      <c r="W30" s="7" t="str">
        <f t="shared" si="164"/>
        <v>S</v>
      </c>
    </row>
    <row r="31" spans="1:23" ht="15" customHeight="1">
      <c r="A31" s="9" t="str">
        <f>IF(G36=A$38,1,"")</f>
        <v/>
      </c>
      <c r="B31" s="10">
        <f>IF(A31="",IF(G36=B$38,1,""),A31+1)</f>
        <v>1</v>
      </c>
      <c r="C31" s="10">
        <f>IF(B31="",IF(G36=C$38,1,""),B31+1)</f>
        <v>2</v>
      </c>
      <c r="D31" s="10">
        <f>IF(C31="",IF(G36=D$38,1,""),C31+1)</f>
        <v>3</v>
      </c>
      <c r="E31" s="10">
        <f>IF(D31="",IF(G36=E$38,1,""),D31+1)</f>
        <v>4</v>
      </c>
      <c r="F31" s="10">
        <f>IF(E31="",IF(G36=F$38,1,""),E31+1)</f>
        <v>5</v>
      </c>
      <c r="G31" s="11">
        <f>IF(F31="",IF(G36=G$38,1,""),F31+1)</f>
        <v>6</v>
      </c>
      <c r="H31" s="16"/>
      <c r="I31" s="9" t="str">
        <f>IF(O36=I$38,1,"")</f>
        <v/>
      </c>
      <c r="J31" s="10" t="str">
        <f>IF(I31="",IF(O36=J$38,1,""),I31+1)</f>
        <v/>
      </c>
      <c r="K31" s="10" t="str">
        <f>IF(J31="",IF(O36=K$38,1,""),J31+1)</f>
        <v/>
      </c>
      <c r="L31" s="10" t="str">
        <f>IF(K31="",IF(O36=L$38,1,""),K31+1)</f>
        <v/>
      </c>
      <c r="M31" s="10">
        <f>IF(L31="",IF(O36=M$38,1,""),L31+1)</f>
        <v>1</v>
      </c>
      <c r="N31" s="10">
        <f>IF(M31="",IF(O36=N$38,1,""),M31+1)</f>
        <v>2</v>
      </c>
      <c r="O31" s="11">
        <f>IF(N31="",IF(O36=O$38,1,""),N31+1)</f>
        <v>3</v>
      </c>
      <c r="P31" s="16"/>
      <c r="Q31" s="9" t="str">
        <f>IF(W36=Q$38,1,"")</f>
        <v/>
      </c>
      <c r="R31" s="10" t="str">
        <f>IF(Q31="",IF(W36=R$38,1,""),Q31+1)</f>
        <v/>
      </c>
      <c r="S31" s="10" t="str">
        <f>IF(R31="",IF(W36=S$38,1,""),R31+1)</f>
        <v/>
      </c>
      <c r="T31" s="10" t="str">
        <f>IF(S31="",IF(W36=T$38,1,""),S31+1)</f>
        <v/>
      </c>
      <c r="U31" s="10" t="str">
        <f>IF(T31="",IF(W36=U$38,1,""),T31+1)</f>
        <v/>
      </c>
      <c r="V31" s="10" t="str">
        <f>IF(U31="",IF(W36=V$38,1,""),U31+1)</f>
        <v/>
      </c>
      <c r="W31" s="11">
        <f>IF(V31="",IF(W36=W$38,1,""),V31+1)</f>
        <v>1</v>
      </c>
    </row>
    <row r="32" spans="1:23" ht="15" customHeight="1">
      <c r="A32" s="9">
        <f>G31+1</f>
        <v>7</v>
      </c>
      <c r="B32" s="10">
        <f>A32+1</f>
        <v>8</v>
      </c>
      <c r="C32" s="10">
        <f aca="true" t="shared" si="165" ref="C32">B32+1</f>
        <v>9</v>
      </c>
      <c r="D32" s="10">
        <f aca="true" t="shared" si="166" ref="D32">C32+1</f>
        <v>10</v>
      </c>
      <c r="E32" s="10">
        <f aca="true" t="shared" si="167" ref="E32">D32+1</f>
        <v>11</v>
      </c>
      <c r="F32" s="10">
        <f aca="true" t="shared" si="168" ref="F32">E32+1</f>
        <v>12</v>
      </c>
      <c r="G32" s="11">
        <f aca="true" t="shared" si="169" ref="G32">F32+1</f>
        <v>13</v>
      </c>
      <c r="H32" s="16"/>
      <c r="I32" s="9">
        <f>O31+1</f>
        <v>4</v>
      </c>
      <c r="J32" s="10">
        <f>I32+1</f>
        <v>5</v>
      </c>
      <c r="K32" s="10">
        <f aca="true" t="shared" si="170" ref="K32">J32+1</f>
        <v>6</v>
      </c>
      <c r="L32" s="10">
        <f aca="true" t="shared" si="171" ref="L32">K32+1</f>
        <v>7</v>
      </c>
      <c r="M32" s="10">
        <f aca="true" t="shared" si="172" ref="M32">L32+1</f>
        <v>8</v>
      </c>
      <c r="N32" s="10">
        <f aca="true" t="shared" si="173" ref="N32">M32+1</f>
        <v>9</v>
      </c>
      <c r="O32" s="11">
        <f aca="true" t="shared" si="174" ref="O32">N32+1</f>
        <v>10</v>
      </c>
      <c r="P32" s="16"/>
      <c r="Q32" s="9">
        <f>W31+1</f>
        <v>2</v>
      </c>
      <c r="R32" s="10">
        <f>Q32+1</f>
        <v>3</v>
      </c>
      <c r="S32" s="10">
        <f aca="true" t="shared" si="175" ref="S32">R32+1</f>
        <v>4</v>
      </c>
      <c r="T32" s="10">
        <f aca="true" t="shared" si="176" ref="T32">S32+1</f>
        <v>5</v>
      </c>
      <c r="U32" s="10">
        <f aca="true" t="shared" si="177" ref="U32">T32+1</f>
        <v>6</v>
      </c>
      <c r="V32" s="10">
        <f aca="true" t="shared" si="178" ref="V32">U32+1</f>
        <v>7</v>
      </c>
      <c r="W32" s="11">
        <f aca="true" t="shared" si="179" ref="W32">V32+1</f>
        <v>8</v>
      </c>
    </row>
    <row r="33" spans="1:23" ht="15" customHeight="1">
      <c r="A33" s="9">
        <f>IF(A32&lt;&gt;"",IF(A32+7&lt;=$E$36,A32+7,""),"")</f>
        <v>14</v>
      </c>
      <c r="B33" s="10">
        <f aca="true" t="shared" si="180" ref="B33:G33">IF(B32&lt;&gt;"",IF(B32+7&lt;=$E$36,B32+7,""),"")</f>
        <v>15</v>
      </c>
      <c r="C33" s="10">
        <f t="shared" si="180"/>
        <v>16</v>
      </c>
      <c r="D33" s="10">
        <f t="shared" si="180"/>
        <v>17</v>
      </c>
      <c r="E33" s="10">
        <f t="shared" si="180"/>
        <v>18</v>
      </c>
      <c r="F33" s="10">
        <f t="shared" si="180"/>
        <v>19</v>
      </c>
      <c r="G33" s="11">
        <f t="shared" si="180"/>
        <v>20</v>
      </c>
      <c r="H33" s="16"/>
      <c r="I33" s="9">
        <f>IF(I32&lt;&gt;"",IF(I32+7&lt;=$M$36,I32+7,""),"")</f>
        <v>11</v>
      </c>
      <c r="J33" s="10">
        <f aca="true" t="shared" si="181" ref="J33:O33">IF(J32&lt;&gt;"",IF(J32+7&lt;=$M$36,J32+7,""),"")</f>
        <v>12</v>
      </c>
      <c r="K33" s="10">
        <f t="shared" si="181"/>
        <v>13</v>
      </c>
      <c r="L33" s="10">
        <f t="shared" si="181"/>
        <v>14</v>
      </c>
      <c r="M33" s="10">
        <f t="shared" si="181"/>
        <v>15</v>
      </c>
      <c r="N33" s="10">
        <f t="shared" si="181"/>
        <v>16</v>
      </c>
      <c r="O33" s="11">
        <f t="shared" si="181"/>
        <v>17</v>
      </c>
      <c r="P33" s="16"/>
      <c r="Q33" s="9">
        <f>IF(Q32&lt;&gt;"",IF(Q32+7&lt;=$U$36,Q32+7,""),"")</f>
        <v>9</v>
      </c>
      <c r="R33" s="10">
        <f aca="true" t="shared" si="182" ref="R33:W33">IF(R32&lt;&gt;"",IF(R32+7&lt;=$U$36,R32+7,""),"")</f>
        <v>10</v>
      </c>
      <c r="S33" s="10">
        <f t="shared" si="182"/>
        <v>11</v>
      </c>
      <c r="T33" s="10">
        <f t="shared" si="182"/>
        <v>12</v>
      </c>
      <c r="U33" s="10">
        <f t="shared" si="182"/>
        <v>13</v>
      </c>
      <c r="V33" s="10">
        <f t="shared" si="182"/>
        <v>14</v>
      </c>
      <c r="W33" s="11">
        <f t="shared" si="182"/>
        <v>15</v>
      </c>
    </row>
    <row r="34" spans="1:23" ht="15" customHeight="1">
      <c r="A34" s="9">
        <f aca="true" t="shared" si="183" ref="A34:A35">IF(A33&lt;&gt;"",IF(A33+7&lt;=$E$36,A33+7,""),"")</f>
        <v>21</v>
      </c>
      <c r="B34" s="10">
        <f aca="true" t="shared" si="184" ref="B34:B35">IF(B33&lt;&gt;"",IF(B33+7&lt;=$E$36,B33+7,""),"")</f>
        <v>22</v>
      </c>
      <c r="C34" s="10">
        <f aca="true" t="shared" si="185" ref="C34:C35">IF(C33&lt;&gt;"",IF(C33+7&lt;=$E$36,C33+7,""),"")</f>
        <v>23</v>
      </c>
      <c r="D34" s="10">
        <f aca="true" t="shared" si="186" ref="D34:D35">IF(D33&lt;&gt;"",IF(D33+7&lt;=$E$36,D33+7,""),"")</f>
        <v>24</v>
      </c>
      <c r="E34" s="10">
        <f aca="true" t="shared" si="187" ref="E34:E35">IF(E33&lt;&gt;"",IF(E33+7&lt;=$E$36,E33+7,""),"")</f>
        <v>25</v>
      </c>
      <c r="F34" s="10">
        <f aca="true" t="shared" si="188" ref="F34:F35">IF(F33&lt;&gt;"",IF(F33+7&lt;=$E$36,F33+7,""),"")</f>
        <v>26</v>
      </c>
      <c r="G34" s="11">
        <f aca="true" t="shared" si="189" ref="G34:G35">IF(G33&lt;&gt;"",IF(G33+7&lt;=$E$36,G33+7,""),"")</f>
        <v>27</v>
      </c>
      <c r="H34" s="16"/>
      <c r="I34" s="9">
        <f aca="true" t="shared" si="190" ref="I34:I35">IF(I33&lt;&gt;"",IF(I33+7&lt;=$M$36,I33+7,""),"")</f>
        <v>18</v>
      </c>
      <c r="J34" s="10">
        <f aca="true" t="shared" si="191" ref="J34:J35">IF(J33&lt;&gt;"",IF(J33+7&lt;=$M$36,J33+7,""),"")</f>
        <v>19</v>
      </c>
      <c r="K34" s="10">
        <f aca="true" t="shared" si="192" ref="K34:K35">IF(K33&lt;&gt;"",IF(K33+7&lt;=$M$36,K33+7,""),"")</f>
        <v>20</v>
      </c>
      <c r="L34" s="10">
        <f aca="true" t="shared" si="193" ref="L34:L35">IF(L33&lt;&gt;"",IF(L33+7&lt;=$M$36,L33+7,""),"")</f>
        <v>21</v>
      </c>
      <c r="M34" s="10">
        <f aca="true" t="shared" si="194" ref="M34:M35">IF(M33&lt;&gt;"",IF(M33+7&lt;=$M$36,M33+7,""),"")</f>
        <v>22</v>
      </c>
      <c r="N34" s="10">
        <f aca="true" t="shared" si="195" ref="N34:N35">IF(N33&lt;&gt;"",IF(N33+7&lt;=$M$36,N33+7,""),"")</f>
        <v>23</v>
      </c>
      <c r="O34" s="11">
        <f aca="true" t="shared" si="196" ref="O34:O35">IF(O33&lt;&gt;"",IF(O33+7&lt;=$M$36,O33+7,""),"")</f>
        <v>24</v>
      </c>
      <c r="P34" s="16"/>
      <c r="Q34" s="9">
        <f aca="true" t="shared" si="197" ref="Q34:Q35">IF(Q33&lt;&gt;"",IF(Q33+7&lt;=$U$36,Q33+7,""),"")</f>
        <v>16</v>
      </c>
      <c r="R34" s="10">
        <f aca="true" t="shared" si="198" ref="R34:R35">IF(R33&lt;&gt;"",IF(R33+7&lt;=$U$36,R33+7,""),"")</f>
        <v>17</v>
      </c>
      <c r="S34" s="10">
        <f aca="true" t="shared" si="199" ref="S34:S35">IF(S33&lt;&gt;"",IF(S33+7&lt;=$U$36,S33+7,""),"")</f>
        <v>18</v>
      </c>
      <c r="T34" s="10">
        <f aca="true" t="shared" si="200" ref="T34:T35">IF(T33&lt;&gt;"",IF(T33+7&lt;=$U$36,T33+7,""),"")</f>
        <v>19</v>
      </c>
      <c r="U34" s="10">
        <f aca="true" t="shared" si="201" ref="U34:U35">IF(U33&lt;&gt;"",IF(U33+7&lt;=$U$36,U33+7,""),"")</f>
        <v>20</v>
      </c>
      <c r="V34" s="10">
        <f aca="true" t="shared" si="202" ref="V34:V35">IF(V33&lt;&gt;"",IF(V33+7&lt;=$U$36,V33+7,""),"")</f>
        <v>21</v>
      </c>
      <c r="W34" s="11">
        <f aca="true" t="shared" si="203" ref="W34:W35">IF(W33&lt;&gt;"",IF(W33+7&lt;=$U$36,W33+7,""),"")</f>
        <v>22</v>
      </c>
    </row>
    <row r="35" spans="1:23" ht="15" customHeight="1">
      <c r="A35" s="9">
        <f t="shared" si="183"/>
        <v>28</v>
      </c>
      <c r="B35" s="10">
        <f t="shared" si="184"/>
        <v>29</v>
      </c>
      <c r="C35" s="10">
        <f t="shared" si="185"/>
        <v>30</v>
      </c>
      <c r="D35" s="10">
        <f t="shared" si="186"/>
        <v>31</v>
      </c>
      <c r="E35" s="10" t="str">
        <f t="shared" si="187"/>
        <v/>
      </c>
      <c r="F35" s="10" t="str">
        <f t="shared" si="188"/>
        <v/>
      </c>
      <c r="G35" s="11" t="str">
        <f t="shared" si="189"/>
        <v/>
      </c>
      <c r="H35" s="16"/>
      <c r="I35" s="9">
        <f t="shared" si="190"/>
        <v>25</v>
      </c>
      <c r="J35" s="10">
        <f t="shared" si="191"/>
        <v>26</v>
      </c>
      <c r="K35" s="10">
        <f t="shared" si="192"/>
        <v>27</v>
      </c>
      <c r="L35" s="10">
        <f t="shared" si="193"/>
        <v>28</v>
      </c>
      <c r="M35" s="10">
        <f t="shared" si="194"/>
        <v>29</v>
      </c>
      <c r="N35" s="10">
        <f t="shared" si="195"/>
        <v>30</v>
      </c>
      <c r="O35" s="11" t="str">
        <f t="shared" si="196"/>
        <v/>
      </c>
      <c r="P35" s="16"/>
      <c r="Q35" s="9">
        <f t="shared" si="197"/>
        <v>23</v>
      </c>
      <c r="R35" s="10">
        <f t="shared" si="198"/>
        <v>24</v>
      </c>
      <c r="S35" s="10">
        <f t="shared" si="199"/>
        <v>25</v>
      </c>
      <c r="T35" s="10">
        <f t="shared" si="200"/>
        <v>26</v>
      </c>
      <c r="U35" s="10">
        <f t="shared" si="201"/>
        <v>27</v>
      </c>
      <c r="V35" s="10">
        <f t="shared" si="202"/>
        <v>28</v>
      </c>
      <c r="W35" s="11">
        <f t="shared" si="203"/>
        <v>29</v>
      </c>
    </row>
    <row r="36" spans="1:23" ht="15" customHeight="1" thickBot="1">
      <c r="A36" s="12" t="str">
        <f aca="true" t="shared" si="204" ref="A36">IF(A35&lt;&gt;"",IF(A35+7&lt;=$E$36,A35+7,""),"")</f>
        <v/>
      </c>
      <c r="B36" s="13" t="str">
        <f aca="true" t="shared" si="205" ref="B36">IF(B35&lt;&gt;"",IF(B35+7&lt;=$E$36,B35+7,""),"")</f>
        <v/>
      </c>
      <c r="C36" s="13" t="str">
        <f aca="true" t="shared" si="206" ref="C36">IF(C35&lt;&gt;"",IF(C35+7&lt;=$E$36,C35+7,""),"")</f>
        <v/>
      </c>
      <c r="D36" s="13" t="str">
        <f aca="true" t="shared" si="207" ref="D36">IF(D35&lt;&gt;"",IF(D35+7&lt;=$E$36,D35+7,""),"")</f>
        <v/>
      </c>
      <c r="E36" s="14">
        <v>31</v>
      </c>
      <c r="F36" s="14">
        <v>0</v>
      </c>
      <c r="G36" s="15">
        <f>MOD(((6-(MOD(TRUNC($A$1/100),4)*2))+MOD($A$1,100)+TRUNC(MOD($A$1,100)/4)+F36+1),7)</f>
        <v>2</v>
      </c>
      <c r="H36" s="16"/>
      <c r="I36" s="12" t="str">
        <f aca="true" t="shared" si="208" ref="I36">IF(I35&lt;&gt;"",IF(I35+7&lt;=$M$36,I35+7,""),"")</f>
        <v/>
      </c>
      <c r="J36" s="13" t="str">
        <f aca="true" t="shared" si="209" ref="J36">IF(J35&lt;&gt;"",IF(J35+7&lt;=$M$36,J35+7,""),"")</f>
        <v/>
      </c>
      <c r="K36" s="13" t="str">
        <f aca="true" t="shared" si="210" ref="K36">IF(K35&lt;&gt;"",IF(K35+7&lt;=$M$36,K35+7,""),"")</f>
        <v/>
      </c>
      <c r="L36" s="13" t="str">
        <f aca="true" t="shared" si="211" ref="L36">IF(L35&lt;&gt;"",IF(L35+7&lt;=$M$36,L35+7,""),"")</f>
        <v/>
      </c>
      <c r="M36" s="14">
        <v>30</v>
      </c>
      <c r="N36" s="14">
        <v>3</v>
      </c>
      <c r="O36" s="15">
        <f>MOD(((6-(MOD(TRUNC($A$1/100),4)*2))+MOD($A$1,100)+TRUNC(MOD($A$1,100)/4)+N36+1),7)</f>
        <v>5</v>
      </c>
      <c r="P36" s="16"/>
      <c r="Q36" s="12">
        <f aca="true" t="shared" si="212" ref="Q36">IF(Q35&lt;&gt;"",IF(Q35+7&lt;=$U$36,Q35+7,""),"")</f>
        <v>30</v>
      </c>
      <c r="R36" s="13">
        <f aca="true" t="shared" si="213" ref="R36">IF(R35&lt;&gt;"",IF(R35+7&lt;=$U$36,R35+7,""),"")</f>
        <v>31</v>
      </c>
      <c r="S36" s="13" t="str">
        <f aca="true" t="shared" si="214" ref="S36">IF(S35&lt;&gt;"",IF(S35+7&lt;=$U$36,S35+7,""),"")</f>
        <v/>
      </c>
      <c r="T36" s="13" t="str">
        <f aca="true" t="shared" si="215" ref="T36">IF(T35&lt;&gt;"",IF(T35+7&lt;=$U$36,T35+7,""),"")</f>
        <v/>
      </c>
      <c r="U36" s="14">
        <v>31</v>
      </c>
      <c r="V36" s="14">
        <v>5</v>
      </c>
      <c r="W36" s="15">
        <f>MOD(((6-(MOD(TRUNC($A$1/100),4)*2))+MOD($A$1,100)+TRUNC(MOD($A$1,100)/4)+V36+1),7)</f>
        <v>0</v>
      </c>
    </row>
    <row r="37" spans="1:2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2.75">
      <c r="A38" s="20">
        <f>MOD($L$39,6)</f>
        <v>1</v>
      </c>
      <c r="B38" s="20">
        <f>MOD(A38+1,7)</f>
        <v>2</v>
      </c>
      <c r="C38" s="20">
        <f aca="true" t="shared" si="216" ref="C38:G38">MOD(B38+1,7)</f>
        <v>3</v>
      </c>
      <c r="D38" s="20">
        <f t="shared" si="216"/>
        <v>4</v>
      </c>
      <c r="E38" s="20">
        <f t="shared" si="216"/>
        <v>5</v>
      </c>
      <c r="F38" s="20">
        <f t="shared" si="216"/>
        <v>6</v>
      </c>
      <c r="G38" s="20">
        <f t="shared" si="216"/>
        <v>0</v>
      </c>
      <c r="H38" s="21"/>
      <c r="I38" s="20">
        <f>MOD($L$39,6)</f>
        <v>1</v>
      </c>
      <c r="J38" s="20">
        <f>MOD(I38+1,7)</f>
        <v>2</v>
      </c>
      <c r="K38" s="20">
        <f aca="true" t="shared" si="217" ref="K38:O38">MOD(J38+1,7)</f>
        <v>3</v>
      </c>
      <c r="L38" s="20">
        <f t="shared" si="217"/>
        <v>4</v>
      </c>
      <c r="M38" s="20">
        <f t="shared" si="217"/>
        <v>5</v>
      </c>
      <c r="N38" s="20">
        <f t="shared" si="217"/>
        <v>6</v>
      </c>
      <c r="O38" s="20">
        <f t="shared" si="217"/>
        <v>0</v>
      </c>
      <c r="P38" s="21"/>
      <c r="Q38" s="20">
        <f>MOD($L$39,6)</f>
        <v>1</v>
      </c>
      <c r="R38" s="20">
        <f>MOD(Q38+1,7)</f>
        <v>2</v>
      </c>
      <c r="S38" s="20">
        <f aca="true" t="shared" si="218" ref="S38:W38">MOD(R38+1,7)</f>
        <v>3</v>
      </c>
      <c r="T38" s="20">
        <f t="shared" si="218"/>
        <v>4</v>
      </c>
      <c r="U38" s="20">
        <f t="shared" si="218"/>
        <v>5</v>
      </c>
      <c r="V38" s="20">
        <f t="shared" si="218"/>
        <v>6</v>
      </c>
      <c r="W38" s="20">
        <f t="shared" si="218"/>
        <v>0</v>
      </c>
    </row>
    <row r="39" spans="1:2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0">
        <v>1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</sheetData>
  <mergeCells count="13">
    <mergeCell ref="A1:W1"/>
    <mergeCell ref="A20:G20"/>
    <mergeCell ref="I20:O20"/>
    <mergeCell ref="Q20:W20"/>
    <mergeCell ref="A29:G29"/>
    <mergeCell ref="I29:O29"/>
    <mergeCell ref="Q29:W29"/>
    <mergeCell ref="Q2:W2"/>
    <mergeCell ref="I2:O2"/>
    <mergeCell ref="A2:G2"/>
    <mergeCell ref="A11:G11"/>
    <mergeCell ref="I11:O11"/>
    <mergeCell ref="Q11:W11"/>
  </mergeCells>
  <dataValidations count="1">
    <dataValidation type="whole" showInputMessage="1" promptTitle="Calendar Year" prompt="Enter a year and the days of each month will update for that year." errorTitle="Invalid Year" error="Enter a year between 1000 and 5000." sqref="A1:W1">
      <formula1>0</formula1>
      <formula2>10000</formula2>
    </dataValidation>
  </dataValidations>
  <printOptions horizontalCentered="1" verticalCentered="1"/>
  <pageMargins left="0.25" right="0.25" top="0.25" bottom="0.25" header="0.25" footer="0.25"/>
  <pageSetup fitToHeight="1" fitToWidth="1" horizontalDpi="300" verticalDpi="300" orientation="landscape" scale="97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446FCC-B177-414F-B302-93F028E88831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2011-03-07T02:15:25Z</dcterms:created>
  <dcterms:modified xsi:type="dcterms:W3CDTF">2012-12-14T20:41:22Z</dcterms:modified>
  <cp:category/>
  <cp:version/>
  <cp:contentType/>
  <cp:contentStatus/>
</cp:coreProperties>
</file>