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295" windowHeight="6750" tabRatio="170" activeTab="0"/>
  </bookViews>
  <sheets>
    <sheet name="Calculator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<sst xmlns="http://schemas.openxmlformats.org/spreadsheetml/2006/main" count="79" uniqueCount="38">
  <si>
    <t>Mbps</t>
  </si>
  <si>
    <t>kbps</t>
  </si>
  <si>
    <t>paying</t>
  </si>
  <si>
    <t>per month</t>
  </si>
  <si>
    <t>Task 1: Define Daytime Service Tiers</t>
  </si>
  <si>
    <t>Task 2: Define Night-time Service Tiers</t>
  </si>
  <si>
    <t>Task 3: Define Usage Ratios</t>
  </si>
  <si>
    <t>Step 1:  Premium Data Rate Offered</t>
  </si>
  <si>
    <t>Step 2:  MidRange Data Rate Offered</t>
  </si>
  <si>
    <t>Step 3:  Lowend Data Rate Offered</t>
  </si>
  <si>
    <t>Step 1:  % subscribers online at once</t>
  </si>
  <si>
    <t>Step 1:  % online subscribers downloading</t>
  </si>
  <si>
    <t>$</t>
  </si>
  <si>
    <t>for</t>
  </si>
  <si>
    <t>Lowend Service Daytime Subscribers</t>
  </si>
  <si>
    <t>MidRange Service Daytime Subscribers</t>
  </si>
  <si>
    <t>Premium Service Daytime Subscribers</t>
  </si>
  <si>
    <t>Total Daytime Subscribers</t>
  </si>
  <si>
    <t>Premium Service Night-time Subscribers</t>
  </si>
  <si>
    <t>MidRange Service Night-time Subscribers</t>
  </si>
  <si>
    <t>Lowend Service Night-time Subscribers</t>
  </si>
  <si>
    <t>Total Night-time Subscribers</t>
  </si>
  <si>
    <t>Task 4: Define Maximum Number of Subscribers</t>
  </si>
  <si>
    <t>Task 5: Read Off Required Bandwidth</t>
  </si>
  <si>
    <t>(use NMC Bandwidth Calculator to calculate transponder Mhz usage)</t>
  </si>
  <si>
    <t>Load Factor</t>
  </si>
  <si>
    <t>subscribers</t>
  </si>
  <si>
    <t>Required Daytime Bandwidth</t>
  </si>
  <si>
    <t>Required Night-time Bandwidth</t>
  </si>
  <si>
    <t>Data Bandwidth and Business Plan Calculator</t>
  </si>
  <si>
    <t>Rev</t>
  </si>
  <si>
    <t>Task 6: Read Off Revenue Generated</t>
  </si>
  <si>
    <t>What If  &gt;&gt;&gt;</t>
  </si>
  <si>
    <t>(Daytime)</t>
  </si>
  <si>
    <t>(Night-time)</t>
  </si>
  <si>
    <t xml:space="preserve">Sub. Revenues </t>
  </si>
  <si>
    <t>Consumer: 10 (Unicast), 7 (Broadcast); Commercial: 25 (Unicast), 21 (Broadcast)</t>
  </si>
  <si>
    <t>Consumer: 10; Commercial: 20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</si>
</sst>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000"/>
    <numFmt numFmtId="175" formatCode="0.000"/>
    <numFmt numFmtId="176" formatCode="mmmm\-yy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sz val="10"/>
      <name val="Marigold"/>
      <family val="4"/>
    </font>
    <font>
      <sz val="8"/>
      <color indexed="9"/>
      <name val="Arial"/>
      <family val="2"/>
    </font>
    <font>
      <sz val="10"/>
      <color indexed="47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8"/>
      <color indexed="4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4" fillId="3" borderId="0" xfId="0" applyFont="1" applyFill="1" applyBorder="1" applyAlignment="1">
      <alignment/>
    </xf>
    <xf numFmtId="17" fontId="0" fillId="4" borderId="0" xfId="0" applyNumberFormat="1" applyFont="1" applyFill="1" applyBorder="1" applyAlignment="1">
      <alignment/>
    </xf>
    <xf numFmtId="17" fontId="0" fillId="4" borderId="0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0" fillId="2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/>
    </xf>
    <xf numFmtId="0" fontId="7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9" fontId="0" fillId="0" borderId="0" xfId="19" applyAlignment="1">
      <alignment/>
    </xf>
    <xf numFmtId="0" fontId="6" fillId="2" borderId="0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16" fillId="3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2" fontId="8" fillId="0" borderId="0" xfId="0" applyNumberFormat="1" applyFont="1" applyBorder="1" applyAlignment="1">
      <alignment/>
    </xf>
    <xf numFmtId="9" fontId="0" fillId="0" borderId="0" xfId="19" applyFont="1" applyAlignment="1">
      <alignment/>
    </xf>
    <xf numFmtId="0" fontId="8" fillId="4" borderId="0" xfId="0" applyFont="1" applyFill="1" applyBorder="1" applyAlignment="1">
      <alignment vertical="center"/>
    </xf>
    <xf numFmtId="176" fontId="15" fillId="4" borderId="0" xfId="0" applyNumberFormat="1" applyFont="1" applyFill="1" applyBorder="1" applyAlignment="1">
      <alignment/>
    </xf>
    <xf numFmtId="173" fontId="17" fillId="3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173" fontId="1" fillId="0" borderId="0" xfId="17" applyNumberFormat="1" applyFont="1" applyBorder="1" applyAlignment="1">
      <alignment/>
    </xf>
    <xf numFmtId="0" fontId="17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2</xdr:col>
      <xdr:colOff>619125</xdr:colOff>
      <xdr:row>1</xdr:row>
      <xdr:rowOff>295275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076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9"/>
  <sheetViews>
    <sheetView showGridLines="0" tabSelected="1" zoomScale="75" zoomScaleNormal="75" workbookViewId="0" topLeftCell="A1">
      <selection activeCell="F15" sqref="F15"/>
    </sheetView>
  </sheetViews>
  <sheetFormatPr defaultColWidth="9.140625" defaultRowHeight="12.75"/>
  <cols>
    <col min="1" max="1" width="10.7109375" style="1" customWidth="1"/>
    <col min="2" max="2" width="12.140625" style="1" customWidth="1"/>
    <col min="3" max="3" width="13.8515625" style="1" customWidth="1"/>
    <col min="4" max="4" width="10.8515625" style="1" customWidth="1"/>
    <col min="5" max="5" width="5.57421875" style="1" customWidth="1"/>
    <col min="6" max="6" width="5.140625" style="1" customWidth="1"/>
    <col min="7" max="7" width="2.8515625" style="1" customWidth="1"/>
    <col min="8" max="8" width="9.00390625" style="1" customWidth="1"/>
    <col min="9" max="9" width="11.8515625" style="1" customWidth="1"/>
    <col min="10" max="10" width="2.57421875" style="1" customWidth="1"/>
    <col min="11" max="11" width="9.57421875" style="1" customWidth="1"/>
    <col min="12" max="12" width="5.421875" style="1" customWidth="1"/>
    <col min="13" max="13" width="9.00390625" style="1" customWidth="1"/>
    <col min="14" max="16384" width="9.140625" style="1" customWidth="1"/>
  </cols>
  <sheetData>
    <row r="1" spans="1:13" ht="36" customHeight="1">
      <c r="A1" s="13"/>
      <c r="B1" s="13"/>
      <c r="C1" s="13"/>
      <c r="D1" s="34" t="s">
        <v>29</v>
      </c>
      <c r="E1" s="13"/>
      <c r="F1" s="13"/>
      <c r="G1" s="13"/>
      <c r="H1" s="9"/>
      <c r="I1" s="9"/>
      <c r="J1" s="9"/>
      <c r="K1" s="9"/>
      <c r="L1" s="9"/>
      <c r="M1" s="9"/>
    </row>
    <row r="2" spans="1:13" ht="36.75" customHeight="1">
      <c r="A2" s="15"/>
      <c r="B2" s="16"/>
      <c r="C2" s="14"/>
      <c r="D2" s="14"/>
      <c r="E2" s="14"/>
      <c r="F2" s="14"/>
      <c r="G2" s="17"/>
      <c r="H2" s="8"/>
      <c r="I2" s="8"/>
      <c r="J2" s="8"/>
      <c r="K2" s="14" t="s">
        <v>30</v>
      </c>
      <c r="L2" s="14">
        <v>2</v>
      </c>
      <c r="M2" s="35">
        <v>36281</v>
      </c>
    </row>
    <row r="3" spans="1:13" s="19" customFormat="1" ht="33.75" customHeight="1">
      <c r="A3" s="18" t="s">
        <v>4</v>
      </c>
      <c r="B3" s="7"/>
      <c r="C3" s="7"/>
      <c r="D3" s="7"/>
      <c r="E3" s="7" t="s">
        <v>32</v>
      </c>
      <c r="F3" s="7"/>
      <c r="G3" s="7"/>
      <c r="H3" s="36">
        <f>C29</f>
        <v>965000</v>
      </c>
      <c r="I3" s="29" t="s">
        <v>3</v>
      </c>
      <c r="J3" s="7"/>
      <c r="K3" s="30">
        <f>C25</f>
        <v>21.120000000000005</v>
      </c>
      <c r="L3" s="30" t="s">
        <v>0</v>
      </c>
      <c r="M3" s="29" t="s">
        <v>33</v>
      </c>
    </row>
    <row r="4" spans="1:13" ht="21.75" customHeight="1">
      <c r="A4" s="20" t="s">
        <v>7</v>
      </c>
      <c r="B4" s="20"/>
      <c r="C4" s="20"/>
      <c r="D4" s="11">
        <v>192</v>
      </c>
      <c r="F4" s="12" t="s">
        <v>1</v>
      </c>
      <c r="G4" s="25" t="s">
        <v>13</v>
      </c>
      <c r="H4" s="20" t="s">
        <v>26</v>
      </c>
      <c r="I4" s="20" t="s">
        <v>2</v>
      </c>
      <c r="J4" s="21" t="s">
        <v>12</v>
      </c>
      <c r="K4" s="11">
        <v>110</v>
      </c>
      <c r="M4" s="20" t="s">
        <v>3</v>
      </c>
    </row>
    <row r="5" spans="1:13" ht="23.25" customHeight="1">
      <c r="A5" s="20" t="s">
        <v>8</v>
      </c>
      <c r="B5" s="22"/>
      <c r="C5" s="22"/>
      <c r="D5" s="11">
        <v>256</v>
      </c>
      <c r="E5" s="2"/>
      <c r="F5" s="12" t="s">
        <v>1</v>
      </c>
      <c r="G5" s="25" t="s">
        <v>13</v>
      </c>
      <c r="H5" s="20" t="s">
        <v>26</v>
      </c>
      <c r="I5" s="20" t="s">
        <v>2</v>
      </c>
      <c r="J5" s="21" t="s">
        <v>12</v>
      </c>
      <c r="K5" s="11">
        <v>50</v>
      </c>
      <c r="L5" s="2"/>
      <c r="M5" s="20" t="s">
        <v>3</v>
      </c>
    </row>
    <row r="6" spans="1:13" ht="23.25" customHeight="1">
      <c r="A6" s="20" t="s">
        <v>9</v>
      </c>
      <c r="B6" s="22"/>
      <c r="C6" s="22"/>
      <c r="D6" s="11">
        <v>128</v>
      </c>
      <c r="E6" s="2"/>
      <c r="F6" s="12" t="s">
        <v>1</v>
      </c>
      <c r="G6" s="25" t="s">
        <v>13</v>
      </c>
      <c r="H6" s="20" t="s">
        <v>26</v>
      </c>
      <c r="I6" s="20" t="s">
        <v>2</v>
      </c>
      <c r="J6" s="21" t="s">
        <v>12</v>
      </c>
      <c r="K6" s="11">
        <v>35</v>
      </c>
      <c r="L6" s="2"/>
      <c r="M6" s="20" t="s">
        <v>3</v>
      </c>
    </row>
    <row r="7" ht="12.75">
      <c r="H7" s="10"/>
    </row>
    <row r="8" spans="1:13" s="19" customFormat="1" ht="33.75" customHeight="1">
      <c r="A8" s="18" t="s">
        <v>5</v>
      </c>
      <c r="B8" s="7"/>
      <c r="C8" s="7"/>
      <c r="D8" s="7"/>
      <c r="E8" s="7" t="s">
        <v>32</v>
      </c>
      <c r="F8" s="7"/>
      <c r="G8" s="7"/>
      <c r="H8" s="36">
        <f>C29</f>
        <v>965000</v>
      </c>
      <c r="I8" s="29" t="s">
        <v>3</v>
      </c>
      <c r="J8" s="7"/>
      <c r="K8" s="30">
        <f>C26</f>
        <v>21.120000000000005</v>
      </c>
      <c r="L8" s="30" t="s">
        <v>0</v>
      </c>
      <c r="M8" s="29" t="s">
        <v>34</v>
      </c>
    </row>
    <row r="9" spans="1:13" ht="21.75" customHeight="1">
      <c r="A9" s="20" t="s">
        <v>7</v>
      </c>
      <c r="B9" s="20"/>
      <c r="C9" s="20"/>
      <c r="D9" s="11">
        <v>192</v>
      </c>
      <c r="F9" s="12" t="s">
        <v>1</v>
      </c>
      <c r="G9" s="23" t="s">
        <v>13</v>
      </c>
      <c r="H9" s="20" t="s">
        <v>26</v>
      </c>
      <c r="I9" s="20" t="s">
        <v>2</v>
      </c>
      <c r="J9" s="21" t="s">
        <v>12</v>
      </c>
      <c r="K9" s="11">
        <v>105</v>
      </c>
      <c r="M9" s="20" t="s">
        <v>3</v>
      </c>
    </row>
    <row r="10" spans="1:13" ht="23.25" customHeight="1">
      <c r="A10" s="20" t="s">
        <v>8</v>
      </c>
      <c r="B10" s="22"/>
      <c r="C10" s="22"/>
      <c r="D10" s="11">
        <v>256</v>
      </c>
      <c r="E10" s="2"/>
      <c r="F10" s="12" t="s">
        <v>1</v>
      </c>
      <c r="G10" s="23" t="s">
        <v>13</v>
      </c>
      <c r="H10" s="20" t="s">
        <v>26</v>
      </c>
      <c r="I10" s="20" t="s">
        <v>2</v>
      </c>
      <c r="J10" s="21" t="s">
        <v>12</v>
      </c>
      <c r="K10" s="11">
        <v>35</v>
      </c>
      <c r="L10" s="2"/>
      <c r="M10" s="20" t="s">
        <v>3</v>
      </c>
    </row>
    <row r="11" spans="1:13" ht="23.25" customHeight="1">
      <c r="A11" s="20" t="s">
        <v>9</v>
      </c>
      <c r="B11" s="22"/>
      <c r="C11" s="22"/>
      <c r="D11" s="11">
        <v>128</v>
      </c>
      <c r="E11" s="2"/>
      <c r="F11" s="12" t="s">
        <v>1</v>
      </c>
      <c r="G11" s="23" t="s">
        <v>13</v>
      </c>
      <c r="H11" s="20" t="s">
        <v>26</v>
      </c>
      <c r="I11" s="20" t="s">
        <v>2</v>
      </c>
      <c r="J11" s="21" t="s">
        <v>12</v>
      </c>
      <c r="K11" s="11">
        <v>30</v>
      </c>
      <c r="L11" s="2"/>
      <c r="M11" s="20" t="s">
        <v>3</v>
      </c>
    </row>
    <row r="13" spans="1:13" s="19" customFormat="1" ht="33.75" customHeight="1">
      <c r="A13" s="18" t="s">
        <v>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20.25">
      <c r="A14" s="20" t="s">
        <v>10</v>
      </c>
      <c r="B14" s="20"/>
      <c r="C14" s="20"/>
      <c r="D14" s="11">
        <v>10</v>
      </c>
      <c r="F14" s="39" t="s">
        <v>36</v>
      </c>
      <c r="G14" s="6"/>
      <c r="H14" s="6"/>
      <c r="I14" s="6"/>
      <c r="J14" s="6"/>
      <c r="K14" s="6"/>
      <c r="L14" s="6"/>
      <c r="M14" s="6"/>
    </row>
    <row r="15" spans="1:13" ht="20.25">
      <c r="A15" s="20" t="s">
        <v>11</v>
      </c>
      <c r="B15" s="22"/>
      <c r="C15" s="22"/>
      <c r="D15" s="11">
        <v>10</v>
      </c>
      <c r="E15" s="2"/>
      <c r="F15" s="39" t="s">
        <v>37</v>
      </c>
      <c r="G15" s="6"/>
      <c r="H15" s="6"/>
      <c r="I15" s="6"/>
      <c r="J15" s="6"/>
      <c r="K15" s="6"/>
      <c r="L15" s="6"/>
      <c r="M15" s="6"/>
    </row>
    <row r="16" spans="1:13" ht="15.75">
      <c r="A16" s="20" t="s">
        <v>25</v>
      </c>
      <c r="B16" s="22"/>
      <c r="C16" s="22"/>
      <c r="D16" s="26">
        <f>(D14/100)*(D15/100)</f>
        <v>0.010000000000000002</v>
      </c>
      <c r="E16" s="2"/>
      <c r="F16" s="6"/>
      <c r="G16" s="6"/>
      <c r="H16" s="6"/>
      <c r="I16" s="6"/>
      <c r="J16" s="6"/>
      <c r="K16" s="6"/>
      <c r="L16" s="6"/>
      <c r="M16" s="6"/>
    </row>
    <row r="18" spans="1:13" s="19" customFormat="1" ht="33.75" customHeight="1">
      <c r="A18" s="18" t="s">
        <v>22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8">
      <c r="A19" s="20" t="s">
        <v>16</v>
      </c>
      <c r="B19" s="20"/>
      <c r="C19" s="20"/>
      <c r="D19" s="37">
        <v>1000</v>
      </c>
      <c r="E19" s="27">
        <f>D19/$D$22</f>
        <v>0.09090909090909091</v>
      </c>
      <c r="F19" s="20" t="s">
        <v>18</v>
      </c>
      <c r="G19" s="4"/>
      <c r="H19" s="4"/>
      <c r="I19" s="4"/>
      <c r="J19"/>
      <c r="K19" s="37">
        <v>1000</v>
      </c>
      <c r="L19" s="33">
        <f>K19/K$22</f>
        <v>0.09090909090909091</v>
      </c>
      <c r="M19" s="4"/>
    </row>
    <row r="20" spans="1:13" ht="18">
      <c r="A20" s="20" t="s">
        <v>15</v>
      </c>
      <c r="B20" s="22"/>
      <c r="C20" s="22"/>
      <c r="D20" s="37">
        <v>5000</v>
      </c>
      <c r="E20" s="27">
        <f>D20/$D$22</f>
        <v>0.45454545454545453</v>
      </c>
      <c r="F20" s="20" t="s">
        <v>19</v>
      </c>
      <c r="G20" s="4"/>
      <c r="H20" s="4"/>
      <c r="I20" s="4"/>
      <c r="J20"/>
      <c r="K20" s="37">
        <v>5000</v>
      </c>
      <c r="L20" s="33">
        <f>K20/K$22</f>
        <v>0.45454545454545453</v>
      </c>
      <c r="M20" s="4"/>
    </row>
    <row r="21" spans="1:13" ht="18">
      <c r="A21" s="20" t="s">
        <v>14</v>
      </c>
      <c r="B21" s="22"/>
      <c r="C21" s="22"/>
      <c r="D21" s="37">
        <v>5000</v>
      </c>
      <c r="E21" s="27">
        <f>D21/$D$22</f>
        <v>0.45454545454545453</v>
      </c>
      <c r="F21" s="20" t="s">
        <v>20</v>
      </c>
      <c r="G21" s="4"/>
      <c r="H21" s="4"/>
      <c r="I21" s="4"/>
      <c r="J21"/>
      <c r="K21" s="37">
        <v>5000</v>
      </c>
      <c r="L21" s="33">
        <f>K21/K$22</f>
        <v>0.45454545454545453</v>
      </c>
      <c r="M21" s="4"/>
    </row>
    <row r="22" spans="1:13" ht="18">
      <c r="A22" s="28" t="s">
        <v>17</v>
      </c>
      <c r="B22" s="24"/>
      <c r="C22" s="24"/>
      <c r="D22" s="37">
        <f>SUM(D19:D21)</f>
        <v>11000</v>
      </c>
      <c r="E22" s="27">
        <f>D22/$D$22</f>
        <v>1</v>
      </c>
      <c r="F22" s="28" t="s">
        <v>21</v>
      </c>
      <c r="G22" s="5"/>
      <c r="H22" s="5"/>
      <c r="I22" s="5"/>
      <c r="J22" s="3"/>
      <c r="K22" s="37">
        <f>SUM(K19:K21)</f>
        <v>11000</v>
      </c>
      <c r="L22" s="33">
        <f>K22/K$22</f>
        <v>1</v>
      </c>
      <c r="M22" s="5"/>
    </row>
    <row r="24" spans="1:13" s="19" customFormat="1" ht="33.75" customHeight="1">
      <c r="A24" s="18" t="s">
        <v>23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20.25">
      <c r="A25" s="20" t="s">
        <v>27</v>
      </c>
      <c r="B25" s="20"/>
      <c r="C25" s="11">
        <f>(((D19*D4)+(D20*D5)+(D21*D6))*D16/1000)</f>
        <v>21.120000000000005</v>
      </c>
      <c r="E25" s="12" t="s">
        <v>0</v>
      </c>
      <c r="F25" s="25" t="s">
        <v>24</v>
      </c>
      <c r="G25" s="6"/>
      <c r="H25" s="6"/>
      <c r="I25" s="6"/>
      <c r="J25" s="6"/>
      <c r="K25" s="6"/>
      <c r="L25" s="6"/>
      <c r="M25" s="5"/>
    </row>
    <row r="26" spans="1:13" ht="20.25">
      <c r="A26" s="20" t="s">
        <v>28</v>
      </c>
      <c r="B26" s="20"/>
      <c r="C26" s="32">
        <f>(((K19*D9)+(K20*D10)+(K21*D11))*D16/1000)</f>
        <v>21.120000000000005</v>
      </c>
      <c r="E26" s="12" t="s">
        <v>0</v>
      </c>
      <c r="F26" s="25" t="s">
        <v>24</v>
      </c>
      <c r="G26" s="6"/>
      <c r="H26" s="6"/>
      <c r="I26" s="6"/>
      <c r="J26" s="6"/>
      <c r="K26" s="6"/>
      <c r="L26" s="6"/>
      <c r="M26" s="5"/>
    </row>
    <row r="28" spans="1:13" s="19" customFormat="1" ht="33.75" customHeight="1">
      <c r="A28" s="18" t="s">
        <v>31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" s="26" customFormat="1" ht="15.75">
      <c r="A29" s="31" t="s">
        <v>35</v>
      </c>
      <c r="B29" s="31"/>
      <c r="C29" s="38">
        <f>(D19*K4)+(D20*K5)+(D21*K6)+(K19*K9)+(K20*K10)+(K21*K11)</f>
        <v>965000</v>
      </c>
      <c r="D29" s="26" t="s">
        <v>3</v>
      </c>
    </row>
  </sheetData>
  <printOptions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Bandwidth Calculator</dc:title>
  <dc:subject/>
  <dc:creator>David Price</dc:creator>
  <cp:keywords/>
  <dc:description/>
  <cp:lastModifiedBy>Dalit Eizen</cp:lastModifiedBy>
  <dcterms:created xsi:type="dcterms:W3CDTF">1997-11-05T01:39:58Z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