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625" windowWidth="15180" windowHeight="3330" activeTab="0"/>
  </bookViews>
  <sheets>
    <sheet name="Task List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<sst xmlns="http://schemas.openxmlformats.org/spreadsheetml/2006/main" count="121" uniqueCount="121">
  <si>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Primary</t>
  </si>
  <si>
    <t>Secondary</t>
  </si>
  <si>
    <t>Action Item</t>
  </si>
  <si>
    <t>Due Date</t>
  </si>
  <si>
    <t>Key Dates</t>
  </si>
  <si>
    <t>Wedding</t>
  </si>
  <si>
    <t>Learn the facts about diamonds, and find the engagement ring.</t>
  </si>
  <si>
    <t>Propose.</t>
  </si>
  <si>
    <t>Set an initial budget.</t>
  </si>
  <si>
    <t>Select a wedding date and time.</t>
  </si>
  <si>
    <t>Announce your engagement in the newspaper.</t>
  </si>
  <si>
    <t>Determine the type of wedding you want (day/night, indoor/outdoor, formal/causl).</t>
  </si>
  <si>
    <t>Research availability of reception locations.</t>
  </si>
  <si>
    <t>Select and book your reception location, or get a tent if that is what you decided upon</t>
  </si>
  <si>
    <t>Find a caterer if not already provided by the reception facility.</t>
  </si>
  <si>
    <t>Research availability of ceremony locations, if not included with your reception site.</t>
  </si>
  <si>
    <t>Select and book your ceremony location.</t>
  </si>
  <si>
    <t>Determine who will officiate at the ceremony, if not provided with the ceremony location.</t>
  </si>
  <si>
    <t>Determine how many guests you wish to invite.</t>
  </si>
  <si>
    <t>Set aside blocks of hotel/motel rooms for out-of-town guests.</t>
  </si>
  <si>
    <t>Get a band or DJ, get one early because they can get booked quickly.</t>
  </si>
  <si>
    <t>Decide if you want a bridal party, and if so, then how large.</t>
  </si>
  <si>
    <t>Start to research your bridal gowns.</t>
  </si>
  <si>
    <t>Start to research the grooms formal wear/tuxedo.</t>
  </si>
  <si>
    <t>Start to research bridesmaids' dresses.</t>
  </si>
  <si>
    <t>Start to research formal wear for the groomsmen.</t>
  </si>
  <si>
    <t>Compare and find a photographer.</t>
  </si>
  <si>
    <t>Compare and find a videographer.</t>
  </si>
  <si>
    <t>Find local florists and set appointments to look at their work</t>
  </si>
  <si>
    <t>Be sure that you get contracts from all the professionals you choose.</t>
  </si>
  <si>
    <t>Create a bridal registry, and/or an engagement registry.</t>
  </si>
  <si>
    <t>Visit bridal shows. Check the schedule of upcoming bridal shows in your areas.</t>
  </si>
  <si>
    <t>6 months</t>
  </si>
  <si>
    <t>Start compiling the guest list (inform your families to do the same).</t>
  </si>
  <si>
    <t>Select the attendants for your wedding party.</t>
  </si>
  <si>
    <t>Purchase the bride's gown.</t>
  </si>
  <si>
    <t>Purchase the groom's tuxedo.</t>
  </si>
  <si>
    <t>Purchase bridesmaid's dresses.</t>
  </si>
  <si>
    <t>Arrange for you groomsmen to be measured and reserve the tuxedos.</t>
  </si>
  <si>
    <t>Shop for the wedding dress, headpiece, veil, and other accessories.</t>
  </si>
  <si>
    <t>Start planning for honeymoon, research you destinations.</t>
  </si>
  <si>
    <t>Choose and reserve your florist.</t>
  </si>
  <si>
    <t>Order the wedding cake, if not privded by the caterer or reception hall.</t>
  </si>
  <si>
    <t>The parents of the groom should begin to arrange the Rehearsal Dinner, and reserve a restaurant or make other arrangements.</t>
  </si>
  <si>
    <t>Arrange for transportation for the wedding. Limousines, Horse &amp; Carriage, vans, etc.</t>
  </si>
  <si>
    <t>4 months</t>
  </si>
  <si>
    <t>Make appointments for a physical exam with your doctor/dentist.</t>
  </si>
  <si>
    <t>Check requirements for blood test and marriage license in your state.</t>
  </si>
  <si>
    <t>Shop for wedding rings</t>
  </si>
  <si>
    <t>Select and order the invitations and stationery.</t>
  </si>
  <si>
    <t>Make sure all the men's attire has been ordered.</t>
  </si>
  <si>
    <t>Decide where to live after the wedding.</t>
  </si>
  <si>
    <t>Complete the guest lists.</t>
  </si>
  <si>
    <t>Begin shopping for trousseau.</t>
  </si>
  <si>
    <t>Send your engagement announcement to the newspaper.</t>
  </si>
  <si>
    <t>Inform mothers to select their dresses.</t>
  </si>
  <si>
    <t>Select and order the men's attire.</t>
  </si>
  <si>
    <t>Finalize honeymoon details and make the necessary reservations.</t>
  </si>
  <si>
    <t>2 months</t>
  </si>
  <si>
    <t>Confirm the menu and catering details with the caterer.</t>
  </si>
  <si>
    <t>Prepare all maps and directions for the ceremony and reception.</t>
  </si>
  <si>
    <t>Select your wedding rings.</t>
  </si>
  <si>
    <t>Buy a wedding guest book.</t>
  </si>
  <si>
    <t>Set the dates and times with the officiant for the rehearsal.</t>
  </si>
  <si>
    <t>Plan the bridesmaids' luncheon and any other parties.</t>
  </si>
  <si>
    <t>Determine your resources for designing and printing the program for the ceremony.</t>
  </si>
  <si>
    <t>Finalize the florist details, photographer, videographer, musicians, etc.</t>
  </si>
  <si>
    <t>Arrange the ncessary accomodations for out-of-town guests.</t>
  </si>
  <si>
    <t>Plan a rehearsal dinner, time and place.</t>
  </si>
  <si>
    <t>Confirm the wedding cake details with the baker.</t>
  </si>
  <si>
    <t>6 weeks</t>
  </si>
  <si>
    <t>Mail invitations and announcements.</t>
  </si>
  <si>
    <t>Prepare a portrait for the newspaper. Check your local newspaper for details and timing.</t>
  </si>
  <si>
    <t>Set appointment with photographer for your formal bridal portrait.</t>
  </si>
  <si>
    <t>Hire the limousine or other forms of transportation for the wedding.</t>
  </si>
  <si>
    <t>4 weeks</t>
  </si>
  <si>
    <t>Decide what your menu is going to be for the reception. Estimate the expected number of guests.</t>
  </si>
  <si>
    <t>Buy a gift for the groom.</t>
  </si>
  <si>
    <t>Schedule a final fitting for your gown so it can be ready for your formal bridal portrait.</t>
  </si>
  <si>
    <t>Purchase a going away outfit.</t>
  </si>
  <si>
    <t>Pick up your wedding rings.</t>
  </si>
  <si>
    <t>Purchase (borrow) all wedding accessories such as the ring pillow, goblets, garter belt, candles, etc.</t>
  </si>
  <si>
    <t>Confirm florist details and delivery times.</t>
  </si>
  <si>
    <t>Plan the seating for the reception as well as other details for the ceremony and reception.</t>
  </si>
  <si>
    <t>Start writing placement cards.</t>
  </si>
  <si>
    <t>Make sure all bridesmaids' attire has been fitted.</t>
  </si>
  <si>
    <t>Buy a gift for the bride.</t>
  </si>
  <si>
    <t>Choose the music for your ceremony, first dance, parent dances, and party and give information to band, dj, or other musicians.</t>
  </si>
  <si>
    <t>2 weeks</t>
  </si>
  <si>
    <t>Make arrangements to have your wedding gifts moved to your new home.</t>
  </si>
  <si>
    <t>Handle business and legal details such as name changes, address, changes, etc.</t>
  </si>
  <si>
    <t>Prepare the wedding announcement for the newspaper.</t>
  </si>
  <si>
    <t>Reconfirm your guests' accomodations.</t>
  </si>
  <si>
    <t>Make sure all clothing and accessories for you and the bridal party are ready.</t>
  </si>
  <si>
    <t>Get your marriage license and any blood tests which are needed.</t>
  </si>
  <si>
    <t>1 week</t>
  </si>
  <si>
    <t>Review any seating details with the ushers.</t>
  </si>
  <si>
    <t>Make sure all wedding attire fits.</t>
  </si>
  <si>
    <t>Finalize the seating arrangements.</t>
  </si>
  <si>
    <t>Reconfirm your honeymoon reservations. Ensure you have any necessary plane tickets.</t>
  </si>
  <si>
    <t>Start packing for your honeymoon.</t>
  </si>
  <si>
    <t>Call any guests who have not responded yet.</t>
  </si>
  <si>
    <t>Finish all the place cards for the reception.</t>
  </si>
  <si>
    <t>Review all the final details with your photographer, videographer, etc.</t>
  </si>
  <si>
    <t>Give a final head count to the caterer.</t>
  </si>
  <si>
    <t>Confirm the availability of the musicians and vocalists.</t>
  </si>
  <si>
    <t>Delegate responsibilities to reliable individuals on your wedding day.</t>
  </si>
  <si>
    <t>Wrap and present the wedding party gifts.</t>
  </si>
  <si>
    <t>Finalize your rehearsal dinner arrangements or other plans.</t>
  </si>
  <si>
    <t>1 day</t>
  </si>
  <si>
    <t>Get a manicure or massage to relax yourself.</t>
  </si>
  <si>
    <t>Stay with your family the night before and sleep early.</t>
  </si>
  <si>
    <t>Review and rehearse all the details of your participants.</t>
  </si>
  <si>
    <t>The Big Day</t>
  </si>
  <si>
    <t>Make sure the best man and maid of honor sign the wedding certificate</t>
  </si>
  <si>
    <t>Allow yourself plenty of time to get dressed.</t>
  </si>
  <si>
    <t>Be sure to eat properly.</t>
  </si>
  <si>
    <t>Rest and relax with a good bath.</t>
  </si>
  <si>
    <t>Prepare for your hairdresser and makeup appointments.</t>
  </si>
  <si>
    <t>Enjoy your wonderful wedding and cherish each and every moment!</t>
  </si>
  <si>
    <t>Wedding Task List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</si>
</sst>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textRotation="90"/>
    </xf>
    <xf numFmtId="16" fontId="1" fillId="2" borderId="0" xfId="0" applyNumberFormat="1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1" fillId="2" borderId="3" xfId="0" applyFont="1" applyFill="1" applyBorder="1" applyAlignment="1">
      <alignment/>
    </xf>
    <xf numFmtId="16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15" fontId="1" fillId="2" borderId="0" xfId="0" applyNumberFormat="1" applyFont="1" applyFill="1" applyAlignment="1">
      <alignment/>
    </xf>
    <xf numFmtId="15" fontId="1" fillId="2" borderId="4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15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workbookViewId="0" topLeftCell="A1">
      <selection activeCell="H3" sqref="H3"/>
    </sheetView>
  </sheetViews>
  <sheetFormatPr defaultColWidth="9.140625" defaultRowHeight="12.75"/>
  <cols>
    <col min="1" max="1" width="8.421875" style="1" bestFit="1" customWidth="1"/>
    <col min="2" max="2" width="1.28515625" style="1" customWidth="1"/>
    <col min="3" max="3" width="15.7109375" style="1" bestFit="1" customWidth="1"/>
    <col min="4" max="4" width="1.28515625" style="2" customWidth="1"/>
    <col min="5" max="5" width="8.7109375" style="1" bestFit="1" customWidth="1"/>
    <col min="6" max="6" width="9.57421875" style="1" customWidth="1"/>
    <col min="7" max="7" width="2.7109375" style="1" customWidth="1"/>
    <col min="8" max="8" width="48.28125" style="21" customWidth="1"/>
    <col min="9" max="9" width="20.57421875" style="1" bestFit="1" customWidth="1"/>
    <col min="10" max="18" width="2.421875" style="1" customWidth="1"/>
    <col min="19" max="16384" width="9.140625" style="1" customWidth="1"/>
  </cols>
  <sheetData>
    <row r="1" spans="1:18" ht="12.75">
      <c r="A1" s="32"/>
      <c r="B1" s="32"/>
      <c r="C1" s="32"/>
      <c r="D1" s="32"/>
      <c r="E1" s="32"/>
      <c r="F1" s="32"/>
      <c r="G1" s="32"/>
      <c r="H1" s="32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5.75">
      <c r="A2" s="33" t="s">
        <v>120</v>
      </c>
      <c r="B2" s="33"/>
      <c r="C2" s="33"/>
      <c r="D2" s="33"/>
      <c r="E2" s="33"/>
      <c r="F2" s="33"/>
      <c r="G2" s="33"/>
      <c r="H2" s="3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9" ht="20.25">
      <c r="A3" s="9"/>
      <c r="B3" s="9"/>
      <c r="C3" s="9"/>
      <c r="D3" s="9"/>
      <c r="E3" s="9"/>
      <c r="F3" s="9"/>
      <c r="G3" s="9"/>
      <c r="H3" s="24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5:17" ht="11.25">
      <c r="E4" s="18" t="s">
        <v>4</v>
      </c>
      <c r="F4" s="18"/>
      <c r="I4" s="3"/>
      <c r="J4" s="2"/>
      <c r="K4" s="4"/>
      <c r="L4" s="4"/>
      <c r="M4" s="4"/>
      <c r="N4" s="7"/>
      <c r="O4" s="7"/>
      <c r="P4" s="2"/>
      <c r="Q4" s="2"/>
    </row>
    <row r="5" spans="3:17" ht="11.25">
      <c r="C5" s="3" t="s">
        <v>5</v>
      </c>
      <c r="E5" s="23">
        <v>38991</v>
      </c>
      <c r="F5" s="20"/>
      <c r="I5" s="3"/>
      <c r="J5" s="2"/>
      <c r="K5" s="4"/>
      <c r="L5" s="4"/>
      <c r="M5" s="4"/>
      <c r="N5" s="4"/>
      <c r="O5" s="4"/>
      <c r="P5" s="2"/>
      <c r="Q5" s="2"/>
    </row>
    <row r="6" spans="4:17" ht="11.25">
      <c r="D6" s="1"/>
      <c r="I6" s="2"/>
      <c r="J6" s="2"/>
      <c r="K6" s="2"/>
      <c r="L6" s="2"/>
      <c r="M6" s="2"/>
      <c r="N6" s="2"/>
      <c r="O6" s="2"/>
      <c r="P6" s="2"/>
      <c r="Q6" s="2"/>
    </row>
    <row r="7" spans="1:17" ht="11.25">
      <c r="A7" s="17" t="s">
        <v>3</v>
      </c>
      <c r="B7" s="5"/>
      <c r="C7" s="6" t="s">
        <v>0</v>
      </c>
      <c r="E7" s="34" t="s">
        <v>1</v>
      </c>
      <c r="F7" s="34"/>
      <c r="H7" s="25" t="s">
        <v>2</v>
      </c>
      <c r="I7" s="2"/>
      <c r="J7" s="2"/>
      <c r="K7" s="30"/>
      <c r="L7" s="30"/>
      <c r="M7" s="30"/>
      <c r="N7" s="30"/>
      <c r="O7" s="30"/>
      <c r="P7" s="2"/>
      <c r="Q7" s="2"/>
    </row>
    <row r="8" spans="1:17" ht="11.25">
      <c r="A8" s="22">
        <f>$E$5-270</f>
        <v>38721</v>
      </c>
      <c r="B8" s="16"/>
      <c r="C8" s="12"/>
      <c r="E8" s="31"/>
      <c r="F8" s="31"/>
      <c r="H8" s="21" t="s">
        <v>6</v>
      </c>
      <c r="I8" s="2"/>
      <c r="J8" s="2"/>
      <c r="K8" s="30"/>
      <c r="L8" s="30"/>
      <c r="M8" s="30"/>
      <c r="N8" s="30"/>
      <c r="O8" s="30"/>
      <c r="P8" s="2"/>
      <c r="Q8" s="2"/>
    </row>
    <row r="9" spans="1:17" ht="11.25">
      <c r="A9" s="22">
        <f aca="true" t="shared" si="0" ref="A9:A33">$E$5-270</f>
        <v>38721</v>
      </c>
      <c r="B9" s="16"/>
      <c r="C9" s="11"/>
      <c r="E9" s="31"/>
      <c r="F9" s="31"/>
      <c r="H9" s="21" t="s">
        <v>7</v>
      </c>
      <c r="I9" s="2"/>
      <c r="J9" s="2"/>
      <c r="K9" s="30"/>
      <c r="L9" s="30"/>
      <c r="M9" s="30"/>
      <c r="N9" s="30"/>
      <c r="O9" s="30"/>
      <c r="P9" s="2"/>
      <c r="Q9" s="2"/>
    </row>
    <row r="10" spans="1:17" ht="11.25">
      <c r="A10" s="22">
        <f t="shared" si="0"/>
        <v>38721</v>
      </c>
      <c r="B10" s="16"/>
      <c r="C10" s="11"/>
      <c r="E10" s="31"/>
      <c r="F10" s="31"/>
      <c r="H10" s="21" t="s">
        <v>8</v>
      </c>
      <c r="I10" s="2"/>
      <c r="J10" s="2"/>
      <c r="K10" s="30"/>
      <c r="L10" s="30"/>
      <c r="M10" s="30"/>
      <c r="N10" s="30"/>
      <c r="O10" s="30"/>
      <c r="P10" s="2"/>
      <c r="Q10" s="2"/>
    </row>
    <row r="11" spans="1:17" ht="11.25">
      <c r="A11" s="22">
        <f t="shared" si="0"/>
        <v>38721</v>
      </c>
      <c r="B11" s="16"/>
      <c r="C11" s="11"/>
      <c r="E11" s="31"/>
      <c r="F11" s="31"/>
      <c r="H11" s="21" t="s">
        <v>9</v>
      </c>
      <c r="I11" s="2"/>
      <c r="J11" s="2"/>
      <c r="K11" s="30"/>
      <c r="L11" s="30"/>
      <c r="M11" s="30"/>
      <c r="N11" s="30"/>
      <c r="O11" s="30"/>
      <c r="P11" s="2"/>
      <c r="Q11" s="2"/>
    </row>
    <row r="12" spans="1:17" ht="11.25">
      <c r="A12" s="22">
        <f t="shared" si="0"/>
        <v>38721</v>
      </c>
      <c r="B12" s="16"/>
      <c r="C12" s="11"/>
      <c r="E12" s="31"/>
      <c r="F12" s="31"/>
      <c r="H12" s="21" t="s">
        <v>10</v>
      </c>
      <c r="I12" s="2"/>
      <c r="J12" s="2"/>
      <c r="K12" s="30"/>
      <c r="L12" s="30"/>
      <c r="M12" s="30"/>
      <c r="N12" s="30"/>
      <c r="O12" s="30"/>
      <c r="P12" s="2"/>
      <c r="Q12" s="2"/>
    </row>
    <row r="13" spans="1:17" ht="22.5">
      <c r="A13" s="22">
        <f t="shared" si="0"/>
        <v>38721</v>
      </c>
      <c r="B13" s="16"/>
      <c r="C13" s="11"/>
      <c r="E13" s="31"/>
      <c r="F13" s="31"/>
      <c r="H13" s="21" t="s">
        <v>11</v>
      </c>
      <c r="I13" s="15"/>
      <c r="J13" s="2"/>
      <c r="K13" s="30"/>
      <c r="L13" s="30"/>
      <c r="M13" s="30"/>
      <c r="N13" s="30"/>
      <c r="O13" s="30"/>
      <c r="P13" s="2"/>
      <c r="Q13" s="2"/>
    </row>
    <row r="14" spans="1:17" ht="11.25">
      <c r="A14" s="22">
        <f t="shared" si="0"/>
        <v>38721</v>
      </c>
      <c r="B14" s="16"/>
      <c r="C14" s="11"/>
      <c r="E14" s="31"/>
      <c r="F14" s="31"/>
      <c r="H14" s="21" t="s">
        <v>12</v>
      </c>
      <c r="I14" s="10"/>
      <c r="J14" s="2"/>
      <c r="K14" s="8"/>
      <c r="L14" s="8"/>
      <c r="M14" s="8"/>
      <c r="N14" s="8"/>
      <c r="O14" s="8"/>
      <c r="P14" s="2"/>
      <c r="Q14" s="2"/>
    </row>
    <row r="15" spans="1:17" ht="22.5">
      <c r="A15" s="22">
        <f t="shared" si="0"/>
        <v>38721</v>
      </c>
      <c r="B15" s="16"/>
      <c r="C15" s="11"/>
      <c r="E15" s="31"/>
      <c r="F15" s="31"/>
      <c r="H15" s="21" t="s">
        <v>13</v>
      </c>
      <c r="I15" s="3"/>
      <c r="J15" s="2"/>
      <c r="K15" s="4"/>
      <c r="L15" s="7"/>
      <c r="M15" s="7"/>
      <c r="N15" s="4"/>
      <c r="O15" s="4"/>
      <c r="P15" s="2"/>
      <c r="Q15" s="2"/>
    </row>
    <row r="16" spans="1:17" ht="11.25">
      <c r="A16" s="22">
        <f t="shared" si="0"/>
        <v>38721</v>
      </c>
      <c r="B16" s="16"/>
      <c r="C16" s="11"/>
      <c r="E16" s="31"/>
      <c r="F16" s="31"/>
      <c r="H16" s="21" t="s">
        <v>14</v>
      </c>
      <c r="I16" s="3"/>
      <c r="J16" s="2"/>
      <c r="K16" s="4"/>
      <c r="L16" s="4"/>
      <c r="M16" s="4"/>
      <c r="N16" s="7"/>
      <c r="O16" s="7"/>
      <c r="P16" s="2"/>
      <c r="Q16" s="2"/>
    </row>
    <row r="17" spans="1:17" ht="22.5">
      <c r="A17" s="22">
        <f t="shared" si="0"/>
        <v>38721</v>
      </c>
      <c r="B17" s="16"/>
      <c r="C17" s="11"/>
      <c r="E17" s="31"/>
      <c r="F17" s="31"/>
      <c r="H17" s="21" t="s">
        <v>15</v>
      </c>
      <c r="I17" s="3"/>
      <c r="J17" s="2"/>
      <c r="K17" s="4"/>
      <c r="L17" s="4"/>
      <c r="M17" s="4"/>
      <c r="N17" s="4"/>
      <c r="O17" s="4"/>
      <c r="P17" s="2"/>
      <c r="Q17" s="2"/>
    </row>
    <row r="18" spans="1:17" ht="11.25">
      <c r="A18" s="22">
        <f t="shared" si="0"/>
        <v>38721</v>
      </c>
      <c r="B18" s="16"/>
      <c r="C18" s="11"/>
      <c r="E18" s="31"/>
      <c r="F18" s="31"/>
      <c r="H18" s="21" t="s">
        <v>16</v>
      </c>
      <c r="I18" s="10"/>
      <c r="J18" s="2"/>
      <c r="K18" s="4"/>
      <c r="L18" s="4"/>
      <c r="M18" s="4"/>
      <c r="N18" s="4"/>
      <c r="O18" s="4"/>
      <c r="P18" s="2"/>
      <c r="Q18" s="2"/>
    </row>
    <row r="19" spans="1:8" ht="22.5">
      <c r="A19" s="22">
        <f t="shared" si="0"/>
        <v>38721</v>
      </c>
      <c r="C19" s="11"/>
      <c r="E19" s="31"/>
      <c r="F19" s="31"/>
      <c r="H19" s="21" t="s">
        <v>17</v>
      </c>
    </row>
    <row r="20" spans="1:8" ht="11.25">
      <c r="A20" s="22">
        <f t="shared" si="0"/>
        <v>38721</v>
      </c>
      <c r="C20" s="11"/>
      <c r="E20" s="31"/>
      <c r="F20" s="31"/>
      <c r="H20" s="21" t="s">
        <v>18</v>
      </c>
    </row>
    <row r="21" spans="1:8" ht="11.25">
      <c r="A21" s="22">
        <f t="shared" si="0"/>
        <v>38721</v>
      </c>
      <c r="C21" s="19"/>
      <c r="E21" s="11"/>
      <c r="F21" s="11"/>
      <c r="H21" s="21" t="s">
        <v>19</v>
      </c>
    </row>
    <row r="22" spans="1:8" ht="22.5">
      <c r="A22" s="22">
        <f t="shared" si="0"/>
        <v>38721</v>
      </c>
      <c r="C22" s="19"/>
      <c r="E22" s="31"/>
      <c r="F22" s="31"/>
      <c r="H22" s="21" t="s">
        <v>20</v>
      </c>
    </row>
    <row r="23" spans="1:8" ht="11.25">
      <c r="A23" s="22">
        <f t="shared" si="0"/>
        <v>38721</v>
      </c>
      <c r="C23" s="11"/>
      <c r="E23" s="31"/>
      <c r="F23" s="31"/>
      <c r="H23" s="21" t="s">
        <v>21</v>
      </c>
    </row>
    <row r="24" spans="1:8" ht="11.25">
      <c r="A24" s="22">
        <f t="shared" si="0"/>
        <v>38721</v>
      </c>
      <c r="C24" s="11"/>
      <c r="E24" s="31"/>
      <c r="F24" s="31"/>
      <c r="H24" s="21" t="s">
        <v>22</v>
      </c>
    </row>
    <row r="25" spans="1:8" ht="11.25">
      <c r="A25" s="22">
        <f t="shared" si="0"/>
        <v>38721</v>
      </c>
      <c r="C25" s="11"/>
      <c r="E25" s="11"/>
      <c r="F25" s="11"/>
      <c r="H25" s="21" t="s">
        <v>23</v>
      </c>
    </row>
    <row r="26" spans="1:8" ht="11.25">
      <c r="A26" s="22">
        <f t="shared" si="0"/>
        <v>38721</v>
      </c>
      <c r="C26" s="11"/>
      <c r="E26" s="31"/>
      <c r="F26" s="31"/>
      <c r="H26" s="21" t="s">
        <v>24</v>
      </c>
    </row>
    <row r="27" spans="1:8" ht="11.25">
      <c r="A27" s="22">
        <f t="shared" si="0"/>
        <v>38721</v>
      </c>
      <c r="C27" s="11"/>
      <c r="E27" s="31"/>
      <c r="F27" s="31"/>
      <c r="H27" s="21" t="s">
        <v>25</v>
      </c>
    </row>
    <row r="28" spans="1:8" ht="11.25">
      <c r="A28" s="22">
        <f t="shared" si="0"/>
        <v>38721</v>
      </c>
      <c r="C28" s="11"/>
      <c r="E28" s="31"/>
      <c r="F28" s="31"/>
      <c r="H28" s="21" t="s">
        <v>26</v>
      </c>
    </row>
    <row r="29" spans="1:8" ht="11.25">
      <c r="A29" s="22">
        <f t="shared" si="0"/>
        <v>38721</v>
      </c>
      <c r="C29" s="11"/>
      <c r="E29" s="31"/>
      <c r="F29" s="31"/>
      <c r="H29" s="21" t="s">
        <v>27</v>
      </c>
    </row>
    <row r="30" spans="1:8" ht="11.25">
      <c r="A30" s="22">
        <f t="shared" si="0"/>
        <v>38721</v>
      </c>
      <c r="C30" s="11"/>
      <c r="E30" s="31"/>
      <c r="F30" s="31"/>
      <c r="H30" s="21" t="s">
        <v>28</v>
      </c>
    </row>
    <row r="31" spans="1:8" ht="22.5">
      <c r="A31" s="22">
        <f t="shared" si="0"/>
        <v>38721</v>
      </c>
      <c r="C31" s="11"/>
      <c r="E31" s="31"/>
      <c r="F31" s="31"/>
      <c r="H31" s="21" t="s">
        <v>29</v>
      </c>
    </row>
    <row r="32" spans="1:8" ht="11.25">
      <c r="A32" s="22">
        <f t="shared" si="0"/>
        <v>38721</v>
      </c>
      <c r="C32" s="11"/>
      <c r="E32" s="31"/>
      <c r="F32" s="31"/>
      <c r="H32" s="21" t="s">
        <v>30</v>
      </c>
    </row>
    <row r="33" spans="1:8" ht="22.5">
      <c r="A33" s="22">
        <f t="shared" si="0"/>
        <v>38721</v>
      </c>
      <c r="H33" s="21" t="s">
        <v>31</v>
      </c>
    </row>
    <row r="34" spans="1:8" ht="11.25">
      <c r="A34" s="26"/>
      <c r="B34" s="27"/>
      <c r="C34" s="28"/>
      <c r="D34" s="6"/>
      <c r="E34" s="35"/>
      <c r="F34" s="35"/>
      <c r="G34" s="27"/>
      <c r="H34" s="29" t="s">
        <v>32</v>
      </c>
    </row>
    <row r="35" spans="1:8" ht="11.25">
      <c r="A35" s="22">
        <f>$E$5-180</f>
        <v>38811</v>
      </c>
      <c r="C35" s="11"/>
      <c r="E35" s="31"/>
      <c r="F35" s="31"/>
      <c r="H35" s="21" t="s">
        <v>33</v>
      </c>
    </row>
    <row r="36" spans="1:8" ht="11.25">
      <c r="A36" s="22">
        <f aca="true" t="shared" si="1" ref="A36:A46">$E$5-180</f>
        <v>38811</v>
      </c>
      <c r="C36" s="11"/>
      <c r="E36" s="31"/>
      <c r="F36" s="31"/>
      <c r="H36" s="21" t="s">
        <v>34</v>
      </c>
    </row>
    <row r="37" spans="1:8" ht="11.25">
      <c r="A37" s="22">
        <f t="shared" si="1"/>
        <v>38811</v>
      </c>
      <c r="C37" s="11"/>
      <c r="E37" s="31"/>
      <c r="F37" s="31"/>
      <c r="H37" s="21" t="s">
        <v>35</v>
      </c>
    </row>
    <row r="38" spans="1:8" ht="11.25">
      <c r="A38" s="22">
        <f t="shared" si="1"/>
        <v>38811</v>
      </c>
      <c r="C38" s="11"/>
      <c r="E38" s="31"/>
      <c r="F38" s="31"/>
      <c r="H38" s="21" t="s">
        <v>36</v>
      </c>
    </row>
    <row r="39" spans="1:8" ht="11.25">
      <c r="A39" s="22">
        <f t="shared" si="1"/>
        <v>38811</v>
      </c>
      <c r="C39" s="11"/>
      <c r="E39" s="31"/>
      <c r="F39" s="31"/>
      <c r="H39" s="21" t="s">
        <v>37</v>
      </c>
    </row>
    <row r="40" spans="1:8" ht="22.5">
      <c r="A40" s="22">
        <f t="shared" si="1"/>
        <v>38811</v>
      </c>
      <c r="C40" s="11"/>
      <c r="E40" s="31"/>
      <c r="F40" s="31"/>
      <c r="H40" s="21" t="s">
        <v>38</v>
      </c>
    </row>
    <row r="41" spans="1:8" ht="22.5">
      <c r="A41" s="22">
        <f t="shared" si="1"/>
        <v>38811</v>
      </c>
      <c r="C41" s="11"/>
      <c r="E41" s="31"/>
      <c r="F41" s="31"/>
      <c r="H41" s="21" t="s">
        <v>39</v>
      </c>
    </row>
    <row r="42" spans="1:8" ht="11.25">
      <c r="A42" s="22">
        <f t="shared" si="1"/>
        <v>38811</v>
      </c>
      <c r="C42" s="11"/>
      <c r="E42" s="31"/>
      <c r="F42" s="31"/>
      <c r="H42" s="21" t="s">
        <v>40</v>
      </c>
    </row>
    <row r="43" spans="1:8" ht="11.25">
      <c r="A43" s="22">
        <f t="shared" si="1"/>
        <v>38811</v>
      </c>
      <c r="C43" s="11"/>
      <c r="E43" s="31"/>
      <c r="F43" s="31"/>
      <c r="H43" s="21" t="s">
        <v>41</v>
      </c>
    </row>
    <row r="44" spans="1:8" ht="22.5">
      <c r="A44" s="22">
        <f t="shared" si="1"/>
        <v>38811</v>
      </c>
      <c r="C44" s="11"/>
      <c r="E44" s="31"/>
      <c r="F44" s="31"/>
      <c r="H44" s="21" t="s">
        <v>42</v>
      </c>
    </row>
    <row r="45" spans="1:8" ht="22.5">
      <c r="A45" s="22">
        <f t="shared" si="1"/>
        <v>38811</v>
      </c>
      <c r="C45" s="11"/>
      <c r="E45" s="31"/>
      <c r="F45" s="31"/>
      <c r="H45" s="21" t="s">
        <v>43</v>
      </c>
    </row>
    <row r="46" spans="1:8" ht="22.5">
      <c r="A46" s="22">
        <f t="shared" si="1"/>
        <v>38811</v>
      </c>
      <c r="C46" s="11"/>
      <c r="E46" s="31"/>
      <c r="F46" s="31"/>
      <c r="H46" s="21" t="s">
        <v>44</v>
      </c>
    </row>
    <row r="47" spans="1:8" ht="11.25">
      <c r="A47" s="26"/>
      <c r="B47" s="27"/>
      <c r="C47" s="28"/>
      <c r="D47" s="6"/>
      <c r="E47" s="35"/>
      <c r="F47" s="35"/>
      <c r="G47" s="27"/>
      <c r="H47" s="29" t="s">
        <v>45</v>
      </c>
    </row>
    <row r="48" spans="1:8" ht="11.25">
      <c r="A48" s="22">
        <f>$E$5-120</f>
        <v>38871</v>
      </c>
      <c r="C48" s="11"/>
      <c r="E48" s="31"/>
      <c r="F48" s="31"/>
      <c r="H48" s="21" t="s">
        <v>46</v>
      </c>
    </row>
    <row r="49" spans="1:8" ht="22.5">
      <c r="A49" s="22">
        <f aca="true" t="shared" si="2" ref="A49:A59">$E$5-120</f>
        <v>38871</v>
      </c>
      <c r="C49" s="11"/>
      <c r="E49" s="31"/>
      <c r="F49" s="31"/>
      <c r="H49" s="21" t="s">
        <v>47</v>
      </c>
    </row>
    <row r="50" spans="1:8" ht="11.25">
      <c r="A50" s="22">
        <f t="shared" si="2"/>
        <v>38871</v>
      </c>
      <c r="C50" s="11"/>
      <c r="E50" s="31"/>
      <c r="F50" s="31"/>
      <c r="H50" s="21" t="s">
        <v>48</v>
      </c>
    </row>
    <row r="51" spans="1:8" ht="11.25">
      <c r="A51" s="22">
        <f t="shared" si="2"/>
        <v>38871</v>
      </c>
      <c r="C51" s="11"/>
      <c r="E51" s="31"/>
      <c r="F51" s="31"/>
      <c r="H51" s="21" t="s">
        <v>49</v>
      </c>
    </row>
    <row r="52" spans="1:8" ht="11.25">
      <c r="A52" s="22">
        <f t="shared" si="2"/>
        <v>38871</v>
      </c>
      <c r="C52" s="11"/>
      <c r="E52" s="31"/>
      <c r="F52" s="31"/>
      <c r="H52" s="21" t="s">
        <v>50</v>
      </c>
    </row>
    <row r="53" spans="1:8" ht="11.25">
      <c r="A53" s="22">
        <f t="shared" si="2"/>
        <v>38871</v>
      </c>
      <c r="C53" s="11"/>
      <c r="E53" s="31"/>
      <c r="F53" s="31"/>
      <c r="H53" s="21" t="s">
        <v>51</v>
      </c>
    </row>
    <row r="54" spans="1:8" ht="11.25">
      <c r="A54" s="22">
        <f t="shared" si="2"/>
        <v>38871</v>
      </c>
      <c r="C54" s="11"/>
      <c r="E54" s="31"/>
      <c r="F54" s="31"/>
      <c r="H54" s="21" t="s">
        <v>52</v>
      </c>
    </row>
    <row r="55" spans="1:8" ht="11.25">
      <c r="A55" s="22">
        <f t="shared" si="2"/>
        <v>38871</v>
      </c>
      <c r="C55" s="11"/>
      <c r="E55" s="31"/>
      <c r="F55" s="31"/>
      <c r="H55" s="21" t="s">
        <v>53</v>
      </c>
    </row>
    <row r="56" spans="1:8" ht="11.25">
      <c r="A56" s="22">
        <f t="shared" si="2"/>
        <v>38871</v>
      </c>
      <c r="C56" s="11"/>
      <c r="E56" s="31"/>
      <c r="F56" s="31"/>
      <c r="H56" s="21" t="s">
        <v>54</v>
      </c>
    </row>
    <row r="57" spans="1:8" ht="11.25">
      <c r="A57" s="22">
        <f t="shared" si="2"/>
        <v>38871</v>
      </c>
      <c r="C57" s="11"/>
      <c r="E57" s="31"/>
      <c r="F57" s="31"/>
      <c r="H57" s="21" t="s">
        <v>55</v>
      </c>
    </row>
    <row r="58" spans="1:8" ht="11.25">
      <c r="A58" s="22">
        <f t="shared" si="2"/>
        <v>38871</v>
      </c>
      <c r="C58" s="11"/>
      <c r="E58" s="31"/>
      <c r="F58" s="31"/>
      <c r="H58" s="21" t="s">
        <v>56</v>
      </c>
    </row>
    <row r="59" spans="1:8" ht="11.25">
      <c r="A59" s="22">
        <f t="shared" si="2"/>
        <v>38871</v>
      </c>
      <c r="C59" s="11"/>
      <c r="E59" s="31"/>
      <c r="F59" s="31"/>
      <c r="H59" s="21" t="s">
        <v>57</v>
      </c>
    </row>
    <row r="60" spans="1:8" ht="11.25">
      <c r="A60" s="26"/>
      <c r="B60" s="27"/>
      <c r="C60" s="28"/>
      <c r="D60" s="6"/>
      <c r="E60" s="35"/>
      <c r="F60" s="35"/>
      <c r="G60" s="27"/>
      <c r="H60" s="29" t="s">
        <v>58</v>
      </c>
    </row>
    <row r="61" spans="1:8" ht="11.25">
      <c r="A61" s="22">
        <f>$E$5-60</f>
        <v>38931</v>
      </c>
      <c r="C61" s="11"/>
      <c r="E61" s="31"/>
      <c r="F61" s="31"/>
      <c r="H61" s="21" t="s">
        <v>59</v>
      </c>
    </row>
    <row r="62" spans="1:8" ht="11.25">
      <c r="A62" s="22">
        <f aca="true" t="shared" si="3" ref="A62:A71">$E$5-60</f>
        <v>38931</v>
      </c>
      <c r="C62" s="11"/>
      <c r="E62" s="31"/>
      <c r="F62" s="31"/>
      <c r="H62" s="21" t="s">
        <v>60</v>
      </c>
    </row>
    <row r="63" spans="1:8" ht="11.25">
      <c r="A63" s="22">
        <f t="shared" si="3"/>
        <v>38931</v>
      </c>
      <c r="C63" s="11"/>
      <c r="E63" s="31"/>
      <c r="F63" s="31"/>
      <c r="H63" s="21" t="s">
        <v>61</v>
      </c>
    </row>
    <row r="64" spans="1:8" ht="11.25">
      <c r="A64" s="22">
        <f t="shared" si="3"/>
        <v>38931</v>
      </c>
      <c r="C64" s="11"/>
      <c r="E64" s="31"/>
      <c r="F64" s="31"/>
      <c r="H64" s="21" t="s">
        <v>62</v>
      </c>
    </row>
    <row r="65" spans="1:8" ht="11.25">
      <c r="A65" s="22">
        <f t="shared" si="3"/>
        <v>38931</v>
      </c>
      <c r="C65" s="11"/>
      <c r="E65" s="31"/>
      <c r="F65" s="31"/>
      <c r="H65" s="21" t="s">
        <v>63</v>
      </c>
    </row>
    <row r="66" spans="1:8" ht="11.25">
      <c r="A66" s="22">
        <f t="shared" si="3"/>
        <v>38931</v>
      </c>
      <c r="C66" s="11"/>
      <c r="E66" s="31"/>
      <c r="F66" s="31"/>
      <c r="H66" s="21" t="s">
        <v>64</v>
      </c>
    </row>
    <row r="67" spans="1:8" ht="22.5">
      <c r="A67" s="22">
        <f t="shared" si="3"/>
        <v>38931</v>
      </c>
      <c r="C67" s="11"/>
      <c r="E67" s="31"/>
      <c r="F67" s="31"/>
      <c r="H67" s="21" t="s">
        <v>65</v>
      </c>
    </row>
    <row r="68" spans="1:8" ht="22.5">
      <c r="A68" s="22">
        <f t="shared" si="3"/>
        <v>38931</v>
      </c>
      <c r="C68" s="11"/>
      <c r="E68" s="31"/>
      <c r="F68" s="31"/>
      <c r="H68" s="21" t="s">
        <v>66</v>
      </c>
    </row>
    <row r="69" spans="1:8" ht="11.25">
      <c r="A69" s="22">
        <f t="shared" si="3"/>
        <v>38931</v>
      </c>
      <c r="C69" s="11"/>
      <c r="E69" s="31"/>
      <c r="F69" s="31"/>
      <c r="H69" s="21" t="s">
        <v>67</v>
      </c>
    </row>
    <row r="70" spans="1:8" ht="11.25">
      <c r="A70" s="22">
        <f t="shared" si="3"/>
        <v>38931</v>
      </c>
      <c r="C70" s="11"/>
      <c r="E70" s="31"/>
      <c r="F70" s="31"/>
      <c r="H70" s="21" t="s">
        <v>68</v>
      </c>
    </row>
    <row r="71" spans="1:8" ht="11.25">
      <c r="A71" s="22">
        <f t="shared" si="3"/>
        <v>38931</v>
      </c>
      <c r="C71" s="11"/>
      <c r="E71" s="31"/>
      <c r="F71" s="31"/>
      <c r="H71" s="21" t="s">
        <v>69</v>
      </c>
    </row>
    <row r="72" spans="1:8" ht="11.25">
      <c r="A72" s="26"/>
      <c r="B72" s="27"/>
      <c r="C72" s="28"/>
      <c r="D72" s="6"/>
      <c r="E72" s="35"/>
      <c r="F72" s="35"/>
      <c r="G72" s="27"/>
      <c r="H72" s="29" t="s">
        <v>70</v>
      </c>
    </row>
    <row r="73" spans="1:8" ht="11.25">
      <c r="A73" s="22">
        <f>$E$5-42</f>
        <v>38949</v>
      </c>
      <c r="C73" s="11"/>
      <c r="E73" s="31"/>
      <c r="F73" s="31"/>
      <c r="H73" s="21" t="s">
        <v>71</v>
      </c>
    </row>
    <row r="74" spans="1:8" ht="22.5">
      <c r="A74" s="22">
        <f>$E$5-42</f>
        <v>38949</v>
      </c>
      <c r="C74" s="11"/>
      <c r="E74" s="31"/>
      <c r="F74" s="31"/>
      <c r="H74" s="21" t="s">
        <v>72</v>
      </c>
    </row>
    <row r="75" spans="1:8" ht="11.25">
      <c r="A75" s="22">
        <f>$E$5-42</f>
        <v>38949</v>
      </c>
      <c r="C75" s="11"/>
      <c r="E75" s="31"/>
      <c r="F75" s="31"/>
      <c r="H75" s="21" t="s">
        <v>73</v>
      </c>
    </row>
    <row r="76" spans="1:8" ht="11.25">
      <c r="A76" s="22">
        <f>$E$5-42</f>
        <v>38949</v>
      </c>
      <c r="C76" s="11"/>
      <c r="E76" s="31"/>
      <c r="F76" s="31"/>
      <c r="H76" s="21" t="s">
        <v>74</v>
      </c>
    </row>
    <row r="77" spans="1:8" ht="11.25">
      <c r="A77" s="26"/>
      <c r="B77" s="27"/>
      <c r="C77" s="28"/>
      <c r="D77" s="6"/>
      <c r="E77" s="35"/>
      <c r="F77" s="35"/>
      <c r="G77" s="27"/>
      <c r="H77" s="29" t="s">
        <v>75</v>
      </c>
    </row>
    <row r="78" spans="1:8" ht="22.5">
      <c r="A78" s="22">
        <f>$E$5-28</f>
        <v>38963</v>
      </c>
      <c r="C78" s="11"/>
      <c r="E78" s="31"/>
      <c r="F78" s="31"/>
      <c r="H78" s="21" t="s">
        <v>76</v>
      </c>
    </row>
    <row r="79" spans="1:8" ht="11.25">
      <c r="A79" s="22">
        <f aca="true" t="shared" si="4" ref="A79:A89">$E$5-28</f>
        <v>38963</v>
      </c>
      <c r="C79" s="11"/>
      <c r="E79" s="31"/>
      <c r="F79" s="31"/>
      <c r="H79" s="21" t="s">
        <v>77</v>
      </c>
    </row>
    <row r="80" spans="1:8" ht="22.5">
      <c r="A80" s="22">
        <f t="shared" si="4"/>
        <v>38963</v>
      </c>
      <c r="C80" s="11"/>
      <c r="E80" s="31"/>
      <c r="F80" s="31"/>
      <c r="H80" s="21" t="s">
        <v>78</v>
      </c>
    </row>
    <row r="81" spans="1:8" ht="11.25">
      <c r="A81" s="22">
        <f t="shared" si="4"/>
        <v>38963</v>
      </c>
      <c r="C81" s="11"/>
      <c r="E81" s="31"/>
      <c r="F81" s="31"/>
      <c r="H81" s="21" t="s">
        <v>79</v>
      </c>
    </row>
    <row r="82" spans="1:8" ht="11.25">
      <c r="A82" s="22">
        <f t="shared" si="4"/>
        <v>38963</v>
      </c>
      <c r="C82" s="11"/>
      <c r="E82" s="31"/>
      <c r="F82" s="31"/>
      <c r="H82" s="21" t="s">
        <v>80</v>
      </c>
    </row>
    <row r="83" spans="1:8" ht="22.5">
      <c r="A83" s="22">
        <f t="shared" si="4"/>
        <v>38963</v>
      </c>
      <c r="C83" s="11"/>
      <c r="E83" s="31"/>
      <c r="F83" s="31"/>
      <c r="H83" s="21" t="s">
        <v>81</v>
      </c>
    </row>
    <row r="84" spans="1:8" ht="11.25">
      <c r="A84" s="22">
        <f t="shared" si="4"/>
        <v>38963</v>
      </c>
      <c r="C84" s="11"/>
      <c r="E84" s="31"/>
      <c r="F84" s="31"/>
      <c r="H84" s="21" t="s">
        <v>82</v>
      </c>
    </row>
    <row r="85" spans="1:8" ht="22.5">
      <c r="A85" s="22">
        <f t="shared" si="4"/>
        <v>38963</v>
      </c>
      <c r="C85" s="11"/>
      <c r="E85" s="31"/>
      <c r="F85" s="31"/>
      <c r="H85" s="21" t="s">
        <v>83</v>
      </c>
    </row>
    <row r="86" spans="1:8" ht="11.25">
      <c r="A86" s="22">
        <f t="shared" si="4"/>
        <v>38963</v>
      </c>
      <c r="C86" s="11"/>
      <c r="E86" s="31"/>
      <c r="F86" s="31"/>
      <c r="H86" s="21" t="s">
        <v>84</v>
      </c>
    </row>
    <row r="87" spans="1:8" ht="11.25">
      <c r="A87" s="22">
        <f t="shared" si="4"/>
        <v>38963</v>
      </c>
      <c r="C87" s="11"/>
      <c r="E87" s="31"/>
      <c r="F87" s="31"/>
      <c r="H87" s="21" t="s">
        <v>85</v>
      </c>
    </row>
    <row r="88" spans="1:8" ht="11.25">
      <c r="A88" s="22">
        <f t="shared" si="4"/>
        <v>38963</v>
      </c>
      <c r="C88" s="11"/>
      <c r="E88" s="31"/>
      <c r="F88" s="31"/>
      <c r="H88" s="21" t="s">
        <v>86</v>
      </c>
    </row>
    <row r="89" spans="1:8" ht="22.5">
      <c r="A89" s="22">
        <f t="shared" si="4"/>
        <v>38963</v>
      </c>
      <c r="C89" s="11"/>
      <c r="E89" s="31"/>
      <c r="F89" s="31"/>
      <c r="H89" s="21" t="s">
        <v>87</v>
      </c>
    </row>
    <row r="90" spans="1:8" ht="11.25">
      <c r="A90" s="26"/>
      <c r="B90" s="27"/>
      <c r="C90" s="28"/>
      <c r="D90" s="6"/>
      <c r="E90" s="35"/>
      <c r="F90" s="35"/>
      <c r="G90" s="27"/>
      <c r="H90" s="29" t="s">
        <v>88</v>
      </c>
    </row>
    <row r="91" spans="1:8" ht="22.5">
      <c r="A91" s="22">
        <f aca="true" t="shared" si="5" ref="A91:A96">$E$5-14</f>
        <v>38977</v>
      </c>
      <c r="C91" s="11"/>
      <c r="E91" s="31"/>
      <c r="F91" s="31"/>
      <c r="H91" s="21" t="s">
        <v>89</v>
      </c>
    </row>
    <row r="92" spans="1:8" ht="22.5">
      <c r="A92" s="22">
        <f t="shared" si="5"/>
        <v>38977</v>
      </c>
      <c r="C92" s="11"/>
      <c r="E92" s="31"/>
      <c r="F92" s="31"/>
      <c r="H92" s="21" t="s">
        <v>90</v>
      </c>
    </row>
    <row r="93" spans="1:8" ht="11.25">
      <c r="A93" s="22">
        <f t="shared" si="5"/>
        <v>38977</v>
      </c>
      <c r="C93" s="11"/>
      <c r="E93" s="31"/>
      <c r="F93" s="31"/>
      <c r="H93" s="21" t="s">
        <v>91</v>
      </c>
    </row>
    <row r="94" spans="1:8" ht="11.25">
      <c r="A94" s="22">
        <f t="shared" si="5"/>
        <v>38977</v>
      </c>
      <c r="C94" s="11"/>
      <c r="E94" s="31"/>
      <c r="F94" s="31"/>
      <c r="H94" s="21" t="s">
        <v>92</v>
      </c>
    </row>
    <row r="95" spans="1:8" ht="22.5">
      <c r="A95" s="22">
        <f t="shared" si="5"/>
        <v>38977</v>
      </c>
      <c r="C95" s="11"/>
      <c r="E95" s="31"/>
      <c r="F95" s="31"/>
      <c r="H95" s="21" t="s">
        <v>93</v>
      </c>
    </row>
    <row r="96" spans="1:8" ht="11.25">
      <c r="A96" s="22">
        <f t="shared" si="5"/>
        <v>38977</v>
      </c>
      <c r="C96" s="11"/>
      <c r="E96" s="31"/>
      <c r="F96" s="31"/>
      <c r="H96" s="21" t="s">
        <v>94</v>
      </c>
    </row>
    <row r="97" spans="1:8" ht="11.25">
      <c r="A97" s="26"/>
      <c r="B97" s="27"/>
      <c r="C97" s="28"/>
      <c r="D97" s="6"/>
      <c r="E97" s="35"/>
      <c r="F97" s="35"/>
      <c r="G97" s="27"/>
      <c r="H97" s="29" t="s">
        <v>95</v>
      </c>
    </row>
    <row r="98" spans="1:8" ht="11.25">
      <c r="A98" s="22">
        <f>$E$5-7</f>
        <v>38984</v>
      </c>
      <c r="C98" s="11"/>
      <c r="E98" s="31"/>
      <c r="F98" s="31"/>
      <c r="H98" s="21" t="s">
        <v>96</v>
      </c>
    </row>
    <row r="99" spans="1:8" ht="11.25">
      <c r="A99" s="22">
        <f aca="true" t="shared" si="6" ref="A99:A110">$E$5-7</f>
        <v>38984</v>
      </c>
      <c r="C99" s="11"/>
      <c r="E99" s="31"/>
      <c r="F99" s="31"/>
      <c r="H99" s="21" t="s">
        <v>97</v>
      </c>
    </row>
    <row r="100" spans="1:8" ht="11.25">
      <c r="A100" s="22">
        <f t="shared" si="6"/>
        <v>38984</v>
      </c>
      <c r="C100" s="11"/>
      <c r="E100" s="31"/>
      <c r="F100" s="31"/>
      <c r="H100" s="21" t="s">
        <v>98</v>
      </c>
    </row>
    <row r="101" spans="1:8" ht="22.5">
      <c r="A101" s="22">
        <f t="shared" si="6"/>
        <v>38984</v>
      </c>
      <c r="C101" s="11"/>
      <c r="E101" s="31"/>
      <c r="F101" s="31"/>
      <c r="H101" s="21" t="s">
        <v>99</v>
      </c>
    </row>
    <row r="102" spans="1:8" ht="11.25">
      <c r="A102" s="22">
        <f t="shared" si="6"/>
        <v>38984</v>
      </c>
      <c r="C102" s="11"/>
      <c r="E102" s="31"/>
      <c r="F102" s="31"/>
      <c r="H102" s="21" t="s">
        <v>100</v>
      </c>
    </row>
    <row r="103" spans="1:8" ht="11.25">
      <c r="A103" s="22">
        <f t="shared" si="6"/>
        <v>38984</v>
      </c>
      <c r="C103" s="11"/>
      <c r="E103" s="31"/>
      <c r="F103" s="31"/>
      <c r="H103" s="21" t="s">
        <v>101</v>
      </c>
    </row>
    <row r="104" spans="1:8" ht="11.25">
      <c r="A104" s="22">
        <f t="shared" si="6"/>
        <v>38984</v>
      </c>
      <c r="C104" s="11"/>
      <c r="E104" s="31"/>
      <c r="F104" s="31"/>
      <c r="H104" s="21" t="s">
        <v>102</v>
      </c>
    </row>
    <row r="105" spans="1:8" ht="22.5">
      <c r="A105" s="22">
        <f t="shared" si="6"/>
        <v>38984</v>
      </c>
      <c r="C105" s="11"/>
      <c r="E105" s="31"/>
      <c r="F105" s="31"/>
      <c r="H105" s="21" t="s">
        <v>103</v>
      </c>
    </row>
    <row r="106" spans="1:8" ht="11.25">
      <c r="A106" s="22">
        <f t="shared" si="6"/>
        <v>38984</v>
      </c>
      <c r="C106" s="11"/>
      <c r="E106" s="31"/>
      <c r="F106" s="31"/>
      <c r="H106" s="21" t="s">
        <v>104</v>
      </c>
    </row>
    <row r="107" spans="1:8" ht="11.25">
      <c r="A107" s="22">
        <f t="shared" si="6"/>
        <v>38984</v>
      </c>
      <c r="C107" s="11"/>
      <c r="E107" s="31"/>
      <c r="F107" s="31"/>
      <c r="H107" s="21" t="s">
        <v>105</v>
      </c>
    </row>
    <row r="108" spans="1:8" ht="22.5">
      <c r="A108" s="22">
        <f t="shared" si="6"/>
        <v>38984</v>
      </c>
      <c r="C108" s="11"/>
      <c r="E108" s="31"/>
      <c r="F108" s="31"/>
      <c r="H108" s="21" t="s">
        <v>106</v>
      </c>
    </row>
    <row r="109" spans="1:8" ht="11.25">
      <c r="A109" s="22">
        <f t="shared" si="6"/>
        <v>38984</v>
      </c>
      <c r="C109" s="11"/>
      <c r="E109" s="31"/>
      <c r="F109" s="31"/>
      <c r="H109" s="21" t="s">
        <v>107</v>
      </c>
    </row>
    <row r="110" spans="1:8" ht="11.25">
      <c r="A110" s="22">
        <f t="shared" si="6"/>
        <v>38984</v>
      </c>
      <c r="C110" s="11"/>
      <c r="E110" s="31"/>
      <c r="F110" s="31"/>
      <c r="H110" s="21" t="s">
        <v>108</v>
      </c>
    </row>
    <row r="111" spans="1:8" ht="11.25">
      <c r="A111" s="26"/>
      <c r="B111" s="27"/>
      <c r="C111" s="28"/>
      <c r="D111" s="6"/>
      <c r="E111" s="35"/>
      <c r="F111" s="35"/>
      <c r="G111" s="27"/>
      <c r="H111" s="29" t="s">
        <v>109</v>
      </c>
    </row>
    <row r="112" spans="1:8" ht="11.25">
      <c r="A112" s="22">
        <f>$E$5-7</f>
        <v>38984</v>
      </c>
      <c r="C112" s="11"/>
      <c r="E112" s="31"/>
      <c r="F112" s="31"/>
      <c r="H112" s="21" t="s">
        <v>110</v>
      </c>
    </row>
    <row r="113" spans="1:8" ht="11.25">
      <c r="A113" s="22">
        <f>$E$5-7</f>
        <v>38984</v>
      </c>
      <c r="C113" s="11"/>
      <c r="E113" s="31"/>
      <c r="F113" s="31"/>
      <c r="H113" s="21" t="s">
        <v>111</v>
      </c>
    </row>
    <row r="114" spans="1:8" ht="11.25">
      <c r="A114" s="22">
        <f>$E$5-7</f>
        <v>38984</v>
      </c>
      <c r="C114" s="11"/>
      <c r="E114" s="31"/>
      <c r="F114" s="31"/>
      <c r="H114" s="21" t="s">
        <v>112</v>
      </c>
    </row>
    <row r="115" spans="1:8" ht="11.25">
      <c r="A115" s="26"/>
      <c r="B115" s="27"/>
      <c r="C115" s="28"/>
      <c r="D115" s="6"/>
      <c r="E115" s="35"/>
      <c r="F115" s="35"/>
      <c r="G115" s="27"/>
      <c r="H115" s="29" t="s">
        <v>113</v>
      </c>
    </row>
    <row r="116" spans="1:8" ht="22.5">
      <c r="A116" s="22">
        <f aca="true" t="shared" si="7" ref="A116:A121">$E$5</f>
        <v>38991</v>
      </c>
      <c r="C116" s="11"/>
      <c r="E116" s="31"/>
      <c r="F116" s="31"/>
      <c r="H116" s="21" t="s">
        <v>114</v>
      </c>
    </row>
    <row r="117" spans="1:8" ht="11.25">
      <c r="A117" s="22">
        <f t="shared" si="7"/>
        <v>38991</v>
      </c>
      <c r="C117" s="11"/>
      <c r="E117" s="31"/>
      <c r="F117" s="31"/>
      <c r="H117" s="21" t="s">
        <v>115</v>
      </c>
    </row>
    <row r="118" spans="1:8" ht="11.25">
      <c r="A118" s="22">
        <f t="shared" si="7"/>
        <v>38991</v>
      </c>
      <c r="C118" s="11"/>
      <c r="E118" s="31"/>
      <c r="F118" s="31"/>
      <c r="H118" s="21" t="s">
        <v>116</v>
      </c>
    </row>
    <row r="119" spans="1:8" ht="11.25">
      <c r="A119" s="22">
        <f t="shared" si="7"/>
        <v>38991</v>
      </c>
      <c r="C119" s="11"/>
      <c r="E119" s="31"/>
      <c r="F119" s="31"/>
      <c r="H119" s="21" t="s">
        <v>117</v>
      </c>
    </row>
    <row r="120" spans="1:8" ht="11.25">
      <c r="A120" s="22">
        <f t="shared" si="7"/>
        <v>38991</v>
      </c>
      <c r="C120" s="11"/>
      <c r="E120" s="31"/>
      <c r="F120" s="31"/>
      <c r="H120" s="21" t="s">
        <v>118</v>
      </c>
    </row>
    <row r="121" spans="1:8" ht="22.5">
      <c r="A121" s="22">
        <f t="shared" si="7"/>
        <v>38991</v>
      </c>
      <c r="C121" s="11"/>
      <c r="E121" s="31"/>
      <c r="F121" s="31"/>
      <c r="H121" s="21" t="s">
        <v>119</v>
      </c>
    </row>
  </sheetData>
  <mergeCells count="119">
    <mergeCell ref="E119:F119"/>
    <mergeCell ref="E120:F120"/>
    <mergeCell ref="E121:F121"/>
    <mergeCell ref="E115:F115"/>
    <mergeCell ref="E116:F116"/>
    <mergeCell ref="E117:F117"/>
    <mergeCell ref="E118:F118"/>
    <mergeCell ref="E111:F111"/>
    <mergeCell ref="E112:F112"/>
    <mergeCell ref="E113:F113"/>
    <mergeCell ref="E114:F114"/>
    <mergeCell ref="E107:F107"/>
    <mergeCell ref="E108:F108"/>
    <mergeCell ref="E109:F109"/>
    <mergeCell ref="E110:F110"/>
    <mergeCell ref="E103:F103"/>
    <mergeCell ref="E104:F104"/>
    <mergeCell ref="E105:F105"/>
    <mergeCell ref="E106:F106"/>
    <mergeCell ref="E99:F99"/>
    <mergeCell ref="E100:F100"/>
    <mergeCell ref="E101:F101"/>
    <mergeCell ref="E102:F102"/>
    <mergeCell ref="E95:F95"/>
    <mergeCell ref="E96:F96"/>
    <mergeCell ref="E97:F97"/>
    <mergeCell ref="E98:F98"/>
    <mergeCell ref="E91:F91"/>
    <mergeCell ref="E92:F92"/>
    <mergeCell ref="E93:F93"/>
    <mergeCell ref="E94:F94"/>
    <mergeCell ref="E87:F87"/>
    <mergeCell ref="E88:F88"/>
    <mergeCell ref="E89:F89"/>
    <mergeCell ref="E90:F90"/>
    <mergeCell ref="E83:F83"/>
    <mergeCell ref="E84:F84"/>
    <mergeCell ref="E85:F85"/>
    <mergeCell ref="E86:F86"/>
    <mergeCell ref="E79:F79"/>
    <mergeCell ref="E80:F80"/>
    <mergeCell ref="E81:F81"/>
    <mergeCell ref="E82:F82"/>
    <mergeCell ref="E75:F75"/>
    <mergeCell ref="E76:F76"/>
    <mergeCell ref="E77:F77"/>
    <mergeCell ref="E78:F78"/>
    <mergeCell ref="E71:F71"/>
    <mergeCell ref="E72:F72"/>
    <mergeCell ref="E73:F73"/>
    <mergeCell ref="E74:F74"/>
    <mergeCell ref="E67:F67"/>
    <mergeCell ref="E68:F68"/>
    <mergeCell ref="E69:F69"/>
    <mergeCell ref="E70:F70"/>
    <mergeCell ref="E63:F63"/>
    <mergeCell ref="E64:F64"/>
    <mergeCell ref="E65:F65"/>
    <mergeCell ref="E66:F66"/>
    <mergeCell ref="E59:F59"/>
    <mergeCell ref="E60:F60"/>
    <mergeCell ref="E61:F61"/>
    <mergeCell ref="E62:F62"/>
    <mergeCell ref="E55:F55"/>
    <mergeCell ref="E56:F56"/>
    <mergeCell ref="E57:F57"/>
    <mergeCell ref="E58:F58"/>
    <mergeCell ref="E51:F51"/>
    <mergeCell ref="E52:F52"/>
    <mergeCell ref="E53:F53"/>
    <mergeCell ref="E54:F54"/>
    <mergeCell ref="E47:F47"/>
    <mergeCell ref="E48:F48"/>
    <mergeCell ref="E49:F49"/>
    <mergeCell ref="E50:F50"/>
    <mergeCell ref="E43:F43"/>
    <mergeCell ref="E44:F44"/>
    <mergeCell ref="E45:F45"/>
    <mergeCell ref="E46:F46"/>
    <mergeCell ref="E39:F39"/>
    <mergeCell ref="E40:F40"/>
    <mergeCell ref="E41:F41"/>
    <mergeCell ref="E42:F42"/>
    <mergeCell ref="E35:F35"/>
    <mergeCell ref="E36:F36"/>
    <mergeCell ref="E37:F37"/>
    <mergeCell ref="E38:F38"/>
    <mergeCell ref="E32:F32"/>
    <mergeCell ref="E23:F23"/>
    <mergeCell ref="E34:F34"/>
    <mergeCell ref="E28:F28"/>
    <mergeCell ref="E29:F29"/>
    <mergeCell ref="E30:F30"/>
    <mergeCell ref="E31:F31"/>
    <mergeCell ref="E22:F22"/>
    <mergeCell ref="E24:F24"/>
    <mergeCell ref="E26:F26"/>
    <mergeCell ref="E27:F27"/>
    <mergeCell ref="E17:F17"/>
    <mergeCell ref="E18:F18"/>
    <mergeCell ref="E19:F19"/>
    <mergeCell ref="E20:F20"/>
    <mergeCell ref="E13:F13"/>
    <mergeCell ref="E14:F14"/>
    <mergeCell ref="E15:F15"/>
    <mergeCell ref="E16:F16"/>
    <mergeCell ref="E10:F10"/>
    <mergeCell ref="E11:F11"/>
    <mergeCell ref="E12:F12"/>
    <mergeCell ref="A1:H1"/>
    <mergeCell ref="A2:H2"/>
    <mergeCell ref="E7:F7"/>
    <mergeCell ref="E8:F8"/>
    <mergeCell ref="E9:F9"/>
    <mergeCell ref="O7:O13"/>
    <mergeCell ref="K7:K13"/>
    <mergeCell ref="L7:L13"/>
    <mergeCell ref="M7:M13"/>
    <mergeCell ref="N7:N13"/>
  </mergeCells>
  <printOptions/>
  <pageMargins left="0.5" right="0.5" top="0.7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Amauri DaRocha</cp:lastModifiedBy>
  <cp:lastPrinted>2006-08-25T13:16:54Z</cp:lastPrinted>
  <dcterms:created xsi:type="dcterms:W3CDTF">2004-10-21T22:36:08Z</dcterms:created>
  <dcterms:modified xsi:type="dcterms:W3CDTF">2007-01-29T16:17:55Z</dcterms:modified>
  <cp:category/>
  <cp:version/>
  <cp:contentType/>
  <cp:contentStatus/>
</cp:coreProperties>
</file>