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15480" windowHeight="7515" tabRatio="1000" activeTab="0"/>
  </bookViews>
  <sheets>
    <sheet name="Workbook Contents" sheetId="1" r:id="rId1"/>
    <sheet name="How to Use This Template" sheetId="2" r:id="rId2"/>
    <sheet name="Guidelines for Financial Data" sheetId="3" r:id="rId3"/>
    <sheet name="(A) YOUR REPORT INFORMATION" sheetId="4" r:id="rId4"/>
    <sheet name="(B) INCOME" sheetId="5" r:id="rId5"/>
    <sheet name="(B1) PROJECTED INCOME" sheetId="6" r:id="rId6"/>
    <sheet name="(C1) SALARIES" sheetId="7" r:id="rId7"/>
    <sheet name="(C2) EXPENDITURE" sheetId="8" r:id="rId8"/>
    <sheet name="(D) BALANCE SHEET" sheetId="9" r:id="rId9"/>
  </sheets>
  <externalReferences>
    <externalReference r:id="rId12"/>
  </externalReferences>
  <definedNames>
    <definedName name="____W.O.R.K.B.O.O.K..C.O.N.T.E.N.T.S____">'Workbook Contents'!$A$1</definedName>
    <definedName name="act_annual">'(B) INCOME'!#REF!+'(B) INCOME'!#REF!+'(B) INCOME'!#REF!</definedName>
    <definedName name="act_cash">'(D) BALANCE SHEET'!$C$4</definedName>
    <definedName name="act_earned_inc">'(B) INCOME'!#REF!</definedName>
    <definedName name="act_exp_admin">'(C2) EXPENDITURE'!#REF!</definedName>
    <definedName name="act_exp_mark">'(C2) EXPENDITURE'!#REF!</definedName>
    <definedName name="act_exp_prod">'(C2) EXPENDITURE'!#REF!</definedName>
    <definedName name="act_exp_salaries">'(C2) EXPENDITURE'!#REF!</definedName>
    <definedName name="act_grant_inc">'(B) INCOME'!#REF!</definedName>
    <definedName name="act_other_inc">'(B) INCOME'!#REF!</definedName>
    <definedName name="act_ozco_grants">SUM('(B) INCOME'!#REF!)</definedName>
    <definedName name="act_prepaid_cash">SUM('(D) BALANCE SHEET'!$C$21:$C$24)</definedName>
    <definedName name="ACT_RESULT">'(C2) EXPENDITURE'!#REF!</definedName>
    <definedName name="act_sponsorship">'(B) INCOME'!#REF!</definedName>
    <definedName name="act_total_earned">'(B) INCOME'!#REF!</definedName>
    <definedName name="act_total_exp">'(C2) EXPENDITURE'!#REF!</definedName>
    <definedName name="act_total_inc">'(B) INCOME'!#REF!</definedName>
    <definedName name="Board">'(A) YOUR REPORT INFORMATION'!$B$2</definedName>
    <definedName name="budg_annual">'(B) INCOME'!$C$36+'(B) INCOME'!$C$40+'(B) INCOME'!$C$42</definedName>
    <definedName name="budg_cash">'(D) BALANCE SHEET'!$E$4</definedName>
    <definedName name="budg_earned_inc">'(B) INCOME'!$C$19</definedName>
    <definedName name="budg_exp_admin">'(C2) EXPENDITURE'!$C$49</definedName>
    <definedName name="budg_exp_mark">'(C2) EXPENDITURE'!$C$38</definedName>
    <definedName name="budg_exp_prod">'(C2) EXPENDITURE'!$C$29</definedName>
    <definedName name="budg_exp_salaries">'(C2) EXPENDITURE'!$C$13</definedName>
    <definedName name="budg_grant_inc">'(B) INCOME'!$C$49</definedName>
    <definedName name="budg_other_inc">'(B) INCOME'!$C$32</definedName>
    <definedName name="budg_ozco_grants">SUM('(B) INCOME'!$C$36:$C$39)</definedName>
    <definedName name="budg_prepaid_cash">SUM('(D) BALANCE SHEET'!$E$21:$E$24)</definedName>
    <definedName name="BUDG_RESULT">'(C2) EXPENDITURE'!$C$55</definedName>
    <definedName name="budg_sponsorship">'(B) INCOME'!$C$26</definedName>
    <definedName name="budg_total_earned">'(B) INCOME'!$C$33</definedName>
    <definedName name="budg_total_exp">'(C2) EXPENDITURE'!$C$51</definedName>
    <definedName name="budg_total_inc">'(B) INCOME'!$C$51</definedName>
    <definedName name="budget_information">'(A) YOUR REPORT INFORMATION'!$B$8</definedName>
    <definedName name="core">'(A) YOUR REPORT INFORMATION'!$B$12</definedName>
    <definedName name="creative">'(C1) SALARIES'!$C$12</definedName>
    <definedName name="current_year">YEAR(year)+1</definedName>
    <definedName name="current_year_finmonthend">DATE(current_year,MONTH(year),DAY(year))</definedName>
    <definedName name="est_annual">'(B) INCOME'!#REF!+'(B) INCOME'!#REF!+'(B) INCOME'!#REF!</definedName>
    <definedName name="est_cash">'(D) BALANCE SHEET'!$D$4</definedName>
    <definedName name="est_earned_inc">'(B) INCOME'!#REF!</definedName>
    <definedName name="est_exp_admin">'(C2) EXPENDITURE'!#REF!</definedName>
    <definedName name="est_exp_mark">'(C2) EXPENDITURE'!#REF!</definedName>
    <definedName name="est_exp_prod">'(C2) EXPENDITURE'!#REF!</definedName>
    <definedName name="est_exp_salaries">'(C2) EXPENDITURE'!#REF!</definedName>
    <definedName name="est_grant_inc">'(B) INCOME'!#REF!</definedName>
    <definedName name="est_other_inc">'(B) INCOME'!#REF!</definedName>
    <definedName name="est_ozco_grants">SUM('(B) INCOME'!#REF!)</definedName>
    <definedName name="est_prepaid_cash">SUM('(D) BALANCE SHEET'!$D$21:$D$24)</definedName>
    <definedName name="EST_RESULT">'(C2) EXPENDITURE'!#REF!</definedName>
    <definedName name="est_sponsorship">'(B) INCOME'!#REF!</definedName>
    <definedName name="est_total_earned">'(B) INCOME'!#REF!</definedName>
    <definedName name="est_total_exp">'(C2) EXPENDITURE'!#REF!</definedName>
    <definedName name="est_total_inc">'(B) INCOME'!#REF!</definedName>
    <definedName name="last_year">YEAR(year)</definedName>
    <definedName name="management">'(C1) SALARIES'!$C$42</definedName>
    <definedName name="marketing">'(C1) SALARIES'!$C$49</definedName>
    <definedName name="MULTIPLIER1000">1000</definedName>
    <definedName name="next_year">YEAR(year)+2</definedName>
    <definedName name="next_year_finmonthend">DATE(next_year,MONTH(year),DAY(year))</definedName>
    <definedName name="no_data">"no info"</definedName>
    <definedName name="Org_Name">'(A) YOUR REPORT INFORMATION'!$B$4</definedName>
    <definedName name="p1_title">'(A) YOUR REPORT INFORMATION'!$B$13</definedName>
    <definedName name="p10_title">'(A) YOUR REPORT INFORMATION'!$B$22</definedName>
    <definedName name="p11_title">'(A) YOUR REPORT INFORMATION'!$B$23</definedName>
    <definedName name="p12_title">'(A) YOUR REPORT INFORMATION'!$B$24</definedName>
    <definedName name="p13_title">'(A) YOUR REPORT INFORMATION'!$B$25</definedName>
    <definedName name="p14_title">'(A) YOUR REPORT INFORMATION'!$B$26</definedName>
    <definedName name="p2_title">'(A) YOUR REPORT INFORMATION'!$B$14</definedName>
    <definedName name="p3_title">'(A) YOUR REPORT INFORMATION'!$B$15</definedName>
    <definedName name="p4_title">'(A) YOUR REPORT INFORMATION'!$B$16</definedName>
    <definedName name="p5_title">'(A) YOUR REPORT INFORMATION'!$B$17</definedName>
    <definedName name="p6_title">'(A) YOUR REPORT INFORMATION'!$B$18</definedName>
    <definedName name="p7_title">'(A) YOUR REPORT INFORMATION'!$B$19</definedName>
    <definedName name="p8_title">'(A) YOUR REPORT INFORMATION'!$B$20</definedName>
    <definedName name="p9_title">'(A) YOUR REPORT INFORMATION'!$B$21</definedName>
    <definedName name="performers">'(C1) SALARIES'!$C$27</definedName>
    <definedName name="position">'(C1) SALARIES'!$A$3</definedName>
    <definedName name="_xlnm.Print_Area" localSheetId="3">'(A) YOUR REPORT INFORMATION'!$A$1:$B$26</definedName>
    <definedName name="_xlnm.Print_Area" localSheetId="4">'(B) INCOME'!$A$1:$R$51</definedName>
    <definedName name="_xlnm.Print_Area" localSheetId="6">'(C1) SALARIES'!$A$1:$R$56</definedName>
    <definedName name="_xlnm.Print_Area" localSheetId="7">'(C2) EXPENDITURE'!$A$1:$R$55</definedName>
    <definedName name="_xlnm.Print_Area" localSheetId="8">'(D) BALANCE SHEET'!$A$1:$F$49</definedName>
    <definedName name="_xlnm.Print_Titles" localSheetId="4">'(B) INCOME'!$A:$B,'(B) INCOME'!$1:$3</definedName>
    <definedName name="_xlnm.Print_Titles" localSheetId="6">'(C1) SALARIES'!$A:$A,'(C1) SALARIES'!$1:$3</definedName>
    <definedName name="_xlnm.Print_Titles" localSheetId="7">'(C2) EXPENDITURE'!$A:$B,'(C2) EXPENDITURE'!$1:$4</definedName>
    <definedName name="_xlnm.Print_Titles">'(B) INCOME'!$A:$B</definedName>
    <definedName name="production">'(C1) SALARIES'!$C$35</definedName>
    <definedName name="projectlist">'[1]YOUR REPORT INFORMATION'!$A$12:$A$41</definedName>
    <definedName name="projectnumber">1</definedName>
    <definedName name="state_agency">'(A) YOUR REPORT INFORMATION'!$B$1</definedName>
    <definedName name="wrn.Financial._.Report." hidden="1">{#N/A,#N/A,FALSE,"(B) INCOME";#N/A,#N/A,FALSE,"(C1) SALARIES";#N/A,#N/A,FALSE,"(C2) EXPENDITURE"}</definedName>
    <definedName name="year">'(A) YOUR REPORT INFORMATION'!$B$6</definedName>
  </definedNames>
  <calcPr fullCalcOnLoad="1"/>
</workbook>
</file>

<file path=xl/comments5.xml><?xml version="1.0" encoding="utf-8"?>
<comments xmlns="http://schemas.openxmlformats.org/spreadsheetml/2006/main">
  <authors>
    <author>Golding</author>
    <author>Kevin Golding</author>
  </authors>
  <commentList>
    <comment ref="D38" authorId="0">
      <text>
        <r>
          <rPr>
            <b/>
            <sz val="8"/>
            <rFont val="Tahoma"/>
            <family val="0"/>
          </rPr>
          <t>You must apportion funding across each project covered by this grant.</t>
        </r>
        <r>
          <rPr>
            <sz val="8"/>
            <rFont val="Tahoma"/>
            <family val="0"/>
          </rPr>
          <t xml:space="preserve">
</t>
        </r>
      </text>
    </comment>
    <comment ref="D41" authorId="0">
      <text>
        <r>
          <rPr>
            <b/>
            <sz val="8"/>
            <rFont val="Tahoma"/>
            <family val="0"/>
          </rPr>
          <t>You must apportion funding across each project covered by this grant.</t>
        </r>
        <r>
          <rPr>
            <sz val="8"/>
            <rFont val="Tahoma"/>
            <family val="0"/>
          </rPr>
          <t xml:space="preserve">
</t>
        </r>
      </text>
    </comment>
    <comment ref="D43" authorId="0">
      <text>
        <r>
          <rPr>
            <b/>
            <sz val="8"/>
            <rFont val="Tahoma"/>
            <family val="0"/>
          </rPr>
          <t>You must apportion funding across each project covered by this grant.</t>
        </r>
        <r>
          <rPr>
            <sz val="8"/>
            <rFont val="Tahoma"/>
            <family val="0"/>
          </rPr>
          <t xml:space="preserve">
</t>
        </r>
      </text>
    </comment>
    <comment ref="D45" authorId="0">
      <text>
        <r>
          <rPr>
            <b/>
            <sz val="8"/>
            <rFont val="Tahoma"/>
            <family val="0"/>
          </rPr>
          <t>You must apportion funding across each project covered by this grant.</t>
        </r>
        <r>
          <rPr>
            <sz val="8"/>
            <rFont val="Tahoma"/>
            <family val="0"/>
          </rPr>
          <t xml:space="preserve">
</t>
        </r>
      </text>
    </comment>
    <comment ref="A22" authorId="0">
      <text>
        <r>
          <rPr>
            <sz val="8"/>
            <rFont val="Tahoma"/>
            <family val="2"/>
          </rPr>
          <t>EXCLUDES State Government sponsorship such Living Health, Health ways, Lotteries Commission</t>
        </r>
        <r>
          <rPr>
            <b/>
            <sz val="8"/>
            <rFont val="Tahoma"/>
            <family val="0"/>
          </rPr>
          <t xml:space="preserve">
</t>
        </r>
        <r>
          <rPr>
            <sz val="8"/>
            <rFont val="Tahoma"/>
            <family val="0"/>
          </rPr>
          <t xml:space="preserve">
</t>
        </r>
      </text>
    </comment>
    <comment ref="A31" authorId="1">
      <text>
        <r>
          <rPr>
            <sz val="8"/>
            <rFont val="Tahoma"/>
            <family val="2"/>
          </rPr>
          <t xml:space="preserve">such as Freight Collected, Sale of Assets, Late Fees Collected, Sundry Income
</t>
        </r>
      </text>
    </comment>
    <comment ref="A40" authorId="0">
      <text>
        <r>
          <rPr>
            <sz val="8"/>
            <rFont val="Tahoma"/>
            <family val="2"/>
          </rPr>
          <t>such as Playing Australia, Festivals Australia,  DoCITA, DFAT, Austrade, Regional Arts Fund</t>
        </r>
      </text>
    </comment>
    <comment ref="B44" authorId="0">
      <text>
        <r>
          <rPr>
            <sz val="8"/>
            <rFont val="Tahoma"/>
            <family val="0"/>
          </rPr>
          <t xml:space="preserve">such as other State Govt departments, and Govt sponsorship e.g. VicHealth, Dept Vic Communities (ie other sources than Arts)
</t>
        </r>
      </text>
    </comment>
    <comment ref="B45" authorId="0">
      <text>
        <r>
          <rPr>
            <sz val="8"/>
            <rFont val="Tahoma"/>
            <family val="2"/>
          </rPr>
          <t>such as other State Govt departments, and Govt sponsorship e.g. VicHealth, Dept Vic Communities (ie other sources than Arts)</t>
        </r>
      </text>
    </comment>
    <comment ref="B8" authorId="0">
      <text>
        <r>
          <rPr>
            <sz val="8"/>
            <rFont val="Tahoma"/>
            <family val="2"/>
          </rPr>
          <t>can include assessment fees, audition fees</t>
        </r>
        <r>
          <rPr>
            <sz val="8"/>
            <rFont val="Tahoma"/>
            <family val="0"/>
          </rPr>
          <t xml:space="preserve">
</t>
        </r>
      </text>
    </comment>
    <comment ref="B9" authorId="0">
      <text>
        <r>
          <rPr>
            <sz val="8"/>
            <rFont val="Tahoma"/>
            <family val="0"/>
          </rPr>
          <t xml:space="preserve">includes auspicing fees
</t>
        </r>
      </text>
    </comment>
    <comment ref="B10" authorId="1">
      <text>
        <r>
          <rPr>
            <sz val="8"/>
            <rFont val="Tahoma"/>
            <family val="2"/>
          </rPr>
          <t>also includes consultancies and services, education programs</t>
        </r>
      </text>
    </comment>
    <comment ref="B12" authorId="1">
      <text>
        <r>
          <rPr>
            <sz val="8"/>
            <rFont val="Tahoma"/>
            <family val="2"/>
          </rPr>
          <t>includes publication sales, program and catalogue sales</t>
        </r>
        <r>
          <rPr>
            <sz val="8"/>
            <rFont val="Tahoma"/>
            <family val="0"/>
          </rPr>
          <t xml:space="preserve">
</t>
        </r>
      </text>
    </comment>
    <comment ref="B13" authorId="1">
      <text>
        <r>
          <rPr>
            <sz val="8"/>
            <rFont val="Tahoma"/>
            <family val="2"/>
          </rPr>
          <t>such as advertising sales, commissions from sales, sale of recordings</t>
        </r>
        <r>
          <rPr>
            <sz val="8"/>
            <rFont val="Tahoma"/>
            <family val="0"/>
          </rPr>
          <t xml:space="preserve">
</t>
        </r>
      </text>
    </comment>
    <comment ref="B16" authorId="1">
      <text>
        <r>
          <rPr>
            <sz val="8"/>
            <rFont val="Tahoma"/>
            <family val="0"/>
          </rPr>
          <t xml:space="preserve">such as workshop and props hire, costume hire, equipment hire and usage
</t>
        </r>
      </text>
    </comment>
    <comment ref="B17" authorId="1">
      <text>
        <r>
          <rPr>
            <sz val="8"/>
            <rFont val="Tahoma"/>
            <family val="2"/>
          </rPr>
          <t>such as royalties received, licensing income</t>
        </r>
      </text>
    </comment>
    <comment ref="B18" authorId="1">
      <text>
        <r>
          <rPr>
            <sz val="8"/>
            <rFont val="Tahoma"/>
            <family val="2"/>
          </rPr>
          <t>public access phone income, freight service, photocopying and printing</t>
        </r>
        <r>
          <rPr>
            <sz val="8"/>
            <rFont val="Tahoma"/>
            <family val="0"/>
          </rPr>
          <t xml:space="preserve">
</t>
        </r>
      </text>
    </comment>
  </commentList>
</comments>
</file>

<file path=xl/comments6.xml><?xml version="1.0" encoding="utf-8"?>
<comments xmlns="http://schemas.openxmlformats.org/spreadsheetml/2006/main">
  <authors>
    <author>MXA</author>
  </authors>
  <commentList>
    <comment ref="A22" authorId="0">
      <text>
        <r>
          <rPr>
            <b/>
            <sz val="8"/>
            <rFont val="Tahoma"/>
            <family val="0"/>
          </rPr>
          <t>PLEASE NOTE THESE TOTALS DO NOT AUTOMATICALLY TRANSFER TO THE INCOME SHEET AS THIS WORKSHEET IS A TOOL ONLY AND MAY ONLY BE APPLICABLE TO SOME ORGANISATIONS</t>
        </r>
        <r>
          <rPr>
            <sz val="8"/>
            <rFont val="Tahoma"/>
            <family val="0"/>
          </rPr>
          <t xml:space="preserve">
</t>
        </r>
      </text>
    </comment>
  </commentList>
</comments>
</file>

<file path=xl/comments7.xml><?xml version="1.0" encoding="utf-8"?>
<comments xmlns="http://schemas.openxmlformats.org/spreadsheetml/2006/main">
  <authors>
    <author>Kevin Golding</author>
  </authors>
  <commentList>
    <comment ref="B3" authorId="0">
      <text>
        <r>
          <rPr>
            <sz val="8"/>
            <rFont val="Tahoma"/>
            <family val="0"/>
          </rPr>
          <t xml:space="preserve">Full Time Equivalent
e.g 3 days per week is 0.6 FTE
</t>
        </r>
      </text>
    </comment>
    <comment ref="A51" authorId="0">
      <text>
        <r>
          <rPr>
            <sz val="8"/>
            <rFont val="Tahoma"/>
            <family val="2"/>
          </rPr>
          <t>fees and allowances e.g. travel, touring, living away,  per diems, accomodation, childcare, housing etc</t>
        </r>
        <r>
          <rPr>
            <sz val="8"/>
            <rFont val="Tahoma"/>
            <family val="0"/>
          </rPr>
          <t xml:space="preserve">
</t>
        </r>
      </text>
    </comment>
    <comment ref="A52" authorId="0">
      <text>
        <r>
          <rPr>
            <sz val="8"/>
            <rFont val="Tahoma"/>
            <family val="2"/>
          </rPr>
          <t>includes workers' compensation, superannuation, annual leave costs, long service leave costs, salary packaging expenses, payroll tax, fringe benefits tax</t>
        </r>
        <r>
          <rPr>
            <sz val="8"/>
            <rFont val="Tahoma"/>
            <family val="0"/>
          </rPr>
          <t xml:space="preserve">
</t>
        </r>
      </text>
    </comment>
    <comment ref="A53" authorId="0">
      <text>
        <r>
          <rPr>
            <sz val="8"/>
            <rFont val="Tahoma"/>
            <family val="2"/>
          </rPr>
          <t>professional development, seminars &amp; conferences attended</t>
        </r>
        <r>
          <rPr>
            <sz val="8"/>
            <rFont val="Tahoma"/>
            <family val="0"/>
          </rPr>
          <t xml:space="preserve">
</t>
        </r>
      </text>
    </comment>
    <comment ref="A54" authorId="0">
      <text>
        <r>
          <rPr>
            <b/>
            <sz val="8"/>
            <rFont val="Tahoma"/>
            <family val="2"/>
          </rPr>
          <t>Recruitment:</t>
        </r>
        <r>
          <rPr>
            <sz val="8"/>
            <rFont val="Tahoma"/>
            <family val="2"/>
          </rPr>
          <t xml:space="preserve"> including advertising and agency commissions
</t>
        </r>
        <r>
          <rPr>
            <b/>
            <sz val="8"/>
            <rFont val="Tahoma"/>
            <family val="2"/>
          </rPr>
          <t>Other Staff Related Costs:</t>
        </r>
        <r>
          <rPr>
            <sz val="8"/>
            <rFont val="Tahoma"/>
            <family val="2"/>
          </rPr>
          <t xml:space="preserve"> such as staff amenities, other employer expenses</t>
        </r>
        <r>
          <rPr>
            <b/>
            <sz val="8"/>
            <rFont val="Tahoma"/>
            <family val="0"/>
          </rPr>
          <t xml:space="preserve">
Volunteer Costs</t>
        </r>
      </text>
    </comment>
  </commentList>
</comments>
</file>

<file path=xl/comments8.xml><?xml version="1.0" encoding="utf-8"?>
<comments xmlns="http://schemas.openxmlformats.org/spreadsheetml/2006/main">
  <authors>
    <author>Golding</author>
    <author>Kevin Golding</author>
  </authors>
  <commentList>
    <comment ref="C7" authorId="0">
      <text>
        <r>
          <rPr>
            <sz val="8"/>
            <rFont val="Tahoma"/>
            <family val="2"/>
          </rPr>
          <t>Use Salaries Worksheet</t>
        </r>
      </text>
    </comment>
    <comment ref="C8" authorId="0">
      <text>
        <r>
          <rPr>
            <sz val="8"/>
            <rFont val="Tahoma"/>
            <family val="2"/>
          </rPr>
          <t>Use Salaries Worksheet</t>
        </r>
      </text>
    </comment>
    <comment ref="C9" authorId="0">
      <text>
        <r>
          <rPr>
            <sz val="8"/>
            <rFont val="Tahoma"/>
            <family val="2"/>
          </rPr>
          <t>Use Salaries Worksheet</t>
        </r>
      </text>
    </comment>
    <comment ref="B16" authorId="1">
      <text>
        <r>
          <rPr>
            <sz val="8"/>
            <rFont val="Tahoma"/>
            <family val="2"/>
          </rPr>
          <t xml:space="preserve"> includes venue hire,  front of house costs, venue security, furn &amp; fixtures equipment  hire, venue cleaning costs, venue repairs and maintenance, rehearsal venue costs, other venue costs
</t>
        </r>
      </text>
    </comment>
    <comment ref="B17" authorId="1">
      <text>
        <r>
          <rPr>
            <sz val="8"/>
            <rFont val="Tahoma"/>
            <family val="2"/>
          </rPr>
          <t>such as lighting equipment &amp; hire, sound equipment &amp; hire, lighting &amp; sound from venue
visual equipment and hire</t>
        </r>
        <r>
          <rPr>
            <b/>
            <sz val="8"/>
            <rFont val="Tahoma"/>
            <family val="0"/>
          </rPr>
          <t xml:space="preserve">
</t>
        </r>
        <r>
          <rPr>
            <sz val="8"/>
            <rFont val="Tahoma"/>
            <family val="0"/>
          </rPr>
          <t xml:space="preserve">
</t>
        </r>
      </text>
    </comment>
    <comment ref="B18" authorId="1">
      <text>
        <r>
          <rPr>
            <sz val="8"/>
            <rFont val="Tahoma"/>
            <family val="2"/>
          </rPr>
          <t>includes set design,  scenic materials, staging equipment &amp; hire</t>
        </r>
        <r>
          <rPr>
            <sz val="8"/>
            <rFont val="Tahoma"/>
            <family val="0"/>
          </rPr>
          <t xml:space="preserve">
</t>
        </r>
      </text>
    </comment>
    <comment ref="B19" authorId="1">
      <text>
        <r>
          <rPr>
            <sz val="8"/>
            <rFont val="Tahoma"/>
            <family val="2"/>
          </rPr>
          <t>such as royalties paid, development costs</t>
        </r>
        <r>
          <rPr>
            <sz val="8"/>
            <rFont val="Tahoma"/>
            <family val="0"/>
          </rPr>
          <t xml:space="preserve">
</t>
        </r>
      </text>
    </comment>
    <comment ref="B20" authorId="1">
      <text>
        <r>
          <rPr>
            <sz val="8"/>
            <rFont val="Tahoma"/>
            <family val="2"/>
          </rPr>
          <t>such as transportation costs, packing and crating costs, installation costs, demounting costs, bump in/out consumables</t>
        </r>
        <r>
          <rPr>
            <sz val="8"/>
            <rFont val="Tahoma"/>
            <family val="0"/>
          </rPr>
          <t xml:space="preserve">
</t>
        </r>
      </text>
    </comment>
    <comment ref="B21" authorId="1">
      <text>
        <r>
          <rPr>
            <sz val="8"/>
            <rFont val="Tahoma"/>
            <family val="2"/>
          </rPr>
          <t>such as production specific insurances, licenses, fees and permits, production incidentals</t>
        </r>
        <r>
          <rPr>
            <sz val="8"/>
            <rFont val="Tahoma"/>
            <family val="0"/>
          </rPr>
          <t xml:space="preserve">
</t>
        </r>
      </text>
    </comment>
    <comment ref="B25" authorId="0">
      <text>
        <r>
          <rPr>
            <sz val="8"/>
            <rFont val="Tahoma"/>
            <family val="0"/>
          </rPr>
          <t xml:space="preserve">could include
 association fees and other memberships, affiliations
</t>
        </r>
      </text>
    </comment>
    <comment ref="B27" authorId="1">
      <text>
        <r>
          <rPr>
            <sz val="8"/>
            <rFont val="Tahoma"/>
            <family val="2"/>
          </rPr>
          <t>includes all costs for journals, magazines and other print media which are sold or distributed to the general public or by subscription 
includes cd recording costs</t>
        </r>
        <r>
          <rPr>
            <sz val="8"/>
            <rFont val="Tahoma"/>
            <family val="0"/>
          </rPr>
          <t xml:space="preserve">
</t>
        </r>
      </text>
    </comment>
    <comment ref="B32" authorId="1">
      <text>
        <r>
          <rPr>
            <sz val="8"/>
            <rFont val="Tahoma"/>
            <family val="2"/>
          </rPr>
          <t>including design and artwork, photography and visuals, agency booking fees</t>
        </r>
      </text>
    </comment>
    <comment ref="B33" authorId="1">
      <text>
        <r>
          <rPr>
            <sz val="8"/>
            <rFont val="Tahoma"/>
            <family val="2"/>
          </rPr>
          <t xml:space="preserve">can include programs, brochures, flyers, posters, displays and signage, program design and artwork, program photography and visuals, programs printing, distribution / mail out costs
</t>
        </r>
      </text>
    </comment>
    <comment ref="B34" authorId="1">
      <text>
        <r>
          <rPr>
            <sz val="8"/>
            <rFont val="Tahoma"/>
            <family val="2"/>
          </rPr>
          <t xml:space="preserve">can include newsletters, annual reports, policy and project documentation, videos, and related costs: design and artwork, photography and visuals, film and scans, translations, printing,  distribution / mail costs
</t>
        </r>
        <r>
          <rPr>
            <b/>
            <sz val="8"/>
            <rFont val="Tahoma"/>
            <family val="2"/>
          </rPr>
          <t>Website</t>
        </r>
        <r>
          <rPr>
            <sz val="8"/>
            <rFont val="Tahoma"/>
            <family val="2"/>
          </rPr>
          <t xml:space="preserve"> can include design, website content, website maintenance, website hosting
</t>
        </r>
        <r>
          <rPr>
            <sz val="8"/>
            <rFont val="Tahoma"/>
            <family val="0"/>
          </rPr>
          <t xml:space="preserve">
</t>
        </r>
      </text>
    </comment>
    <comment ref="B35" authorId="1">
      <text>
        <r>
          <rPr>
            <sz val="8"/>
            <rFont val="Tahoma"/>
            <family val="2"/>
          </rPr>
          <t>such as general marketing, publicist (if out-sourced), sponsorship servicing, ticket printing, comp tickets &amp; discounts, audience development &amp; research, functions, hospitality</t>
        </r>
        <r>
          <rPr>
            <sz val="8"/>
            <rFont val="Tahoma"/>
            <family val="0"/>
          </rPr>
          <t xml:space="preserve">
</t>
        </r>
      </text>
    </comment>
    <comment ref="B37" authorId="1">
      <text>
        <r>
          <rPr>
            <sz val="8"/>
            <rFont val="Tahoma"/>
            <family val="2"/>
          </rPr>
          <t>such as copyright, royalties &amp; licenses (if not event specific)
also 
Point of Sale Costs, Discounts Given, Ticket Agency Fees, EFT and Merchant Fees</t>
        </r>
        <r>
          <rPr>
            <sz val="8"/>
            <rFont val="Tahoma"/>
            <family val="0"/>
          </rPr>
          <t xml:space="preserve">
</t>
        </r>
      </text>
    </comment>
    <comment ref="B41" authorId="1">
      <text>
        <r>
          <rPr>
            <sz val="8"/>
            <rFont val="Tahoma"/>
            <family val="2"/>
          </rPr>
          <t>includes rent and outgoings, office parking
cleaning and rubbish removal, office security, office relocation costs, rates and taxes, office maintenance, gas, electricity, water</t>
        </r>
        <r>
          <rPr>
            <b/>
            <sz val="8"/>
            <rFont val="Tahoma"/>
            <family val="0"/>
          </rPr>
          <t xml:space="preserve">
</t>
        </r>
        <r>
          <rPr>
            <sz val="8"/>
            <rFont val="Tahoma"/>
            <family val="0"/>
          </rPr>
          <t xml:space="preserve">
</t>
        </r>
      </text>
    </comment>
    <comment ref="B42" authorId="1">
      <text>
        <r>
          <rPr>
            <sz val="8"/>
            <rFont val="Tahoma"/>
            <family val="2"/>
          </rPr>
          <t xml:space="preserve">includes office supplies, printing and copying, computer consumables, 
 journals &amp; subscriptions, memberships and affiliations, records and filing costs, software purchases and maintenance, equipment repairs &amp; maintenance, minor equipment purchases (under $500), equipment rental expense
</t>
        </r>
      </text>
    </comment>
    <comment ref="B43" authorId="1">
      <text>
        <r>
          <rPr>
            <sz val="8"/>
            <rFont val="Tahoma"/>
            <family val="2"/>
          </rPr>
          <t>postage, courier, freight paid, telephone, mobile phone costs, sip internet costs</t>
        </r>
        <r>
          <rPr>
            <sz val="8"/>
            <rFont val="Tahoma"/>
            <family val="0"/>
          </rPr>
          <t xml:space="preserve">
</t>
        </r>
      </text>
    </comment>
    <comment ref="B44" authorId="1">
      <text>
        <r>
          <rPr>
            <sz val="8"/>
            <rFont val="Tahoma"/>
            <family val="2"/>
          </rPr>
          <t xml:space="preserve"> includes local travel, vehicle hire which is not a direct production or project cost.</t>
        </r>
      </text>
    </comment>
    <comment ref="B45" authorId="1">
      <text>
        <r>
          <rPr>
            <sz val="8"/>
            <rFont val="Tahoma"/>
            <family val="2"/>
          </rPr>
          <t xml:space="preserve">can include general insurance, public and product liability, directors liability insurance. Does not include workers compensation.
</t>
        </r>
        <r>
          <rPr>
            <b/>
            <sz val="8"/>
            <rFont val="Tahoma"/>
            <family val="0"/>
          </rPr>
          <t xml:space="preserve">
</t>
        </r>
        <r>
          <rPr>
            <sz val="8"/>
            <rFont val="Tahoma"/>
            <family val="0"/>
          </rPr>
          <t xml:space="preserve">
</t>
        </r>
      </text>
    </comment>
    <comment ref="B46" authorId="1">
      <text>
        <r>
          <rPr>
            <b/>
            <sz val="8"/>
            <rFont val="Tahoma"/>
            <family val="2"/>
          </rPr>
          <t>Governance:</t>
        </r>
        <r>
          <rPr>
            <sz val="8"/>
            <rFont val="Tahoma"/>
            <family val="2"/>
          </rPr>
          <t xml:space="preserve"> board operations and support, board and company planning, membership support costs, AM and general meetings
</t>
        </r>
        <r>
          <rPr>
            <b/>
            <sz val="8"/>
            <rFont val="Tahoma"/>
            <family val="2"/>
          </rPr>
          <t>Accounting &amp; Audit Fees:</t>
        </r>
        <r>
          <rPr>
            <sz val="8"/>
            <rFont val="Tahoma"/>
            <family val="2"/>
          </rPr>
          <t xml:space="preserve"> accountancy and financial services, auditor's remuneration
</t>
        </r>
        <r>
          <rPr>
            <b/>
            <sz val="8"/>
            <rFont val="Tahoma"/>
            <family val="2"/>
          </rPr>
          <t xml:space="preserve">Company &amp; Legal Fees: </t>
        </r>
        <r>
          <rPr>
            <sz val="8"/>
            <rFont val="Tahoma"/>
            <family val="2"/>
          </rPr>
          <t xml:space="preserve">legal fees, company fees and returns, business name registrations
</t>
        </r>
        <r>
          <rPr>
            <b/>
            <sz val="8"/>
            <rFont val="Tahoma"/>
            <family val="2"/>
          </rPr>
          <t>Financial Fees and Charges</t>
        </r>
        <r>
          <rPr>
            <sz val="8"/>
            <rFont val="Tahoma"/>
            <family val="2"/>
          </rPr>
          <t xml:space="preserve">: bank charges, bank interest charges, leasing interest charges, stamp duty, late fees paid and penalties
</t>
        </r>
        <r>
          <rPr>
            <b/>
            <sz val="8"/>
            <rFont val="Tahoma"/>
            <family val="2"/>
          </rPr>
          <t xml:space="preserve">Financial Expenses: </t>
        </r>
        <r>
          <rPr>
            <sz val="8"/>
            <rFont val="Tahoma"/>
            <family val="2"/>
          </rPr>
          <t>disposal of assets (loss), discounts given, discounts taken, bad and doubtful debts, rounding off &amp; adjustments</t>
        </r>
        <r>
          <rPr>
            <b/>
            <sz val="8"/>
            <rFont val="Tahoma"/>
            <family val="0"/>
          </rPr>
          <t xml:space="preserve">
</t>
        </r>
        <r>
          <rPr>
            <sz val="8"/>
            <rFont val="Tahoma"/>
            <family val="0"/>
          </rPr>
          <t xml:space="preserve">
</t>
        </r>
      </text>
    </comment>
    <comment ref="B47" authorId="1">
      <text>
        <r>
          <rPr>
            <sz val="8"/>
            <rFont val="Tahoma"/>
            <family val="2"/>
          </rPr>
          <t xml:space="preserve"> can include depreciation of plant &amp; equip, amortisation expenses</t>
        </r>
        <r>
          <rPr>
            <sz val="8"/>
            <rFont val="Tahoma"/>
            <family val="0"/>
          </rPr>
          <t xml:space="preserve">
</t>
        </r>
      </text>
    </comment>
    <comment ref="B48" authorId="1">
      <text>
        <r>
          <rPr>
            <sz val="8"/>
            <rFont val="Tahoma"/>
            <family val="2"/>
          </rPr>
          <t>Minor and incidental one-off expenses which cannot classified elsewhere</t>
        </r>
        <r>
          <rPr>
            <sz val="8"/>
            <rFont val="Tahoma"/>
            <family val="0"/>
          </rPr>
          <t xml:space="preserve">
</t>
        </r>
      </text>
    </comment>
    <comment ref="B54" authorId="1">
      <text>
        <r>
          <rPr>
            <sz val="8"/>
            <rFont val="Tahoma"/>
            <family val="2"/>
          </rPr>
          <t>usually capital grants and purchases, amortisations against capital grant</t>
        </r>
        <r>
          <rPr>
            <b/>
            <sz val="8"/>
            <rFont val="Tahoma"/>
            <family val="0"/>
          </rPr>
          <t>s</t>
        </r>
        <r>
          <rPr>
            <sz val="8"/>
            <rFont val="Tahoma"/>
            <family val="0"/>
          </rPr>
          <t xml:space="preserve">
Use this if your organisation  shows  these items in their annual accounts.
</t>
        </r>
      </text>
    </comment>
    <comment ref="C10" authorId="0">
      <text>
        <r>
          <rPr>
            <sz val="8"/>
            <rFont val="Tahoma"/>
            <family val="2"/>
          </rPr>
          <t>Use Salaries Worksheet</t>
        </r>
      </text>
    </comment>
    <comment ref="C11" authorId="0">
      <text>
        <r>
          <rPr>
            <sz val="8"/>
            <rFont val="Tahoma"/>
            <family val="2"/>
          </rPr>
          <t>Use Salaries Worksheet</t>
        </r>
      </text>
    </comment>
    <comment ref="C12" authorId="0">
      <text>
        <r>
          <rPr>
            <sz val="8"/>
            <rFont val="Tahoma"/>
            <family val="2"/>
          </rPr>
          <t>Use Salaries Worksheet</t>
        </r>
      </text>
    </comment>
  </commentList>
</comments>
</file>

<file path=xl/comments9.xml><?xml version="1.0" encoding="utf-8"?>
<comments xmlns="http://schemas.openxmlformats.org/spreadsheetml/2006/main">
  <authors>
    <author>Kevin Golding</author>
    <author>Golding</author>
    <author>MXA</author>
  </authors>
  <commentList>
    <comment ref="A33" authorId="0">
      <text>
        <r>
          <rPr>
            <sz val="8"/>
            <rFont val="Tahoma"/>
            <family val="2"/>
          </rPr>
          <t xml:space="preserve">Lease Liabilities, Bank Loans, directors loans
</t>
        </r>
        <r>
          <rPr>
            <sz val="8"/>
            <rFont val="Tahoma"/>
            <family val="0"/>
          </rPr>
          <t xml:space="preserve">
</t>
        </r>
      </text>
    </comment>
    <comment ref="A34" authorId="0">
      <text>
        <r>
          <rPr>
            <sz val="8"/>
            <rFont val="Tahoma"/>
            <family val="2"/>
          </rPr>
          <t>Long Service Leave</t>
        </r>
        <r>
          <rPr>
            <sz val="8"/>
            <rFont val="Tahoma"/>
            <family val="0"/>
          </rPr>
          <t xml:space="preserve">
</t>
        </r>
      </text>
    </comment>
    <comment ref="A21" authorId="0">
      <text>
        <r>
          <rPr>
            <sz val="8"/>
            <rFont val="Tahoma"/>
            <family val="2"/>
          </rPr>
          <t>Bank Overdraft, Bank Loans Unsecured, Current Lease Liabilities, Credit Cards, Other Loans</t>
        </r>
        <r>
          <rPr>
            <sz val="8"/>
            <rFont val="Tahoma"/>
            <family val="0"/>
          </rPr>
          <t xml:space="preserve">
</t>
        </r>
      </text>
    </comment>
    <comment ref="A20" authorId="0">
      <text>
        <r>
          <rPr>
            <sz val="8"/>
            <rFont val="Tahoma"/>
            <family val="2"/>
          </rPr>
          <t>Trade Creditors, Accrued Expenses, Other Creditors</t>
        </r>
        <r>
          <rPr>
            <sz val="8"/>
            <rFont val="Tahoma"/>
            <family val="0"/>
          </rPr>
          <t xml:space="preserve">
</t>
        </r>
      </text>
    </comment>
    <comment ref="A22" authorId="0">
      <text>
        <r>
          <rPr>
            <b/>
            <sz val="8"/>
            <rFont val="Tahoma"/>
            <family val="0"/>
          </rPr>
          <t xml:space="preserve">Deferred Income: </t>
        </r>
        <r>
          <rPr>
            <sz val="8"/>
            <rFont val="Tahoma"/>
            <family val="2"/>
          </rPr>
          <t>such as</t>
        </r>
        <r>
          <rPr>
            <b/>
            <sz val="8"/>
            <rFont val="Tahoma"/>
            <family val="0"/>
          </rPr>
          <t xml:space="preserve"> </t>
        </r>
        <r>
          <rPr>
            <sz val="8"/>
            <rFont val="Tahoma"/>
            <family val="2"/>
          </rPr>
          <t>earned income received in advance, membership fees in advance, subscriptions in advance, sponsorship received in advance, box office income in advance</t>
        </r>
      </text>
    </comment>
    <comment ref="A23" authorId="0">
      <text>
        <r>
          <rPr>
            <sz val="8"/>
            <rFont val="Tahoma"/>
            <family val="2"/>
          </rPr>
          <t>but not auspiced grants</t>
        </r>
        <r>
          <rPr>
            <sz val="8"/>
            <rFont val="Tahoma"/>
            <family val="0"/>
          </rPr>
          <t xml:space="preserve">
</t>
        </r>
      </text>
    </comment>
    <comment ref="A24" authorId="0">
      <text>
        <r>
          <rPr>
            <sz val="8"/>
            <rFont val="Tahoma"/>
            <family val="2"/>
          </rPr>
          <t>DGR trust funds, Auspiced Grants and Income, Unexpended Auspiced Grants, Deposits Collected</t>
        </r>
        <r>
          <rPr>
            <sz val="8"/>
            <rFont val="Tahoma"/>
            <family val="0"/>
          </rPr>
          <t xml:space="preserve">
</t>
        </r>
      </text>
    </comment>
    <comment ref="A25" authorId="0">
      <text>
        <r>
          <rPr>
            <b/>
            <sz val="8"/>
            <rFont val="Tahoma"/>
            <family val="2"/>
          </rPr>
          <t>GST Liabilitie</t>
        </r>
        <r>
          <rPr>
            <sz val="8"/>
            <rFont val="Tahoma"/>
            <family val="2"/>
          </rPr>
          <t xml:space="preserve">s: GST Collected, GST Paid,
</t>
        </r>
        <r>
          <rPr>
            <b/>
            <sz val="8"/>
            <rFont val="Tahoma"/>
            <family val="2"/>
          </rPr>
          <t xml:space="preserve">Payroll Liabilities: </t>
        </r>
        <r>
          <rPr>
            <sz val="8"/>
            <rFont val="Tahoma"/>
            <family val="2"/>
          </rPr>
          <t xml:space="preserve">PAYG Withholdings Payable, Payroll Deductions Payable, Superannuation Payable
</t>
        </r>
        <r>
          <rPr>
            <b/>
            <sz val="8"/>
            <rFont val="Tahoma"/>
            <family val="2"/>
          </rPr>
          <t>Other Tax Withholdings:</t>
        </r>
        <r>
          <rPr>
            <sz val="8"/>
            <rFont val="Tahoma"/>
            <family val="2"/>
          </rPr>
          <t xml:space="preserve"> Voluntary Withholdings Payable, ABN Withholdings Payable
</t>
        </r>
        <r>
          <rPr>
            <b/>
            <sz val="8"/>
            <rFont val="Tahoma"/>
            <family val="2"/>
          </rPr>
          <t>Other Tax Liabilities:</t>
        </r>
        <r>
          <rPr>
            <sz val="8"/>
            <rFont val="Tahoma"/>
            <family val="2"/>
          </rPr>
          <t xml:space="preserve"> Sales Tax Payable, Import Duty Payable, Luxury Car Tax Payable</t>
        </r>
        <r>
          <rPr>
            <sz val="8"/>
            <rFont val="Tahoma"/>
            <family val="0"/>
          </rPr>
          <t xml:space="preserve">
</t>
        </r>
      </text>
    </comment>
    <comment ref="A26" authorId="0">
      <text>
        <r>
          <rPr>
            <sz val="8"/>
            <rFont val="Tahoma"/>
            <family val="2"/>
          </rPr>
          <t>Provision for Annual Leave, Provision for Long Service Lve, Provision for Income Tax</t>
        </r>
        <r>
          <rPr>
            <sz val="8"/>
            <rFont val="Tahoma"/>
            <family val="0"/>
          </rPr>
          <t xml:space="preserve">
</t>
        </r>
      </text>
    </comment>
    <comment ref="A4" authorId="0">
      <text>
        <r>
          <rPr>
            <sz val="8"/>
            <rFont val="Tahoma"/>
            <family val="2"/>
          </rPr>
          <t>Cheque and bank account(s), Electronic Payments Clearing, Undeposited Funds, Petty Cash, Cash Floats
Bank Short Term Deposits (term less than 12 mths), Payroll Holding, Tax Clearing Account</t>
        </r>
        <r>
          <rPr>
            <b/>
            <sz val="8"/>
            <rFont val="Tahoma"/>
            <family val="0"/>
          </rPr>
          <t xml:space="preserve">
</t>
        </r>
        <r>
          <rPr>
            <sz val="8"/>
            <rFont val="Tahoma"/>
            <family val="0"/>
          </rPr>
          <t xml:space="preserve">
</t>
        </r>
      </text>
    </comment>
    <comment ref="A5" authorId="0">
      <text>
        <r>
          <rPr>
            <sz val="8"/>
            <rFont val="Tahoma"/>
            <family val="2"/>
          </rPr>
          <t>Accounts Receivable, less Prov'n for Doubtful Debts, Deposits with Suppliers, Security Bonds Paid,  Agency Sales Held in Trust, Accrued Income, Other Debtors</t>
        </r>
        <r>
          <rPr>
            <sz val="8"/>
            <rFont val="Tahoma"/>
            <family val="0"/>
          </rPr>
          <t xml:space="preserve">
</t>
        </r>
      </text>
    </comment>
    <comment ref="A6" authorId="0">
      <text>
        <r>
          <rPr>
            <sz val="8"/>
            <rFont val="Tahoma"/>
            <family val="2"/>
          </rPr>
          <t>can include Goods, Work Sold on Consignment</t>
        </r>
        <r>
          <rPr>
            <sz val="8"/>
            <rFont val="Tahoma"/>
            <family val="0"/>
          </rPr>
          <t xml:space="preserve">
</t>
        </r>
      </text>
    </comment>
    <comment ref="A7" authorId="0">
      <text>
        <r>
          <rPr>
            <sz val="8"/>
            <rFont val="Tahoma"/>
            <family val="2"/>
          </rPr>
          <t>Prepayments, Wages paid in Advance, Prepaid Workers Compensation, Withholding Credits (Voluntary Withholding Credits, ABN Withholding Credits)</t>
        </r>
        <r>
          <rPr>
            <sz val="8"/>
            <rFont val="Tahoma"/>
            <family val="0"/>
          </rPr>
          <t xml:space="preserve">
</t>
        </r>
      </text>
    </comment>
    <comment ref="A13" authorId="0">
      <text>
        <r>
          <rPr>
            <sz val="8"/>
            <rFont val="Tahoma"/>
            <family val="2"/>
          </rPr>
          <t>Buildings: Buildings at Cost, Buildings Accum Dep
Leasehold Improvements: Leasehold Improvements at Cost, Leasehld Improvemts Amortisatn
Motor Vehicles: Motor Vehicles at Cost, Motor Vehicles Accum Dep
Furniture &amp; Fixtures: Furniture &amp; Fixtures at Cost, Furniture &amp; Fixtures Accum Dep
Office Equipment: Office Equipment at Cost, Office Equipment Accum Dep</t>
        </r>
        <r>
          <rPr>
            <b/>
            <sz val="8"/>
            <rFont val="Tahoma"/>
            <family val="0"/>
          </rPr>
          <t xml:space="preserve">
</t>
        </r>
        <r>
          <rPr>
            <sz val="8"/>
            <rFont val="Tahoma"/>
            <family val="0"/>
          </rPr>
          <t xml:space="preserve">
</t>
        </r>
      </text>
    </comment>
    <comment ref="D45" authorId="0">
      <text>
        <r>
          <rPr>
            <sz val="8"/>
            <rFont val="Tahoma"/>
            <family val="0"/>
          </rPr>
          <t xml:space="preserve">Adjust your figures so that the above amount equals the TOTAL FUNDS figure below
</t>
        </r>
      </text>
    </comment>
    <comment ref="E45" authorId="1">
      <text>
        <r>
          <rPr>
            <sz val="8"/>
            <rFont val="Tahoma"/>
            <family val="2"/>
          </rPr>
          <t>Adjust your figures so that the above amount equals the TOTAL FUNDS figure below</t>
        </r>
        <r>
          <rPr>
            <sz val="8"/>
            <rFont val="Tahoma"/>
            <family val="0"/>
          </rPr>
          <t xml:space="preserve">
</t>
        </r>
      </text>
    </comment>
    <comment ref="D48" authorId="2">
      <text>
        <r>
          <rPr>
            <sz val="8"/>
            <rFont val="Tahoma"/>
            <family val="2"/>
          </rPr>
          <t>Insert estimated Profit or (Loss) for 2007</t>
        </r>
      </text>
    </comment>
    <comment ref="C3" authorId="2">
      <text>
        <r>
          <rPr>
            <sz val="8"/>
            <rFont val="Tahoma"/>
            <family val="2"/>
          </rPr>
          <t>Use your 31 December 2006 Balance Sheet to complete this column</t>
        </r>
        <r>
          <rPr>
            <sz val="8"/>
            <rFont val="Tahoma"/>
            <family val="0"/>
          </rPr>
          <t xml:space="preserve">
</t>
        </r>
      </text>
    </comment>
    <comment ref="D3" authorId="2">
      <text>
        <r>
          <rPr>
            <sz val="8"/>
            <rFont val="Tahoma"/>
            <family val="2"/>
          </rPr>
          <t>use your best estimates to complete this column</t>
        </r>
        <r>
          <rPr>
            <sz val="8"/>
            <rFont val="Tahoma"/>
            <family val="0"/>
          </rPr>
          <t xml:space="preserve">
</t>
        </r>
      </text>
    </comment>
    <comment ref="E3" authorId="2">
      <text>
        <r>
          <rPr>
            <sz val="8"/>
            <rFont val="Tahoma"/>
            <family val="2"/>
          </rPr>
          <t>use your best estimates to complete this column</t>
        </r>
        <r>
          <rPr>
            <sz val="8"/>
            <rFont val="Tahoma"/>
            <family val="0"/>
          </rPr>
          <t xml:space="preserve">
</t>
        </r>
      </text>
    </comment>
  </commentList>
</comments>
</file>

<file path=xl/sharedStrings.xml><?xml version="1.0" encoding="utf-8"?>
<sst xmlns="http://schemas.openxmlformats.org/spreadsheetml/2006/main" count="563" uniqueCount="381">
  <si>
    <t>Actuals</t>
  </si>
  <si>
    <t>Revised Estimates</t>
  </si>
  <si>
    <t>Budget</t>
  </si>
  <si>
    <t>D</t>
  </si>
  <si>
    <t>SUBTOTAL</t>
  </si>
  <si>
    <t>Other</t>
  </si>
  <si>
    <t>Total Budget</t>
  </si>
  <si>
    <t>Production/Technical</t>
  </si>
  <si>
    <t>Marketing/Promotion/Development</t>
  </si>
  <si>
    <t>On costs (holiday, super ...)</t>
  </si>
  <si>
    <t>Advertising (all media)</t>
  </si>
  <si>
    <t>Promotional material</t>
  </si>
  <si>
    <t>TOTAL EXPENDITURE</t>
  </si>
  <si>
    <t>Interest</t>
  </si>
  <si>
    <t>Cash</t>
  </si>
  <si>
    <t>Sales</t>
  </si>
  <si>
    <t>Other Australia Council</t>
  </si>
  <si>
    <t>Overseas</t>
  </si>
  <si>
    <t>CURRENT ASSETS</t>
  </si>
  <si>
    <t>Receivables</t>
  </si>
  <si>
    <t>TOTAL CURRENT ASSETS</t>
  </si>
  <si>
    <t>CURRENT LIABILITIES</t>
  </si>
  <si>
    <t>Income received in advance</t>
  </si>
  <si>
    <t>Provisions</t>
  </si>
  <si>
    <t>TOTAL CURRENT LIABILITIES</t>
  </si>
  <si>
    <t>NON-CURRENT ASSETS</t>
  </si>
  <si>
    <t>Property, plant &amp; equipment</t>
  </si>
  <si>
    <t>TOTAL NON-CURRENT ASSETS</t>
  </si>
  <si>
    <t>NET ASSETS</t>
  </si>
  <si>
    <t>Z</t>
  </si>
  <si>
    <t>ACCUMULATED FUNDS</t>
  </si>
  <si>
    <t>Borrowings</t>
  </si>
  <si>
    <t>Subsidies received in advance / unexpended grants</t>
  </si>
  <si>
    <t>TOTAL INCOME</t>
  </si>
  <si>
    <t>Organisation</t>
  </si>
  <si>
    <t>Other Commonwealth</t>
  </si>
  <si>
    <t>TOTAL GRANT INCOME</t>
  </si>
  <si>
    <t>TOTAL NON-GRANT INCOME</t>
  </si>
  <si>
    <t>Reimbursements and Recoveries</t>
  </si>
  <si>
    <t>Recording B/cast Fees</t>
  </si>
  <si>
    <t>Resources Income</t>
  </si>
  <si>
    <t>Licensing and Royalties</t>
  </si>
  <si>
    <t>Membership Fees</t>
  </si>
  <si>
    <t>Beverage &amp; Food sales</t>
  </si>
  <si>
    <t>Admin and Management Fees</t>
  </si>
  <si>
    <t>Sponsorship</t>
  </si>
  <si>
    <t>Project</t>
  </si>
  <si>
    <t>Local Government</t>
  </si>
  <si>
    <t xml:space="preserve">     </t>
  </si>
  <si>
    <t>Subtotal</t>
  </si>
  <si>
    <t>Totals</t>
  </si>
  <si>
    <t>SALARIES, WAGES &amp; FEES</t>
  </si>
  <si>
    <t>Website, Publications and Documentation</t>
  </si>
  <si>
    <t>Marketing and PR</t>
  </si>
  <si>
    <t>Fundraising Expenses</t>
  </si>
  <si>
    <t>Other Promotional and Marketing Costs</t>
  </si>
  <si>
    <t>Other Development and Creative Costs</t>
  </si>
  <si>
    <t>Community projects and programs</t>
  </si>
  <si>
    <t>Mentorship / Professional Development Programs</t>
  </si>
  <si>
    <t>Conferences and Workshops</t>
  </si>
  <si>
    <t>Industry and Community Advocacy</t>
  </si>
  <si>
    <t>Office Rent and Running Costs</t>
  </si>
  <si>
    <t>Office Consumables and Resources</t>
  </si>
  <si>
    <t>Legal, Finance and Governance Costs</t>
  </si>
  <si>
    <t>Sundries</t>
  </si>
  <si>
    <t>Retained Surplus (Deficit)</t>
  </si>
  <si>
    <t>OPERATING RESULT BEFORE ABNORMALS</t>
  </si>
  <si>
    <t>OPERATING RESULT AFTER ABNORMALS</t>
  </si>
  <si>
    <t>Reserves and designated funds</t>
  </si>
  <si>
    <t>Management / Administrative</t>
  </si>
  <si>
    <t>Annual / Multi-Year</t>
  </si>
  <si>
    <t>Ref</t>
  </si>
  <si>
    <t>TOTAL ASSETS</t>
  </si>
  <si>
    <t>TOTAL LIABILITIES</t>
  </si>
  <si>
    <t>LONG-TERM LIABILITIES</t>
  </si>
  <si>
    <t>TOTAL LONG-TERM LIABILITIES</t>
  </si>
  <si>
    <t>Other Long Term Liabilities</t>
  </si>
  <si>
    <t>Interest Bearing Liabilities</t>
  </si>
  <si>
    <t>Payables</t>
  </si>
  <si>
    <t>Deposits and Funds Held in Trust</t>
  </si>
  <si>
    <t>Tax and Other Withholdings</t>
  </si>
  <si>
    <t>Other Current Liabilities</t>
  </si>
  <si>
    <t>Inventory</t>
  </si>
  <si>
    <t>Long Term Investments</t>
  </si>
  <si>
    <t>Intangibles and Preliminary Expenses</t>
  </si>
  <si>
    <t>The financial information and budget is for:</t>
  </si>
  <si>
    <t>Allowances and On-Costs</t>
  </si>
  <si>
    <t>Touring, travel, living fees &amp; allowances, etc.</t>
  </si>
  <si>
    <t>Artists</t>
  </si>
  <si>
    <t>Fees &amp; Services</t>
  </si>
  <si>
    <t>Project/Program 1</t>
  </si>
  <si>
    <t>Project/Program 2</t>
  </si>
  <si>
    <t>Project/Program 3</t>
  </si>
  <si>
    <t>Project/Program 4</t>
  </si>
  <si>
    <t>Project/Program 5</t>
  </si>
  <si>
    <t>Project/Program 6</t>
  </si>
  <si>
    <t>Project/Program 7</t>
  </si>
  <si>
    <t>Project/Program 8</t>
  </si>
  <si>
    <t>Project/Program 9</t>
  </si>
  <si>
    <t>Project/Program 10</t>
  </si>
  <si>
    <t>Project/Program 11</t>
  </si>
  <si>
    <t>Project/Program 12</t>
  </si>
  <si>
    <t>Project/Program 13</t>
  </si>
  <si>
    <t>Project/Program 14</t>
  </si>
  <si>
    <t>Publication/Program Sales</t>
  </si>
  <si>
    <t>Creative Personnel / Consultants</t>
  </si>
  <si>
    <t>Performers/Artists/Artsworkers</t>
  </si>
  <si>
    <t>Scenic, Staging and Materials</t>
  </si>
  <si>
    <t>Equipment, Lighting and Audio Visual Costs</t>
  </si>
  <si>
    <t>Evaluation and Research Costs</t>
  </si>
  <si>
    <t>Consultancies and Commissions</t>
  </si>
  <si>
    <t>Venue Hire</t>
  </si>
  <si>
    <t>Travel, Freight,  Bump In/Out Costs</t>
  </si>
  <si>
    <t>Communications</t>
  </si>
  <si>
    <t>Travel</t>
  </si>
  <si>
    <t>Insurance</t>
  </si>
  <si>
    <t>Depreciation</t>
  </si>
  <si>
    <t>FTE</t>
  </si>
  <si>
    <t>Performers, Artists and Arts Workers</t>
  </si>
  <si>
    <t>Participants / Workshop Fees</t>
  </si>
  <si>
    <t>Instruments &amp; Equipment Hire</t>
  </si>
  <si>
    <t>Other Usage Income</t>
  </si>
  <si>
    <t>Non-Cash (Contra)</t>
  </si>
  <si>
    <t xml:space="preserve">Sub-total </t>
  </si>
  <si>
    <t>Sub-total</t>
  </si>
  <si>
    <t>Sub-Total</t>
  </si>
  <si>
    <t>Australia Council</t>
  </si>
  <si>
    <t>Professional Development</t>
  </si>
  <si>
    <t>Publications / Recordings / Cost of Sales</t>
  </si>
  <si>
    <t>Enter project title on Report Information Tab</t>
  </si>
  <si>
    <t>Other Project</t>
  </si>
  <si>
    <r>
      <t xml:space="preserve">List of your projects OR program titles
</t>
    </r>
    <r>
      <rPr>
        <sz val="10"/>
        <rFont val="Arial"/>
        <family val="2"/>
      </rPr>
      <t>This information will appear on each budget worksheet</t>
    </r>
  </si>
  <si>
    <t>Contents</t>
  </si>
  <si>
    <t>• (A) YOUR REPORT INFORMATION</t>
  </si>
  <si>
    <t>• (B) INCOME</t>
  </si>
  <si>
    <t>• (C1) SALARIES</t>
  </si>
  <si>
    <t>• (C2) EXPENDITURE</t>
  </si>
  <si>
    <t>Worksheet</t>
  </si>
  <si>
    <t>Notes for Organisation</t>
  </si>
  <si>
    <t>Venue, Exhibition Space</t>
  </si>
  <si>
    <t>Other Production, Exhibition, Touring Costs</t>
  </si>
  <si>
    <t>Provide income data</t>
  </si>
  <si>
    <t>Provide expenditure data</t>
  </si>
  <si>
    <t>Audience Sales</t>
  </si>
  <si>
    <t>State / Terr Funding Agency</t>
  </si>
  <si>
    <t>Entire organisation</t>
  </si>
  <si>
    <t>Arts Victoria</t>
  </si>
  <si>
    <t>Using the Financial Reporting Template</t>
  </si>
  <si>
    <t>We have tried to make this form easy to use by:</t>
  </si>
  <si>
    <t>Project, Program or Activity Budget Titles</t>
  </si>
  <si>
    <t>Tips and Hints</t>
  </si>
  <si>
    <r>
      <t>·</t>
    </r>
    <r>
      <rPr>
        <sz val="7"/>
        <rFont val="Times New Roman"/>
        <family val="1"/>
      </rPr>
      <t xml:space="preserve">         </t>
    </r>
    <r>
      <rPr>
        <sz val="10"/>
        <rFont val="Arial"/>
        <family val="2"/>
      </rPr>
      <t>Save a clean copy of the spreadsheet first before entering your information.</t>
    </r>
  </si>
  <si>
    <r>
      <t>·</t>
    </r>
    <r>
      <rPr>
        <sz val="7"/>
        <rFont val="Times New Roman"/>
        <family val="1"/>
      </rPr>
      <t xml:space="preserve">         </t>
    </r>
    <r>
      <rPr>
        <sz val="10"/>
        <rFont val="Arial"/>
        <family val="2"/>
      </rPr>
      <t>Enter amounts in full. Do not express numbers in thousands. E.g enter 5519 not 6 or 5.5.</t>
    </r>
  </si>
  <si>
    <r>
      <t>·</t>
    </r>
    <r>
      <rPr>
        <sz val="7"/>
        <rFont val="Times New Roman"/>
        <family val="1"/>
      </rPr>
      <t xml:space="preserve">         </t>
    </r>
    <r>
      <rPr>
        <sz val="10"/>
        <rFont val="Arial"/>
        <family val="2"/>
      </rPr>
      <t>Little red triangles in the top right corner indicates that there is help for that item. If your spreadsheet software does not allow pop-ups you can find the same information in the Guidelines for Classifying Financial Data which comes with this template.</t>
    </r>
  </si>
  <si>
    <r>
      <t>·</t>
    </r>
    <r>
      <rPr>
        <sz val="7"/>
        <rFont val="Times New Roman"/>
        <family val="1"/>
      </rPr>
      <t xml:space="preserve">         </t>
    </r>
    <r>
      <rPr>
        <sz val="10"/>
        <rFont val="Arial"/>
        <family val="2"/>
      </rPr>
      <t xml:space="preserve">We do not require you to complete those sections or cells which are shaded. These cells contain formulas. </t>
    </r>
  </si>
  <si>
    <r>
      <t>·</t>
    </r>
    <r>
      <rPr>
        <sz val="7"/>
        <rFont val="Times New Roman"/>
        <family val="1"/>
      </rPr>
      <t xml:space="preserve">         </t>
    </r>
    <r>
      <rPr>
        <sz val="10"/>
        <rFont val="Arial"/>
        <family val="2"/>
      </rPr>
      <t>We have safe-guarded those worksheets which have formulas to minimise accidents. You can easily override this in Excel by selecting Unprotect Sheet in Protection options under the Tools menu. There are no passwords.</t>
    </r>
  </si>
  <si>
    <r>
      <t>·</t>
    </r>
    <r>
      <rPr>
        <sz val="7"/>
        <rFont val="Times New Roman"/>
        <family val="1"/>
      </rPr>
      <t xml:space="preserve">         </t>
    </r>
    <r>
      <rPr>
        <sz val="10"/>
        <rFont val="Arial"/>
        <family val="2"/>
      </rPr>
      <t>You can also unprotect individual cells in Format Cells.</t>
    </r>
  </si>
  <si>
    <t>Tips for Macintosh users</t>
  </si>
  <si>
    <r>
      <t>MAC OS 8.6 Users</t>
    </r>
    <r>
      <rPr>
        <sz val="10"/>
        <rFont val="Arial"/>
        <family val="2"/>
      </rPr>
      <t>: Please note this operating system translates the template to read only. You will need to “unprotect” each worksheet. You will find this option under the Tools / Protection menu.</t>
    </r>
  </si>
  <si>
    <t>Accounting Practices</t>
  </si>
  <si>
    <t>You should provide consolidated reports which includes income and expenditure from controlled entities such as Trust Funds, which are directly controlled by your Board or Committee of Management.</t>
  </si>
  <si>
    <t>Printing your financial report</t>
  </si>
  <si>
    <t>You may have reformat each worksheet to print a complete copy of the report. Try hiding the columns you do not use if you want to make the printed report clearer.</t>
  </si>
  <si>
    <t>Sending your financial report to us</t>
  </si>
  <si>
    <t>Need help?</t>
  </si>
  <si>
    <r>
      <t xml:space="preserve">We also welcome your feedback: </t>
    </r>
    <r>
      <rPr>
        <sz val="10"/>
        <rFont val="Arial"/>
        <family val="2"/>
      </rPr>
      <t xml:space="preserve">Feel free to comment on how we can improve this spreadsheet. </t>
    </r>
  </si>
  <si>
    <t>Philanthropic</t>
  </si>
  <si>
    <t>Donations &amp; Fundraising</t>
  </si>
  <si>
    <t>Other earned income</t>
  </si>
  <si>
    <t>Australia Council Project:</t>
  </si>
  <si>
    <t>Australia Council Project</t>
  </si>
  <si>
    <t>Project Funding</t>
  </si>
  <si>
    <t>Administration</t>
  </si>
  <si>
    <t>PROGRAM, PRODUCTION (inc. EXHIBITION &amp; TOURING)</t>
  </si>
  <si>
    <t>MARKETING/PROMOTION (inc. DOCUMENTATION)</t>
  </si>
  <si>
    <t>ADMINISTRATION (inc. INFRASTRUCTURE COSTS)</t>
  </si>
  <si>
    <t>2008 Project Budgets</t>
  </si>
  <si>
    <t xml:space="preserve">2008 Project Budgets </t>
  </si>
  <si>
    <t>Australia Council Board (if relevant)</t>
  </si>
  <si>
    <t>Annual Operations</t>
  </si>
  <si>
    <t>Other State Funding</t>
  </si>
  <si>
    <t>Balance Sheet</t>
  </si>
  <si>
    <t>• (D) BALANCE SHEET</t>
  </si>
  <si>
    <t>Read this before you start</t>
  </si>
  <si>
    <t xml:space="preserve">Reference
</t>
  </si>
  <si>
    <t>Project, Activity or Budget descriptions for this financial template</t>
  </si>
  <si>
    <r>
      <t>·</t>
    </r>
    <r>
      <rPr>
        <sz val="7"/>
        <rFont val="Times New Roman"/>
        <family val="1"/>
      </rPr>
      <t xml:space="preserve">         </t>
    </r>
    <r>
      <rPr>
        <sz val="10"/>
        <rFont val="Arial"/>
        <family val="2"/>
      </rPr>
      <t xml:space="preserve">Organising financial items to reflect common practice after surveying the annual accounts of triennally funded organisations. </t>
    </r>
  </si>
  <si>
    <t>For first time users</t>
  </si>
  <si>
    <r>
      <t>·</t>
    </r>
    <r>
      <rPr>
        <sz val="7"/>
        <rFont val="Times New Roman"/>
        <family val="1"/>
      </rPr>
      <t xml:space="preserve">         </t>
    </r>
    <r>
      <rPr>
        <sz val="10"/>
        <rFont val="Arial"/>
        <family val="2"/>
      </rPr>
      <t>The Balance Sheet order is Assets then Liabilities consistent with standard practice.</t>
    </r>
  </si>
  <si>
    <t>(a joint project of State and Commonwealth arts funding agencies)</t>
  </si>
  <si>
    <t>Previous users</t>
  </si>
  <si>
    <r>
      <t>·</t>
    </r>
    <r>
      <rPr>
        <sz val="7"/>
        <rFont val="Times New Roman"/>
        <family val="1"/>
      </rPr>
      <t xml:space="preserve">         </t>
    </r>
    <r>
      <rPr>
        <sz val="10"/>
        <rFont val="Arial"/>
        <family val="2"/>
      </rPr>
      <t>Please ensure that if you have used this template in the past, that you download the 2008 version which is the most current</t>
    </r>
  </si>
  <si>
    <r>
      <t>·</t>
    </r>
    <r>
      <rPr>
        <sz val="7"/>
        <rFont val="Times New Roman"/>
        <family val="1"/>
      </rPr>
      <t xml:space="preserve">         </t>
    </r>
    <r>
      <rPr>
        <sz val="10"/>
        <rFont val="Arial"/>
        <family val="2"/>
      </rPr>
      <t>Enter the titles for each of your project, program or activity budgets on the Report Information worksheet. The information you enter will then appear on the budget worksheets.</t>
    </r>
  </si>
  <si>
    <r>
      <t>·</t>
    </r>
    <r>
      <rPr>
        <sz val="7"/>
        <rFont val="Times New Roman"/>
        <family val="1"/>
      </rPr>
      <t xml:space="preserve">         </t>
    </r>
    <r>
      <rPr>
        <sz val="10"/>
        <rFont val="Arial"/>
        <family val="2"/>
      </rPr>
      <t>These projects should correspond to the projects you outline in your costed business plan.</t>
    </r>
  </si>
  <si>
    <t>Project Box Office Calculation Sheet</t>
  </si>
  <si>
    <r>
      <t>·</t>
    </r>
    <r>
      <rPr>
        <sz val="7"/>
        <rFont val="Times New Roman"/>
        <family val="1"/>
      </rPr>
      <t xml:space="preserve">         </t>
    </r>
    <r>
      <rPr>
        <sz val="10"/>
        <rFont val="Arial"/>
        <family val="2"/>
      </rPr>
      <t>We have provided this sheet to assist you with calculating your box office for each project.</t>
    </r>
  </si>
  <si>
    <r>
      <t>·</t>
    </r>
    <r>
      <rPr>
        <sz val="7"/>
        <rFont val="Times New Roman"/>
        <family val="1"/>
      </rPr>
      <t xml:space="preserve">         </t>
    </r>
    <r>
      <rPr>
        <sz val="10"/>
        <rFont val="Arial"/>
        <family val="2"/>
      </rPr>
      <t>Please note there is no automated fill to the (B) Income Sheet as this sheet may only be relevant to performing arts organisations.</t>
    </r>
  </si>
  <si>
    <r>
      <t>·</t>
    </r>
    <r>
      <rPr>
        <sz val="7"/>
        <rFont val="Times New Roman"/>
        <family val="1"/>
      </rPr>
      <t xml:space="preserve">         </t>
    </r>
    <r>
      <rPr>
        <sz val="10"/>
        <rFont val="Arial"/>
        <family val="2"/>
      </rPr>
      <t>We have automated some aspects so that you only need to enter most items once - any cell shaded in yellow is an automated cell which you do not need to complete.</t>
    </r>
  </si>
  <si>
    <t>We have provided space at the bottom of the Expenditure Worksheet for those organisations who amortise capital grants for major capital expenditure such as building refurbishment.</t>
  </si>
  <si>
    <t>This template was developed in Excel 2000 and should work on both Windows and Mac OS. If this version does not work contact Organisations Program Staff on 9954 5000 for further assistance.</t>
  </si>
  <si>
    <r>
      <t xml:space="preserve">Please print </t>
    </r>
    <r>
      <rPr>
        <i/>
        <sz val="10"/>
        <rFont val="Arial"/>
        <family val="2"/>
      </rPr>
      <t>two</t>
    </r>
    <r>
      <rPr>
        <sz val="10"/>
        <rFont val="Arial"/>
        <family val="2"/>
      </rPr>
      <t xml:space="preserve"> copies of this report to send with your application.  If you are experiencing printing difficulties, please contact Organisations Program Staff on 9954 5000.  </t>
    </r>
  </si>
  <si>
    <r>
      <t xml:space="preserve">For budget questions: </t>
    </r>
    <r>
      <rPr>
        <sz val="10"/>
        <rFont val="Arial"/>
        <family val="2"/>
      </rPr>
      <t>Contact Organisations Program Staff on 9954 5000.</t>
    </r>
  </si>
  <si>
    <r>
      <t>For spreadsheet &amp; accounting questions:</t>
    </r>
    <r>
      <rPr>
        <sz val="10"/>
        <rFont val="Arial"/>
        <family val="2"/>
      </rPr>
      <t xml:space="preserve"> Contact Organisations Program Staff on 9954 5000.</t>
    </r>
  </si>
  <si>
    <t>Consolidated Reporting (where relevant)</t>
  </si>
  <si>
    <t>Capital Grants (where relevant)</t>
  </si>
  <si>
    <r>
      <t>Administered (Auspiced) Grants</t>
    </r>
    <r>
      <rPr>
        <sz val="10"/>
        <rFont val="Arial"/>
        <family val="2"/>
      </rPr>
      <t xml:space="preserve"> </t>
    </r>
    <r>
      <rPr>
        <b/>
        <sz val="10"/>
        <rFont val="Arial"/>
        <family val="2"/>
      </rPr>
      <t>- where you are the Auspicing Organisation as opposed to being auspiced yourself</t>
    </r>
  </si>
  <si>
    <r>
      <t>·</t>
    </r>
    <r>
      <rPr>
        <sz val="7"/>
        <rFont val="Times New Roman"/>
        <family val="1"/>
      </rPr>
      <t xml:space="preserve">         </t>
    </r>
    <r>
      <rPr>
        <sz val="10"/>
        <rFont val="Arial"/>
        <family val="2"/>
      </rPr>
      <t xml:space="preserve">There are hints for most line items to make it easier to transfer information from your financial reports. These hints are also provided in the </t>
    </r>
    <r>
      <rPr>
        <sz val="10"/>
        <rFont val="Arial"/>
        <family val="2"/>
      </rPr>
      <t>Glossary of Terms</t>
    </r>
    <r>
      <rPr>
        <sz val="10"/>
        <rFont val="Arial"/>
        <family val="2"/>
      </rPr>
      <t>.</t>
    </r>
  </si>
  <si>
    <t>Only show auspiced grants in your income and expenditure if your organisation has full artistic control and management of the project. We understand there is great diversity in the treatment of these grants, so please call Organisations Program staff on 9954 5000 if you are unsure of what to do.</t>
  </si>
  <si>
    <t>Earned Income</t>
  </si>
  <si>
    <t>Box Office &amp; Entry Fees</t>
  </si>
  <si>
    <t>Contract / co-producer fees</t>
  </si>
  <si>
    <t>Merchandising and Retail</t>
  </si>
  <si>
    <t>Private Support</t>
  </si>
  <si>
    <t>Government Funding</t>
  </si>
  <si>
    <t>Program</t>
  </si>
  <si>
    <t>Triennial</t>
  </si>
  <si>
    <t>Other Government Funding</t>
  </si>
  <si>
    <t>Creative personnel / Consultants</t>
  </si>
  <si>
    <t>Management/Administrative</t>
  </si>
  <si>
    <t>Fees, Allowances and On-Costs</t>
  </si>
  <si>
    <t>TOTAL FUNDS</t>
  </si>
  <si>
    <t>These notes are also provided for some items within the template.</t>
  </si>
  <si>
    <t>Administered (Auspiced) Grants - where you are the Auspicing Organisation as opposed to being auspiced yourself</t>
  </si>
  <si>
    <t>We have provided space at the bottom of the Expenditure Worksheet for those organisations which amortise capital grants for major capital expenditure such as building refurbishment.</t>
  </si>
  <si>
    <t>Income</t>
  </si>
  <si>
    <t>Box office and entry fees, contract fees, co-producer fees, exhibition fees, broadcast fees, recording fees</t>
  </si>
  <si>
    <t>Fees and Services</t>
  </si>
  <si>
    <t>Workshop/course fees, management fees and services, consultancies and services, education programs, assessment fees, administration &amp; auspicing fees, membership fees</t>
  </si>
  <si>
    <t>Merchandising &amp; Retail Sales</t>
  </si>
  <si>
    <t>Publication sales, program and catalogue sales, advertising sales, commissions from sales, sale of recordings, beverage and food sales</t>
  </si>
  <si>
    <t>Venue hire, workshop and props hire, instruments hire, costume hire, royalties received, licensing income, equipment hire and usage, public access phone income, freight service, photocopying and printing</t>
  </si>
  <si>
    <t>Sponsorship and Fundraising</t>
  </si>
  <si>
    <t>Corporate sponsorship, cash sponsorship, fundraising and donations, philanthropic donations.</t>
  </si>
  <si>
    <r>
      <t xml:space="preserve">- </t>
    </r>
    <r>
      <rPr>
        <sz val="10"/>
        <color indexed="8"/>
        <rFont val="Arial"/>
        <family val="2"/>
      </rPr>
      <t>Non-cash (contra) sponsorship: only provide information if your organisation puts these items through your accounts or has supporting documentation to validate the value of the sponsorship.</t>
    </r>
  </si>
  <si>
    <r>
      <t xml:space="preserve">- </t>
    </r>
    <r>
      <rPr>
        <sz val="10"/>
        <color indexed="8"/>
        <rFont val="Arial"/>
        <family val="2"/>
      </rPr>
      <t>Gifts and donations includes donations, gifts, bequests where the donor does not receive a material benefit in return. The following payments may not be gifts: purchases of raffle or art union tickets; purchases of chocolates, pens, etc; cost of attending fundraising dinners, even if the cost exceeds the value of the dinner; membership fees - though these may be fundraising contributions.)</t>
    </r>
  </si>
  <si>
    <t>Fundraising includes income from public appeals where there is a material benefit to the donor.</t>
  </si>
  <si>
    <t>Other Earned Income</t>
  </si>
  <si>
    <t>Interest received, freight collected, sale of assets, late fees collected, sundry income</t>
  </si>
  <si>
    <t>Reimbursements and recoveries: reimbursements received, income from settled claims</t>
  </si>
  <si>
    <t>Grants and Subsidies Received</t>
  </si>
  <si>
    <t>Grants received Key Organisation, grants received project, mentorships &amp; devolved grants</t>
  </si>
  <si>
    <t>Other Commonwealth Grants</t>
  </si>
  <si>
    <t>Such as Playing Australia, Festivals Australia, ATSIC, DoCITA, DFAT, Regional Arts Fund</t>
  </si>
  <si>
    <t>Annual Operations, Arts Victoria project grants</t>
  </si>
  <si>
    <t>such as other State Govt departments, and Govt sponsorship e.g. VicHealth, Dept Vic Communities (ie other sources than Arts)</t>
  </si>
  <si>
    <t>Cost of Sales</t>
  </si>
  <si>
    <r>
      <t xml:space="preserve">Refer to </t>
    </r>
    <r>
      <rPr>
        <i/>
        <sz val="10"/>
        <color indexed="8"/>
        <rFont val="Arial"/>
        <family val="2"/>
      </rPr>
      <t>Publications, Recordings, Cost of Sales</t>
    </r>
    <r>
      <rPr>
        <b/>
        <sz val="10"/>
        <color indexed="8"/>
        <rFont val="Arial"/>
        <family val="2"/>
      </rPr>
      <t xml:space="preserve"> </t>
    </r>
    <r>
      <rPr>
        <sz val="10"/>
        <color indexed="8"/>
        <rFont val="Arial"/>
        <family val="2"/>
      </rPr>
      <t xml:space="preserve">in </t>
    </r>
    <r>
      <rPr>
        <b/>
        <sz val="10"/>
        <color indexed="8"/>
        <rFont val="Arial"/>
        <family val="2"/>
      </rPr>
      <t>Program, Production / Exhibition/ Touring Costs</t>
    </r>
    <r>
      <rPr>
        <sz val="10"/>
        <color indexed="8"/>
        <rFont val="Arial"/>
        <family val="2"/>
      </rPr>
      <t xml:space="preserve"> of Expenditure section below</t>
    </r>
  </si>
  <si>
    <t>Expenditure</t>
  </si>
  <si>
    <t>Salaries Wages and Fees (people costs)</t>
  </si>
  <si>
    <t>All wages and/or fees paid to permanent, casual and contracted personnel:</t>
  </si>
  <si>
    <r>
      <t xml:space="preserve">Permanent Staff: </t>
    </r>
    <r>
      <rPr>
        <sz val="10"/>
        <rFont val="Arial"/>
        <family val="2"/>
      </rPr>
      <t>wages &amp; salaries, employment expenses</t>
    </r>
  </si>
  <si>
    <r>
      <t xml:space="preserve">Artists and Production Team Fees: </t>
    </r>
    <r>
      <rPr>
        <sz val="10"/>
        <rFont val="Arial"/>
        <family val="2"/>
      </rPr>
      <t>artists, performers, writers, creative personnel, production / technical, wardrobe, bump in/out labour, front of house, tutors (for youth organisations) and/or tuition fees.</t>
    </r>
  </si>
  <si>
    <r>
      <t xml:space="preserve">Contractors and Consultants: </t>
    </r>
    <r>
      <rPr>
        <sz val="10"/>
        <rFont val="Arial"/>
        <family val="2"/>
      </rPr>
      <t>consultants and contractors, speakers’ fees, curatorial and editorial fees, bookkeeping and accounting</t>
    </r>
  </si>
  <si>
    <t>Creative Personnel/Consultants</t>
  </si>
  <si>
    <t>Can be the musical director, composer, conductor, artistic director, associate director, director, choreographer, librettist, designer, editor</t>
  </si>
  <si>
    <t>May include those who produce a performance, broadcast, publication or recording: including stage management, recording engineers, producers and mechanists</t>
  </si>
  <si>
    <t>On-Costs</t>
  </si>
  <si>
    <t>Workers' compensation, superannuation, annual leave costs, long service leave costs, salary packaging expenses, payroll tax, fringe benefits tax</t>
  </si>
  <si>
    <t>Allowances</t>
  </si>
  <si>
    <t>Travel allowance, living allowances &amp; per diems, accommodation allowances, childcare allowances, housing allowance</t>
  </si>
  <si>
    <t>Professional development, seminars &amp; conferences attended</t>
  </si>
  <si>
    <t>Other Staff Related Costs</t>
  </si>
  <si>
    <t>Such as staff amenities, other employer expenses, recruitment costs including advertising and agency commissions</t>
  </si>
  <si>
    <t>Program, Production (incl. Exhibition &amp; Touring)</t>
  </si>
  <si>
    <t>Venue Exhibition Space</t>
  </si>
  <si>
    <t>Venue hire, beverages and catering, front of house costs, venue security, furniture &amp; fixtures equipment hire, venue cleaning costs, venue repairs and maintenance, rehearsal venue costs, other venue costs</t>
  </si>
  <si>
    <t>Lighting equipment &amp; hire, sound equipment &amp; hire, lighting &amp; sound from venue visual equipment and hire</t>
  </si>
  <si>
    <t>Sets, scenic materials, staging equipment &amp; hire</t>
  </si>
  <si>
    <t>Other Development &amp; Creative Costs</t>
  </si>
  <si>
    <t>Royalties paid, development costs</t>
  </si>
  <si>
    <t>Travel, Freight, Bump In/Out Costs</t>
  </si>
  <si>
    <t>Transportation costs, packing and crating costs, installation costs, demounting costs, bump in/out, consumables</t>
  </si>
  <si>
    <t>Other Production / Exhibition Costs</t>
  </si>
  <si>
    <t>Production/exhibition specific insurances, licences, fees and permits, production incidentals</t>
  </si>
  <si>
    <t>Meeting expenses, travel, accommodation, catering, staff expenses, other advocacy costs, could include association fees and other memberships, affiliations</t>
  </si>
  <si>
    <t>Community Projects &amp; Programs</t>
  </si>
  <si>
    <t>Includes all costs for journals, magazines and other print media which are sold or distributed to the general public or by subscription. Also includes CD recording costs and Cost of Sales for any items purchased for resale.</t>
  </si>
  <si>
    <t>Marketing/Promotion (incl Documentation)</t>
  </si>
  <si>
    <t>Including design and artwork, photography and visuals, agency booking fees</t>
  </si>
  <si>
    <t>Promotional Materials</t>
  </si>
  <si>
    <t>Programs, brochures, flyers, posters, displays and signage, program design and artwork, program photography and visuals, programs printing, distribution / mail out costs</t>
  </si>
  <si>
    <t>Website</t>
  </si>
  <si>
    <t>Including design, website content, website maintenance, website hosting</t>
  </si>
  <si>
    <t>Publications</t>
  </si>
  <si>
    <t>Including newsletters, design and artwork, photography and visuals, film and scans, translations, printing, distribution/mail costs</t>
  </si>
  <si>
    <t>Documentation Costs</t>
  </si>
  <si>
    <t>Policy/project documentation, annual report, design and artwork, photography and visuals, translations, printing, distribution/mail costs</t>
  </si>
  <si>
    <t>Marketing and PR Costs</t>
  </si>
  <si>
    <t>General marketing, publicist (if out-sourced), sponsorship servicing, ticket printing, comp tickets &amp; discounts, audience development &amp; research, functions, hospitality</t>
  </si>
  <si>
    <t>Other Promotions &amp; Marketing Costs</t>
  </si>
  <si>
    <t>Such as copyright, royalties &amp; licenses (if not event specific). merchandising purchases, point of sale costs, third party charges and fees (such as ticket agency, EFT and merchant fees)</t>
  </si>
  <si>
    <t>Administration (incl Infrastructure Costs)</t>
  </si>
  <si>
    <t>Includes rent and outgoings, office parking, cleaning and rubbish removal, office security, office relocation costs, rates and taxes, office maintenance, gas, electricity, water</t>
  </si>
  <si>
    <t>Includes office supplies, printing and copying, computer consumables, journals &amp; subscriptions, memberships and affiliations, records and filing costs, software purchases and maintenance, equipment repairs &amp; maintenance, minor equipment purchases (under $500), equipment rental expense</t>
  </si>
  <si>
    <t>Postage, courier, freight paid, telephone, mobile phone costs, isp (internet) costs</t>
  </si>
  <si>
    <t>Includes local travel, vehicle hire which is not a direct production or project cost</t>
  </si>
  <si>
    <t>Can include general insurance, public and product liability, directors liability insurance. Does not include workers compensation.</t>
  </si>
  <si>
    <r>
      <t xml:space="preserve">- </t>
    </r>
    <r>
      <rPr>
        <sz val="10"/>
        <color indexed="8"/>
        <rFont val="Arial"/>
        <family val="2"/>
      </rPr>
      <t>Governance: board operations and support, board and company planning, membership support costs, AGM and general meetings</t>
    </r>
  </si>
  <si>
    <r>
      <t>-</t>
    </r>
    <r>
      <rPr>
        <sz val="10"/>
        <color indexed="8"/>
        <rFont val="Arial"/>
        <family val="2"/>
      </rPr>
      <t xml:space="preserve"> </t>
    </r>
    <r>
      <rPr>
        <sz val="10"/>
        <color indexed="8"/>
        <rFont val="Symbol"/>
        <family val="1"/>
      </rPr>
      <t xml:space="preserve"> </t>
    </r>
    <r>
      <rPr>
        <sz val="10"/>
        <color indexed="8"/>
        <rFont val="Arial"/>
        <family val="2"/>
      </rPr>
      <t>Accounting &amp; Audit Fees: accountancy and financial services, auditor's remuneration</t>
    </r>
  </si>
  <si>
    <r>
      <t xml:space="preserve">- </t>
    </r>
    <r>
      <rPr>
        <sz val="10"/>
        <color indexed="8"/>
        <rFont val="Arial"/>
        <family val="2"/>
      </rPr>
      <t>Company &amp; Legal Fees: legal fees, company fees and returns, business name registrations</t>
    </r>
  </si>
  <si>
    <r>
      <t xml:space="preserve">- </t>
    </r>
    <r>
      <rPr>
        <sz val="10"/>
        <color indexed="8"/>
        <rFont val="Arial"/>
        <family val="2"/>
      </rPr>
      <t>Financial Fees and Charges: bank charges, bank interest charges, leasing interest charges, stamp duty, late fees paid and penalties</t>
    </r>
  </si>
  <si>
    <r>
      <t xml:space="preserve">- </t>
    </r>
    <r>
      <rPr>
        <sz val="10"/>
        <color indexed="8"/>
        <rFont val="Arial"/>
        <family val="2"/>
      </rPr>
      <t>Financial Expenses: disposal of assets (loss), discounts given, discounts taken, bad and doubtful debts, rounding off &amp; adjustments</t>
    </r>
  </si>
  <si>
    <t>Can include depreciation of plant &amp; equipment, amortisation expenses</t>
  </si>
  <si>
    <t>Minor and incidental one-off expenses which cannot classified elsewhere</t>
  </si>
  <si>
    <t>Operating Surplus/Deficit</t>
  </si>
  <si>
    <t>Your organisation’s operating result for the year before accounting for any extraordinary items and/or transfers to or from reserves.</t>
  </si>
  <si>
    <t>Abnormals and Allocations</t>
  </si>
  <si>
    <t>Commonly (large) capital grants (for buildings, refurbishments etc ) and related amortisations against such capital. Use this if your organisation shows these items in its annual accounts.</t>
  </si>
  <si>
    <t>Use your 31 December 2006 Balance Sheet to complete the 2006 Actuals column.  The 2007 and 2008 columns will be based on estimates.</t>
  </si>
  <si>
    <t>Current Assets</t>
  </si>
  <si>
    <t>Includes cheque and bank account(s), term deposits and cash investments, electronic payment clearing, undeposited funds, petty cash, cash floats</t>
  </si>
  <si>
    <t>Accounts receivable, less provision for doubtful debts, deposits with suppliers, security bonds paid, agency sales held in trust, accrued income, other debtors</t>
  </si>
  <si>
    <t>Items held for resale expected to be consumed in the next financial year. Includes fundraising stock, trading stock, publications for sale and client support inventory. May include work in progress being produced, such as materials and supplies awaiting use in the production process, In the case of a service provider, inventories include the costs of the service, for which the entity has not yet recognised the related revenue.</t>
  </si>
  <si>
    <t>Other current assets not specifically included in previous rows. May include some prepayments, deposits and bonds.</t>
  </si>
  <si>
    <t>Non-Current Assets</t>
  </si>
  <si>
    <t>Long term financial investments such as equities, debentures, fixed interest securities.</t>
  </si>
  <si>
    <t>Property, Plant &amp; Equipment</t>
  </si>
  <si>
    <t>Buildings: buildings at cost; Buildings Accumulated Leasehold Improvements: leasehold improvements at cost, leasehold improvements amortisation, motor vehicles: motor vehicles at cost, motor vehicles, accumulated depreciation; Furniture &amp; Fixtures: furniture &amp; fixtures at cost, furniture &amp; fixtures accumulated depreciation; Office Equipment: office equipment at cost, office equipment accumulated depreciation</t>
  </si>
  <si>
    <t>Can include good will, amortised set-up costs and long-term security deposits/bonds.</t>
  </si>
  <si>
    <t>Current Liabilities</t>
  </si>
  <si>
    <t>These are amounts owed, or estimated obligations your organisation will have to meet within normal operations over the next 12 months.</t>
  </si>
  <si>
    <r>
      <t xml:space="preserve">Payables </t>
    </r>
    <r>
      <rPr>
        <sz val="10"/>
        <color indexed="8"/>
        <rFont val="Arial"/>
        <family val="2"/>
      </rPr>
      <t>Trade creditors, accrued expenses, other creditors</t>
    </r>
  </si>
  <si>
    <r>
      <t xml:space="preserve">Interest Bearing Liabilities </t>
    </r>
    <r>
      <rPr>
        <sz val="10"/>
        <color indexed="8"/>
        <rFont val="Arial"/>
        <family val="2"/>
      </rPr>
      <t>Includes short term overdrafts, loans, credit cards and short term lease liabilities.</t>
    </r>
  </si>
  <si>
    <t>Income Received in Advance</t>
  </si>
  <si>
    <t>Deferred income: such as earned income received in advance, membership fees in advance, subscriptions in advance, sponsorship received in advance, box office income in advance</t>
  </si>
  <si>
    <t>Subsidies Received in Advance/Unexpended Grants</t>
  </si>
  <si>
    <t>Record these items separately from non-grant income received in advance. These are normally grant payments received prior to the period to which they specifically relate or grants received which are unspent. Do not include auspiced grants which go with the following item.</t>
  </si>
  <si>
    <r>
      <t xml:space="preserve">Deposits and Funds Held in Trust </t>
    </r>
    <r>
      <rPr>
        <sz val="10"/>
        <color indexed="8"/>
        <rFont val="Arial"/>
        <family val="2"/>
      </rPr>
      <t>DGR (ROCO) trust funds, auspiced grants and income, unexpended auspiced grants, deposits collected</t>
    </r>
  </si>
  <si>
    <t>Tax and Other Withholdings:</t>
  </si>
  <si>
    <t>This section is for various tax liability items and other legal obligations. Includes - GST liabilities: GST collected, GST paid; Payroll Liabilities: PAYG withholdings payable, payroll deductions payable, superannuation payable; Other Tax Withholdings: voluntary withholdings payable, ABN withholdings payable,</t>
  </si>
  <si>
    <t>Provisions for most organisations these are employee entitlements which are likely to be paid within twelve months. Includes provision for annual leave, provision for long service leave, provision for income tax.</t>
  </si>
  <si>
    <r>
      <t xml:space="preserve">Other Current Liabilities </t>
    </r>
    <r>
      <rPr>
        <sz val="10"/>
        <color indexed="8"/>
        <rFont val="Arial"/>
        <family val="2"/>
      </rPr>
      <t>Anything else not already covered in this section.</t>
    </r>
  </si>
  <si>
    <t>Non Current Liabilities</t>
  </si>
  <si>
    <t>These are amounts that your organisation owes to outside creditors and which are of a relatively long term nature.</t>
  </si>
  <si>
    <r>
      <t xml:space="preserve">Borrowings </t>
    </r>
    <r>
      <rPr>
        <sz val="10"/>
        <color indexed="8"/>
        <rFont val="Arial"/>
        <family val="2"/>
      </rPr>
      <t>Generally long term mortgage and lease liabilities, bank loans, directors’ loans</t>
    </r>
  </si>
  <si>
    <r>
      <t xml:space="preserve">Provisions </t>
    </r>
    <r>
      <rPr>
        <sz val="10"/>
        <color indexed="8"/>
        <rFont val="Arial"/>
        <family val="2"/>
      </rPr>
      <t>Includes provisions for future liabilities beyond 12 months, such as long service leave.</t>
    </r>
  </si>
  <si>
    <r>
      <t xml:space="preserve">Other Long Term Liabilities </t>
    </r>
    <r>
      <rPr>
        <sz val="10"/>
        <color indexed="8"/>
        <rFont val="Arial"/>
        <family val="2"/>
      </rPr>
      <t>Anything else not already covered in this section.</t>
    </r>
  </si>
  <si>
    <t>Accumulated Funds</t>
  </si>
  <si>
    <r>
      <t>Reserves or Designated Funds</t>
    </r>
    <r>
      <rPr>
        <sz val="10"/>
        <color indexed="8"/>
        <rFont val="Arial"/>
        <family val="2"/>
      </rPr>
      <t>.</t>
    </r>
  </si>
  <si>
    <t>2006 - copy 2006 Actuals from your 31 December 2006 Balance Sheet</t>
  </si>
  <si>
    <t>2007 – automatically calculated</t>
  </si>
  <si>
    <t>2008 – automatically calculated</t>
  </si>
  <si>
    <t xml:space="preserve">2006 - copy 2006 Actuals from your 31 December 2006 Balance Sheet </t>
  </si>
  <si>
    <t xml:space="preserve">2007 - insert estimated Profit or (Loss) for 2007 </t>
  </si>
  <si>
    <t>NOTE: Total Funds must equal Net Assets</t>
  </si>
  <si>
    <t>Venue</t>
  </si>
  <si>
    <t>Total seat capacity</t>
  </si>
  <si>
    <t>No. of performances</t>
  </si>
  <si>
    <t>Estimate of Paid Attendances (%)</t>
  </si>
  <si>
    <t>Paid Attendances #</t>
  </si>
  <si>
    <t>Average ticket price ($)</t>
  </si>
  <si>
    <t>GST Free? (Y/N)</t>
  </si>
  <si>
    <t>y</t>
  </si>
  <si>
    <t>Average ticket price ($) ex GST</t>
  </si>
  <si>
    <t>Self Entrepreneured Box Office</t>
  </si>
  <si>
    <t>Contract / Co-Producer Fees</t>
  </si>
  <si>
    <t>This worksheet is provided as an additional tool and may only be relevant to performing arts organisations and some festivals</t>
  </si>
  <si>
    <t>Guidelines for Classifying Financial Data</t>
  </si>
  <si>
    <t>This is an optional tool and may only be relevant to performing arts organisations and some festivals</t>
  </si>
  <si>
    <t>• (B1) PROJECTED INCOME</t>
  </si>
  <si>
    <t>• How to Use This Template</t>
  </si>
  <si>
    <t>• Guidelines for Classifying Financial Data</t>
  </si>
  <si>
    <t>Make sure the Net Asset and Total Funds rows are in balance</t>
  </si>
  <si>
    <t>Provide salaries and wages data (totals will then automatically fill to (C2)</t>
  </si>
  <si>
    <t>Enter your organisation's name and list of projects here</t>
  </si>
  <si>
    <t>items common to advocacy, professional development, research organisations</t>
  </si>
  <si>
    <t>Project One</t>
  </si>
  <si>
    <t>Project Two</t>
  </si>
  <si>
    <t>Project three</t>
  </si>
  <si>
    <t>Project Four</t>
  </si>
  <si>
    <t>Project Five</t>
  </si>
  <si>
    <t>Project Six</t>
  </si>
  <si>
    <t>Project Seven</t>
  </si>
  <si>
    <t>Project Eight</t>
  </si>
  <si>
    <t>Project Nine</t>
  </si>
  <si>
    <t>Unhide budget column for this project</t>
  </si>
  <si>
    <t>Do Not Use</t>
  </si>
  <si>
    <t>(insert Australia Council Board)</t>
  </si>
  <si>
    <t>The basis of this report is for the financial year ending on:</t>
  </si>
  <si>
    <t>ABNORMALS AND ADJUSTMENTS (NET)</t>
  </si>
  <si>
    <t>&lt;Enter your org name here&gt;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</si>
</sst>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 mmmm\ yy"/>
    <numFmt numFmtId="174" formatCode="d\ mmmm\ yyyy"/>
    <numFmt numFmtId="175" formatCode="_-* #,___-;[Red]\(#,\)___;_-* &quot;-&quot;___-;_-@_-"/>
    <numFmt numFmtId="176" formatCode="_-* #,___-;[Red]\(#,\)___-;_-* &quot;-&quot;___-;_-@_-"/>
    <numFmt numFmtId="177" formatCode="_(* #,##0.0_);_(* \(#,##0.0\);_(* &quot;-&quot;_);_(@_)"/>
    <numFmt numFmtId="178" formatCode="d\ mmmm"/>
    <numFmt numFmtId="179" formatCode="mmmm\ yyyy"/>
    <numFmt numFmtId="180" formatCode="mmm\ yyyy"/>
    <numFmt numFmtId="181" formatCode="&quot;Yes&quot;;&quot;Yes&quot;;&quot;No&quot;"/>
    <numFmt numFmtId="182" formatCode="&quot;True&quot;;&quot;True&quot;;&quot;False&quot;"/>
    <numFmt numFmtId="183" formatCode="&quot;On&quot;;&quot;On&quot;;&quot;Off&quot;"/>
    <numFmt numFmtId="184" formatCode="mmm\ yy"/>
    <numFmt numFmtId="185" formatCode="_-* #,##0_-;[Red]\(\ #,##0\)_-;_-* &quot;-&quot;_-;_-@_-"/>
    <numFmt numFmtId="186" formatCode="[$-C09]dddd\,\ d\ mmmm\ yyyy"/>
    <numFmt numFmtId="187" formatCode="d/m/yy;@"/>
    <numFmt numFmtId="188" formatCode="[$€-2]\ #,##0.00_);[Red]\([$€-2]\ #,##0.00\)"/>
    <numFmt numFmtId="189" formatCode="#,##0_ ;[Red]\-#,##0\ "/>
    <numFmt numFmtId="190" formatCode="mmmm"/>
    <numFmt numFmtId="191" formatCode="_(* #,##0_);_(* \(#,##0\);_(* &quot;-&quot;??_);_(@_)"/>
    <numFmt numFmtId="192" formatCode="_-* #,##0_-;\-* #,##0_-;_-* &quot;-&quot;??_-;_-@_-"/>
    <numFmt numFmtId="193" formatCode="#,##0;\(#,##0\)"/>
    <numFmt numFmtId="194" formatCode="General_)"/>
    <numFmt numFmtId="195" formatCode="_-&quot;$&quot;* #,##0_-;\-&quot;$&quot;* #,##0_-;_-&quot;$&quot;* &quot;-&quot;??_-;_-@_-"/>
    <numFmt numFmtId="196" formatCode="dd\-mmm\-yy"/>
    <numFmt numFmtId="197" formatCode="mmmmm"/>
  </numFmts>
  <fonts count="51">
    <font>
      <sz val="10"/>
      <name val="Arial"/>
      <family val="2"/>
    </font>
    <font>
      <b/>
      <sz val="11"/>
      <name val="Arial"/>
      <family val="0"/>
    </font>
    <font>
      <i/>
      <sz val="11"/>
      <name val="Arial"/>
      <family val="0"/>
    </font>
    <font>
      <b/>
      <i/>
      <sz val="11"/>
      <name val="Arial"/>
      <family val="0"/>
    </font>
    <font>
      <sz val="11"/>
      <name val="Arial"/>
      <family val="0"/>
    </font>
    <font>
      <sz val="8"/>
      <name val="Arial"/>
      <family val="2"/>
    </font>
    <font>
      <b/>
      <sz val="10"/>
      <name val="Arial"/>
      <family val="2"/>
    </font>
    <font>
      <sz val="9"/>
      <name val="Arial"/>
      <family val="2"/>
    </font>
    <font>
      <b/>
      <sz val="12"/>
      <name val="Arial"/>
      <family val="2"/>
    </font>
    <font>
      <b/>
      <sz val="9"/>
      <name val="Arial"/>
      <family val="2"/>
    </font>
    <font>
      <b/>
      <sz val="8"/>
      <name val="Arial"/>
      <family val="2"/>
    </font>
    <font>
      <b/>
      <sz val="14"/>
      <name val="Arial"/>
      <family val="2"/>
    </font>
    <font>
      <b/>
      <sz val="28"/>
      <name val="Arial"/>
      <family val="2"/>
    </font>
    <font>
      <i/>
      <sz val="10"/>
      <name val="Arial"/>
      <family val="2"/>
    </font>
    <font>
      <sz val="8"/>
      <name val="Tahoma"/>
      <family val="0"/>
    </font>
    <font>
      <b/>
      <sz val="8"/>
      <name val="Tahoma"/>
      <family val="0"/>
    </font>
    <font>
      <u val="single"/>
      <sz val="8"/>
      <color indexed="12"/>
      <name val="Arial"/>
      <family val="2"/>
    </font>
    <font>
      <u val="single"/>
      <sz val="8"/>
      <color indexed="36"/>
      <name val="Arial"/>
      <family val="2"/>
    </font>
    <font>
      <b/>
      <sz val="16"/>
      <name val="Arial"/>
      <family val="2"/>
    </font>
    <font>
      <b/>
      <i/>
      <sz val="10"/>
      <name val="Arial"/>
      <family val="2"/>
    </font>
    <font>
      <b/>
      <sz val="12"/>
      <color indexed="8"/>
      <name val="Arial"/>
      <family val="2"/>
    </font>
    <font>
      <b/>
      <sz val="11"/>
      <color indexed="53"/>
      <name val="Arial"/>
      <family val="2"/>
    </font>
    <font>
      <sz val="16"/>
      <name val="Arial"/>
      <family val="2"/>
    </font>
    <font>
      <b/>
      <sz val="12"/>
      <color indexed="9"/>
      <name val="Arial"/>
      <family val="2"/>
    </font>
    <font>
      <sz val="10"/>
      <color indexed="9"/>
      <name val="Arial"/>
      <family val="2"/>
    </font>
    <font>
      <sz val="8"/>
      <color indexed="9"/>
      <name val="Arial"/>
      <family val="2"/>
    </font>
    <font>
      <sz val="9"/>
      <color indexed="9"/>
      <name val="Arial"/>
      <family val="2"/>
    </font>
    <font>
      <b/>
      <sz val="14"/>
      <color indexed="53"/>
      <name val="Arial"/>
      <family val="2"/>
    </font>
    <font>
      <b/>
      <sz val="8"/>
      <color indexed="9"/>
      <name val="Tahoma"/>
      <family val="2"/>
    </font>
    <font>
      <b/>
      <sz val="8"/>
      <color indexed="8"/>
      <name val="Tahoma"/>
      <family val="2"/>
    </font>
    <font>
      <b/>
      <sz val="8"/>
      <color indexed="23"/>
      <name val="Verdana"/>
      <family val="2"/>
    </font>
    <font>
      <sz val="16"/>
      <color indexed="9"/>
      <name val="Tahoma"/>
      <family val="2"/>
    </font>
    <font>
      <b/>
      <i/>
      <sz val="14"/>
      <name val="Arial"/>
      <family val="2"/>
    </font>
    <font>
      <sz val="10"/>
      <name val="Symbol"/>
      <family val="1"/>
    </font>
    <font>
      <sz val="7"/>
      <name val="Times New Roman"/>
      <family val="1"/>
    </font>
    <font>
      <i/>
      <sz val="9"/>
      <name val="Arial"/>
      <family val="2"/>
    </font>
    <font>
      <b/>
      <i/>
      <sz val="9"/>
      <name val="Arial"/>
      <family val="2"/>
    </font>
    <font>
      <b/>
      <i/>
      <sz val="12"/>
      <name val="Arial"/>
      <family val="2"/>
    </font>
    <font>
      <sz val="12"/>
      <name val="Times New Roman"/>
      <family val="1"/>
    </font>
    <font>
      <sz val="10"/>
      <color indexed="8"/>
      <name val="Arial"/>
      <family val="2"/>
    </font>
    <font>
      <b/>
      <sz val="14"/>
      <color indexed="8"/>
      <name val="Arial"/>
      <family val="2"/>
    </font>
    <font>
      <b/>
      <sz val="10"/>
      <color indexed="8"/>
      <name val="Arial"/>
      <family val="2"/>
    </font>
    <font>
      <b/>
      <i/>
      <sz val="12"/>
      <color indexed="8"/>
      <name val="Arial"/>
      <family val="2"/>
    </font>
    <font>
      <sz val="10"/>
      <color indexed="8"/>
      <name val="Symbol"/>
      <family val="1"/>
    </font>
    <font>
      <i/>
      <sz val="10"/>
      <color indexed="8"/>
      <name val="Arial"/>
      <family val="2"/>
    </font>
    <font>
      <b/>
      <sz val="8"/>
      <color indexed="8"/>
      <name val="Arial"/>
      <family val="2"/>
    </font>
    <font>
      <b/>
      <i/>
      <sz val="10"/>
      <color indexed="8"/>
      <name val="Arial"/>
      <family val="2"/>
    </font>
    <font>
      <b/>
      <sz val="14"/>
      <color indexed="9"/>
      <name val="Arial"/>
      <family val="2"/>
    </font>
    <font>
      <b/>
      <sz val="16"/>
      <color indexed="9"/>
      <name val="Arial"/>
      <family val="2"/>
    </font>
    <font>
      <b/>
      <i/>
      <sz val="12"/>
      <color indexed="9"/>
      <name val="Arial"/>
      <family val="2"/>
    </font>
    <font>
      <i/>
      <sz val="10"/>
      <color indexed="9"/>
      <name val="Arial"/>
      <family val="2"/>
    </font>
  </fonts>
  <fills count="12">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gray0625">
        <b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3"/>
        <bgColor indexed="64"/>
      </patternFill>
    </fill>
  </fills>
  <borders count="91">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style="thin"/>
      <top style="hair"/>
      <bottom style="hair"/>
    </border>
    <border>
      <left style="thin"/>
      <right style="thin"/>
      <top style="hair"/>
      <bottom>
        <color indexed="63"/>
      </bottom>
    </border>
    <border>
      <left style="thin"/>
      <right style="thin"/>
      <top style="thin"/>
      <bottom style="thin"/>
    </border>
    <border>
      <left>
        <color indexed="63"/>
      </left>
      <right style="hair"/>
      <top style="thin"/>
      <bottom style="thin"/>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style="thin"/>
    </border>
    <border>
      <left>
        <color indexed="63"/>
      </left>
      <right style="thin"/>
      <top style="hair"/>
      <bottom style="hair"/>
    </border>
    <border>
      <left style="thin"/>
      <right style="thin"/>
      <top style="hair"/>
      <bottom style="thin"/>
    </border>
    <border>
      <left style="thin"/>
      <right>
        <color indexed="63"/>
      </right>
      <top style="thin"/>
      <bottom style="hair"/>
    </border>
    <border>
      <left style="thin"/>
      <right style="thin"/>
      <top>
        <color indexed="63"/>
      </top>
      <bottom style="hair"/>
    </border>
    <border>
      <left>
        <color indexed="63"/>
      </left>
      <right>
        <color indexed="63"/>
      </right>
      <top>
        <color indexed="63"/>
      </top>
      <bottom style="thin"/>
    </border>
    <border>
      <left>
        <color indexed="63"/>
      </left>
      <right style="hair"/>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color indexed="63"/>
      </top>
      <bottom style="medium"/>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color indexed="63"/>
      </right>
      <top style="thin"/>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hair"/>
      <right style="hair"/>
      <top style="thin"/>
      <bottom style="medium"/>
    </border>
    <border>
      <left>
        <color indexed="63"/>
      </left>
      <right style="hair"/>
      <top style="thin"/>
      <bottom style="medium"/>
    </border>
    <border>
      <left style="thin"/>
      <right style="hair"/>
      <top>
        <color indexed="63"/>
      </top>
      <bottom>
        <color indexed="63"/>
      </bottom>
    </border>
    <border>
      <left style="thin"/>
      <right style="hair"/>
      <top style="thin"/>
      <bottom style="medium"/>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color indexed="63"/>
      </right>
      <top style="thin"/>
      <bottom>
        <color indexed="63"/>
      </bottom>
    </border>
  </borders>
  <cellStyleXfs count="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14" fillId="2" borderId="1" applyBorder="0" applyProtection="0">
      <alignment vertical="center"/>
    </xf>
    <xf numFmtId="171" fontId="4" fillId="0" borderId="0" applyFont="0" applyFill="0" applyBorder="0" applyAlignment="0" applyProtection="0"/>
    <xf numFmtId="169" fontId="4" fillId="0" borderId="0" applyFont="0" applyFill="0" applyBorder="0" applyAlignment="0" applyProtection="0"/>
    <xf numFmtId="0" fontId="0" fillId="0" borderId="0">
      <alignment vertical="center"/>
      <protection/>
    </xf>
    <xf numFmtId="170" fontId="4" fillId="0" borderId="0" applyFont="0" applyFill="0" applyBorder="0" applyAlignment="0" applyProtection="0"/>
    <xf numFmtId="168" fontId="4" fillId="0" borderId="0" applyFont="0" applyFill="0" applyBorder="0" applyAlignment="0" applyProtection="0"/>
    <xf numFmtId="0" fontId="17" fillId="0" borderId="0" applyNumberFormat="0" applyFill="0" applyBorder="0" applyAlignment="0" applyProtection="0"/>
    <xf numFmtId="37" fontId="28" fillId="3" borderId="2" applyBorder="0">
      <alignment horizontal="left" vertical="center" indent="1"/>
      <protection/>
    </xf>
    <xf numFmtId="37" fontId="29" fillId="4" borderId="3" applyFill="0">
      <alignment vertical="center"/>
      <protection/>
    </xf>
    <xf numFmtId="0" fontId="29" fillId="5" borderId="4" applyNumberFormat="0">
      <alignment horizontal="left" vertical="top" indent="1"/>
      <protection/>
    </xf>
    <xf numFmtId="0" fontId="29" fillId="2" borderId="0" applyBorder="0">
      <alignment horizontal="left" vertical="center" indent="1"/>
      <protection/>
    </xf>
    <xf numFmtId="0" fontId="29" fillId="0" borderId="4" applyNumberFormat="0" applyFill="0">
      <alignment horizontal="centerContinuous" vertical="top"/>
      <protection/>
    </xf>
    <xf numFmtId="0" fontId="16" fillId="0" borderId="0" applyNumberFormat="0" applyFill="0" applyBorder="0" applyAlignment="0" applyProtection="0"/>
    <xf numFmtId="180" fontId="8" fillId="0" borderId="0" applyFill="0" applyBorder="0" applyAlignment="0">
      <protection/>
    </xf>
    <xf numFmtId="0" fontId="30" fillId="4" borderId="0">
      <alignment horizontal="left" indent="1"/>
      <protection/>
    </xf>
    <xf numFmtId="37" fontId="14" fillId="2" borderId="5" applyBorder="0">
      <alignment horizontal="left" vertical="center" indent="2"/>
      <protection/>
    </xf>
    <xf numFmtId="9" fontId="4" fillId="0" borderId="0" applyFont="0" applyFill="0" applyBorder="0" applyAlignment="0" applyProtection="0"/>
    <xf numFmtId="0" fontId="31" fillId="6" borderId="0">
      <alignment horizontal="left" indent="1"/>
      <protection/>
    </xf>
    <xf numFmtId="176" fontId="4" fillId="0" borderId="0" applyFont="0" applyFill="0" applyBorder="0" applyAlignment="0" applyProtection="0"/>
    <xf numFmtId="172" fontId="9" fillId="7" borderId="0" applyFill="0" applyBorder="0" applyProtection="0">
      <alignment horizontal="center" vertical="center"/>
    </xf>
  </cellStyleXfs>
  <cellXfs count="423">
    <xf numFmtId="0" fontId="0" fillId="0" borderId="0" xfId="0" applyAlignment="1">
      <alignment vertical="center"/>
    </xf>
    <xf numFmtId="0" fontId="5" fillId="2" borderId="0" xfId="0" applyFont="1" applyFill="1" applyBorder="1" applyAlignment="1">
      <alignment vertical="center"/>
    </xf>
    <xf numFmtId="0" fontId="5" fillId="2" borderId="0" xfId="0" applyFont="1" applyFill="1" applyBorder="1" applyAlignment="1">
      <alignment vertical="top"/>
    </xf>
    <xf numFmtId="169" fontId="5" fillId="2" borderId="0" xfId="17" applyFont="1" applyFill="1" applyBorder="1" applyAlignment="1">
      <alignment/>
    </xf>
    <xf numFmtId="169" fontId="5" fillId="0" borderId="0" xfId="17" applyFont="1" applyFill="1" applyAlignment="1">
      <alignment/>
    </xf>
    <xf numFmtId="0" fontId="0" fillId="0" borderId="0" xfId="0" applyFill="1" applyBorder="1" applyAlignment="1">
      <alignment vertical="center"/>
    </xf>
    <xf numFmtId="0" fontId="0" fillId="0" borderId="0" xfId="0" applyFill="1" applyAlignment="1">
      <alignment vertical="center"/>
    </xf>
    <xf numFmtId="0" fontId="1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0" fontId="5" fillId="0" borderId="0" xfId="0" applyFont="1" applyFill="1" applyBorder="1" applyAlignment="1">
      <alignment vertical="center"/>
    </xf>
    <xf numFmtId="169" fontId="0" fillId="0" borderId="0" xfId="17" applyFill="1" applyBorder="1" applyAlignment="1">
      <alignment vertical="center"/>
    </xf>
    <xf numFmtId="169" fontId="5" fillId="0" borderId="0" xfId="17" applyFont="1" applyFill="1" applyBorder="1" applyAlignment="1">
      <alignment vertical="center"/>
    </xf>
    <xf numFmtId="0" fontId="7"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horizontal="right"/>
    </xf>
    <xf numFmtId="169" fontId="0" fillId="0" borderId="0" xfId="17" applyFill="1" applyBorder="1" applyAlignment="1">
      <alignment/>
    </xf>
    <xf numFmtId="0" fontId="5" fillId="0" borderId="0" xfId="0" applyFont="1" applyFill="1" applyAlignment="1">
      <alignment horizontal="right"/>
    </xf>
    <xf numFmtId="169" fontId="5" fillId="0" borderId="0" xfId="17" applyFont="1" applyFill="1" applyBorder="1" applyAlignment="1">
      <alignment/>
    </xf>
    <xf numFmtId="169" fontId="5" fillId="0" borderId="0" xfId="17" applyFont="1" applyFill="1" applyBorder="1" applyAlignment="1">
      <alignment/>
    </xf>
    <xf numFmtId="169" fontId="6" fillId="0" borderId="0" xfId="17" applyFont="1" applyFill="1" applyBorder="1" applyAlignment="1">
      <alignment/>
    </xf>
    <xf numFmtId="169" fontId="5" fillId="0" borderId="0" xfId="17" applyFont="1" applyFill="1" applyBorder="1" applyAlignment="1">
      <alignment horizontal="center"/>
    </xf>
    <xf numFmtId="169" fontId="0" fillId="0" borderId="0" xfId="17" applyFill="1" applyAlignment="1">
      <alignment/>
    </xf>
    <xf numFmtId="169" fontId="5" fillId="0" borderId="0" xfId="17" applyFon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horizontal="center" vertical="center"/>
    </xf>
    <xf numFmtId="169" fontId="5" fillId="2" borderId="0" xfId="17" applyFont="1" applyFill="1" applyBorder="1" applyAlignment="1">
      <alignment vertical="center"/>
    </xf>
    <xf numFmtId="0" fontId="5" fillId="2" borderId="0" xfId="0" applyFont="1" applyFill="1" applyAlignment="1">
      <alignment horizontal="right"/>
    </xf>
    <xf numFmtId="169" fontId="5" fillId="0" borderId="0" xfId="17" applyFont="1" applyFill="1" applyAlignment="1">
      <alignment horizontal="right" vertical="center"/>
    </xf>
    <xf numFmtId="0" fontId="5" fillId="0" borderId="0" xfId="0" applyFont="1" applyFill="1" applyBorder="1" applyAlignment="1">
      <alignment horizontal="right" vertical="center" wrapText="1"/>
    </xf>
    <xf numFmtId="0" fontId="0" fillId="0" borderId="6" xfId="0" applyBorder="1" applyAlignment="1">
      <alignment horizontal="center" vertical="center"/>
    </xf>
    <xf numFmtId="0" fontId="7" fillId="0" borderId="0" xfId="0" applyFont="1" applyFill="1" applyBorder="1" applyAlignment="1">
      <alignment horizontal="left"/>
    </xf>
    <xf numFmtId="0" fontId="6" fillId="0" borderId="0" xfId="0" applyFont="1" applyFill="1" applyBorder="1" applyAlignment="1">
      <alignment vertical="center"/>
    </xf>
    <xf numFmtId="0" fontId="1" fillId="0" borderId="0" xfId="0" applyFont="1" applyFill="1" applyBorder="1" applyAlignment="1">
      <alignment horizontal="left"/>
    </xf>
    <xf numFmtId="0" fontId="0" fillId="0" borderId="0" xfId="0" applyFont="1" applyFill="1" applyBorder="1" applyAlignment="1">
      <alignment horizontal="right"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left"/>
    </xf>
    <xf numFmtId="169" fontId="0" fillId="0" borderId="7" xfId="17" applyFont="1" applyFill="1" applyBorder="1" applyAlignment="1" applyProtection="1">
      <alignment/>
      <protection locked="0"/>
    </xf>
    <xf numFmtId="169" fontId="0" fillId="0" borderId="8" xfId="17" applyFont="1" applyFill="1" applyBorder="1" applyAlignment="1" applyProtection="1">
      <alignment/>
      <protection locked="0"/>
    </xf>
    <xf numFmtId="169" fontId="0" fillId="0" borderId="9" xfId="17" applyFont="1" applyFill="1" applyBorder="1" applyAlignment="1" applyProtection="1">
      <alignment/>
      <protection locked="0"/>
    </xf>
    <xf numFmtId="169" fontId="0" fillId="0" borderId="10" xfId="17" applyFont="1" applyFill="1" applyBorder="1" applyAlignment="1" applyProtection="1">
      <alignment/>
      <protection locked="0"/>
    </xf>
    <xf numFmtId="169" fontId="0" fillId="0" borderId="11" xfId="17" applyFont="1" applyFill="1" applyBorder="1" applyAlignment="1" applyProtection="1">
      <alignment/>
      <protection locked="0"/>
    </xf>
    <xf numFmtId="169" fontId="0" fillId="0" borderId="12" xfId="17" applyFont="1" applyFill="1" applyBorder="1" applyAlignment="1" applyProtection="1">
      <alignment/>
      <protection locked="0"/>
    </xf>
    <xf numFmtId="169" fontId="0" fillId="0" borderId="13" xfId="17" applyFont="1" applyFill="1" applyBorder="1" applyAlignment="1" applyProtection="1">
      <alignment/>
      <protection locked="0"/>
    </xf>
    <xf numFmtId="169" fontId="0" fillId="0" borderId="14" xfId="17" applyFont="1" applyFill="1" applyBorder="1" applyAlignment="1" applyProtection="1">
      <alignment/>
      <protection locked="0"/>
    </xf>
    <xf numFmtId="169" fontId="0" fillId="0" borderId="15" xfId="17" applyFont="1" applyFill="1" applyBorder="1" applyAlignment="1" applyProtection="1">
      <alignment/>
      <protection locked="0"/>
    </xf>
    <xf numFmtId="169" fontId="8" fillId="0" borderId="0" xfId="17" applyFont="1" applyFill="1" applyBorder="1" applyAlignment="1" applyProtection="1">
      <alignment horizontal="right"/>
      <protection/>
    </xf>
    <xf numFmtId="0" fontId="10" fillId="0" borderId="0" xfId="0" applyFont="1" applyFill="1" applyBorder="1" applyAlignment="1" applyProtection="1">
      <alignment horizontal="center"/>
      <protection locked="0"/>
    </xf>
    <xf numFmtId="169" fontId="0" fillId="2" borderId="0" xfId="17" applyFont="1" applyFill="1" applyBorder="1" applyAlignment="1" applyProtection="1">
      <alignment/>
      <protection locked="0"/>
    </xf>
    <xf numFmtId="0" fontId="22" fillId="0" borderId="0" xfId="0" applyFont="1" applyAlignment="1">
      <alignment vertical="center"/>
    </xf>
    <xf numFmtId="169" fontId="0" fillId="0" borderId="16" xfId="17" applyBorder="1" applyAlignment="1" applyProtection="1">
      <alignment vertical="center"/>
      <protection locked="0"/>
    </xf>
    <xf numFmtId="169" fontId="0" fillId="0" borderId="17" xfId="17" applyBorder="1" applyAlignment="1" applyProtection="1">
      <alignment vertical="center"/>
      <protection locked="0"/>
    </xf>
    <xf numFmtId="169" fontId="0" fillId="0" borderId="18" xfId="17" applyBorder="1" applyAlignment="1" applyProtection="1">
      <alignment vertical="center"/>
      <protection locked="0"/>
    </xf>
    <xf numFmtId="0" fontId="0" fillId="0" borderId="19" xfId="0" applyBorder="1" applyAlignment="1" applyProtection="1">
      <alignment vertical="center"/>
      <protection locked="0"/>
    </xf>
    <xf numFmtId="0" fontId="0" fillId="0" borderId="17" xfId="0" applyBorder="1" applyAlignment="1" applyProtection="1">
      <alignment vertical="center"/>
      <protection locked="0"/>
    </xf>
    <xf numFmtId="0" fontId="0" fillId="0" borderId="20" xfId="0" applyBorder="1" applyAlignment="1" applyProtection="1">
      <alignment vertical="center"/>
      <protection locked="0"/>
    </xf>
    <xf numFmtId="169" fontId="0" fillId="0" borderId="21" xfId="17" applyBorder="1" applyAlignment="1" applyProtection="1">
      <alignment vertical="center"/>
      <protection locked="0"/>
    </xf>
    <xf numFmtId="169" fontId="0" fillId="0" borderId="11" xfId="17" applyBorder="1" applyAlignment="1" applyProtection="1">
      <alignment vertical="center"/>
      <protection locked="0"/>
    </xf>
    <xf numFmtId="169" fontId="0" fillId="0" borderId="22" xfId="17"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169" fontId="0" fillId="0" borderId="23" xfId="17" applyBorder="1" applyAlignment="1" applyProtection="1">
      <alignment vertical="center"/>
      <protection locked="0"/>
    </xf>
    <xf numFmtId="169" fontId="0" fillId="0" borderId="24" xfId="17" applyBorder="1" applyAlignment="1" applyProtection="1">
      <alignment vertical="center"/>
      <protection locked="0"/>
    </xf>
    <xf numFmtId="169" fontId="0" fillId="0" borderId="25" xfId="17" applyBorder="1" applyAlignment="1" applyProtection="1">
      <alignment vertical="center"/>
      <protection locked="0"/>
    </xf>
    <xf numFmtId="0" fontId="0" fillId="0" borderId="26" xfId="0" applyBorder="1" applyAlignment="1" applyProtection="1">
      <alignment vertical="center"/>
      <protection locked="0"/>
    </xf>
    <xf numFmtId="0" fontId="0" fillId="0" borderId="24" xfId="0" applyBorder="1" applyAlignment="1" applyProtection="1">
      <alignment vertical="center"/>
      <protection locked="0"/>
    </xf>
    <xf numFmtId="0" fontId="0" fillId="0" borderId="27" xfId="0" applyBorder="1" applyAlignment="1" applyProtection="1">
      <alignment vertical="center"/>
      <protection locked="0"/>
    </xf>
    <xf numFmtId="172" fontId="8" fillId="0" borderId="0" xfId="34" applyFont="1" applyFill="1">
      <alignment horizontal="center" vertical="center"/>
    </xf>
    <xf numFmtId="169" fontId="18" fillId="0" borderId="0" xfId="17" applyFont="1" applyFill="1" applyBorder="1" applyAlignment="1">
      <alignment vertical="center"/>
    </xf>
    <xf numFmtId="169" fontId="0" fillId="0" borderId="28" xfId="17" applyBorder="1" applyAlignment="1" applyProtection="1">
      <alignment vertical="center"/>
      <protection locked="0"/>
    </xf>
    <xf numFmtId="169" fontId="0" fillId="0" borderId="8" xfId="17" applyBorder="1" applyAlignment="1" applyProtection="1">
      <alignment vertical="center"/>
      <protection locked="0"/>
    </xf>
    <xf numFmtId="169" fontId="0" fillId="0" borderId="29" xfId="17"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169" fontId="0" fillId="0" borderId="30" xfId="17" applyBorder="1" applyAlignment="1" applyProtection="1">
      <alignment vertical="center"/>
      <protection locked="0"/>
    </xf>
    <xf numFmtId="169" fontId="0" fillId="0" borderId="14" xfId="17" applyBorder="1" applyAlignment="1" applyProtection="1">
      <alignment vertical="center"/>
      <protection locked="0"/>
    </xf>
    <xf numFmtId="169" fontId="0" fillId="0" borderId="31" xfId="17"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169" fontId="7" fillId="0" borderId="0" xfId="17" applyFont="1" applyFill="1" applyBorder="1" applyAlignment="1">
      <alignment vertical="center"/>
    </xf>
    <xf numFmtId="0" fontId="5" fillId="2" borderId="32"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169" fontId="0" fillId="0" borderId="35" xfId="17" applyFont="1" applyFill="1" applyBorder="1" applyAlignment="1" applyProtection="1">
      <alignment vertical="center"/>
      <protection locked="0"/>
    </xf>
    <xf numFmtId="169" fontId="0" fillId="0" borderId="36" xfId="17" applyFont="1" applyFill="1" applyBorder="1" applyAlignment="1" applyProtection="1">
      <alignment vertical="center"/>
      <protection locked="0"/>
    </xf>
    <xf numFmtId="169" fontId="0" fillId="0" borderId="37" xfId="17" applyFont="1" applyFill="1" applyBorder="1" applyAlignment="1" applyProtection="1">
      <alignment vertical="center"/>
      <protection locked="0"/>
    </xf>
    <xf numFmtId="0" fontId="1" fillId="0" borderId="0" xfId="0" applyFont="1" applyFill="1" applyBorder="1" applyAlignment="1">
      <alignment vertical="center"/>
    </xf>
    <xf numFmtId="169" fontId="0" fillId="0" borderId="38" xfId="17" applyFill="1" applyBorder="1" applyAlignment="1">
      <alignment/>
    </xf>
    <xf numFmtId="0" fontId="0" fillId="0" borderId="0" xfId="0" applyAlignment="1">
      <alignment vertical="center"/>
    </xf>
    <xf numFmtId="0" fontId="0" fillId="0" borderId="0" xfId="0" applyFill="1" applyBorder="1" applyAlignment="1">
      <alignment vertical="center" wrapText="1"/>
    </xf>
    <xf numFmtId="0" fontId="7" fillId="0" borderId="0" xfId="0" applyFont="1" applyFill="1" applyAlignment="1">
      <alignment vertical="center" wrapText="1"/>
    </xf>
    <xf numFmtId="169" fontId="0" fillId="0" borderId="0" xfId="17" applyFont="1" applyFill="1" applyBorder="1" applyAlignment="1">
      <alignment horizontal="center"/>
    </xf>
    <xf numFmtId="0" fontId="7" fillId="0" borderId="0" xfId="0" applyFont="1" applyFill="1" applyBorder="1" applyAlignment="1">
      <alignment horizontal="center" vertical="center" wrapText="1"/>
    </xf>
    <xf numFmtId="169" fontId="0" fillId="0" borderId="0" xfId="17" applyFont="1" applyFill="1" applyBorder="1" applyAlignment="1">
      <alignment/>
    </xf>
    <xf numFmtId="0" fontId="0" fillId="2" borderId="0" xfId="0" applyFill="1" applyAlignment="1">
      <alignment vertical="center"/>
    </xf>
    <xf numFmtId="0" fontId="24" fillId="0" borderId="0" xfId="0" applyFont="1" applyFill="1" applyBorder="1" applyAlignment="1">
      <alignment horizontal="center" vertical="center"/>
    </xf>
    <xf numFmtId="169" fontId="25" fillId="0" borderId="0" xfId="17" applyFont="1" applyFill="1" applyBorder="1" applyAlignment="1" applyProtection="1">
      <alignment horizontal="center" vertical="top"/>
      <protection locked="0"/>
    </xf>
    <xf numFmtId="0" fontId="26" fillId="0" borderId="0" xfId="0" applyFont="1" applyFill="1" applyBorder="1" applyAlignment="1">
      <alignment horizontal="center" vertical="center"/>
    </xf>
    <xf numFmtId="0" fontId="24"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3" fillId="2" borderId="0" xfId="0" applyFont="1" applyFill="1" applyBorder="1" applyAlignment="1">
      <alignment horizontal="center" vertical="center"/>
    </xf>
    <xf numFmtId="169" fontId="0" fillId="2" borderId="0" xfId="17" applyFont="1" applyFill="1" applyBorder="1" applyAlignment="1">
      <alignment horizontal="center" vertical="center"/>
    </xf>
    <xf numFmtId="169" fontId="6" fillId="0" borderId="0" xfId="17" applyFont="1" applyFill="1" applyBorder="1" applyAlignment="1" applyProtection="1">
      <alignment/>
      <protection/>
    </xf>
    <xf numFmtId="169" fontId="0" fillId="0" borderId="0" xfId="17" applyFont="1" applyFill="1" applyBorder="1" applyAlignment="1" applyProtection="1">
      <alignment horizontal="center" vertical="top" wrapText="1"/>
      <protection/>
    </xf>
    <xf numFmtId="0" fontId="7" fillId="8" borderId="5" xfId="0" applyFont="1" applyFill="1" applyBorder="1" applyAlignment="1" applyProtection="1">
      <alignment horizontal="center" vertical="center" wrapText="1"/>
      <protection/>
    </xf>
    <xf numFmtId="0" fontId="7" fillId="8" borderId="1" xfId="0" applyFont="1" applyFill="1" applyBorder="1" applyAlignment="1" applyProtection="1">
      <alignment horizontal="center" vertical="center" wrapText="1"/>
      <protection/>
    </xf>
    <xf numFmtId="0" fontId="7" fillId="8" borderId="6" xfId="0" applyFont="1" applyFill="1" applyBorder="1" applyAlignment="1" applyProtection="1">
      <alignment horizontal="center" vertical="center" wrapText="1"/>
      <protection/>
    </xf>
    <xf numFmtId="169" fontId="5" fillId="0" borderId="0" xfId="17" applyFont="1" applyFill="1" applyBorder="1" applyAlignment="1" applyProtection="1">
      <alignment/>
      <protection/>
    </xf>
    <xf numFmtId="0" fontId="6" fillId="0" borderId="0" xfId="0" applyFont="1" applyFill="1" applyAlignment="1">
      <alignment vertical="center"/>
    </xf>
    <xf numFmtId="169" fontId="0" fillId="8" borderId="39" xfId="17" applyFont="1" applyFill="1" applyBorder="1" applyAlignment="1" applyProtection="1">
      <alignment/>
      <protection/>
    </xf>
    <xf numFmtId="169" fontId="0" fillId="8" borderId="40" xfId="17" applyFill="1" applyBorder="1" applyAlignment="1" applyProtection="1">
      <alignment vertical="center"/>
      <protection/>
    </xf>
    <xf numFmtId="169" fontId="0" fillId="8" borderId="41" xfId="17" applyFont="1" applyFill="1" applyBorder="1" applyAlignment="1" applyProtection="1">
      <alignment/>
      <protection/>
    </xf>
    <xf numFmtId="169" fontId="0" fillId="8" borderId="21" xfId="17" applyFill="1" applyBorder="1" applyAlignment="1" applyProtection="1">
      <alignment vertical="center"/>
      <protection/>
    </xf>
    <xf numFmtId="169" fontId="0" fillId="8" borderId="42" xfId="17" applyFont="1" applyFill="1" applyBorder="1" applyAlignment="1" applyProtection="1">
      <alignment/>
      <protection/>
    </xf>
    <xf numFmtId="0" fontId="8" fillId="0" borderId="0" xfId="0" applyFont="1" applyFill="1" applyBorder="1" applyAlignment="1">
      <alignment vertical="center" wrapText="1"/>
    </xf>
    <xf numFmtId="169" fontId="0" fillId="0" borderId="28" xfId="17" applyFill="1" applyBorder="1" applyAlignment="1" applyProtection="1">
      <alignment vertical="center"/>
      <protection locked="0"/>
    </xf>
    <xf numFmtId="169" fontId="0" fillId="0" borderId="8" xfId="17" applyFill="1" applyBorder="1" applyAlignment="1" applyProtection="1">
      <alignment vertical="center"/>
      <protection locked="0"/>
    </xf>
    <xf numFmtId="169" fontId="0" fillId="0" borderId="29" xfId="17"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169" fontId="0" fillId="0" borderId="21" xfId="17" applyFill="1" applyBorder="1" applyAlignment="1" applyProtection="1">
      <alignment vertical="center"/>
      <protection locked="0"/>
    </xf>
    <xf numFmtId="169" fontId="0" fillId="0" borderId="11" xfId="17" applyFill="1" applyBorder="1" applyAlignment="1" applyProtection="1">
      <alignment vertical="center"/>
      <protection locked="0"/>
    </xf>
    <xf numFmtId="169" fontId="0" fillId="0" borderId="22" xfId="17"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1" xfId="0" applyFill="1" applyBorder="1" applyAlignment="1">
      <alignment vertical="center"/>
    </xf>
    <xf numFmtId="0" fontId="0" fillId="0" borderId="45" xfId="0" applyFill="1" applyBorder="1" applyAlignment="1" applyProtection="1">
      <alignment vertical="center"/>
      <protection locked="0"/>
    </xf>
    <xf numFmtId="169" fontId="6" fillId="0" borderId="0" xfId="17" applyFont="1" applyFill="1" applyBorder="1" applyAlignment="1">
      <alignment horizontal="left"/>
    </xf>
    <xf numFmtId="0" fontId="7" fillId="0" borderId="43" xfId="0" applyFont="1" applyFill="1" applyBorder="1" applyAlignment="1" applyProtection="1">
      <alignment vertical="center"/>
      <protection locked="0"/>
    </xf>
    <xf numFmtId="169" fontId="0" fillId="0" borderId="23" xfId="17" applyFill="1" applyBorder="1" applyAlignment="1" applyProtection="1">
      <alignment vertical="center"/>
      <protection locked="0"/>
    </xf>
    <xf numFmtId="169" fontId="0" fillId="0" borderId="24" xfId="17" applyFill="1" applyBorder="1" applyAlignment="1" applyProtection="1">
      <alignment vertical="center"/>
      <protection locked="0"/>
    </xf>
    <xf numFmtId="169" fontId="0" fillId="0" borderId="25" xfId="17" applyFill="1" applyBorder="1" applyAlignment="1" applyProtection="1">
      <alignment vertical="center"/>
      <protection locked="0"/>
    </xf>
    <xf numFmtId="169" fontId="0" fillId="0" borderId="16" xfId="17" applyFill="1" applyBorder="1" applyAlignment="1" applyProtection="1">
      <alignment vertical="center"/>
      <protection locked="0"/>
    </xf>
    <xf numFmtId="169" fontId="0" fillId="0" borderId="17" xfId="17" applyFill="1" applyBorder="1" applyAlignment="1" applyProtection="1">
      <alignment vertical="center"/>
      <protection locked="0"/>
    </xf>
    <xf numFmtId="169" fontId="0" fillId="0" borderId="18" xfId="17" applyFill="1" applyBorder="1" applyAlignment="1" applyProtection="1">
      <alignment vertical="center"/>
      <protection locked="0"/>
    </xf>
    <xf numFmtId="0" fontId="0" fillId="0" borderId="5" xfId="0" applyFill="1" applyBorder="1" applyAlignment="1">
      <alignment vertical="center"/>
    </xf>
    <xf numFmtId="0" fontId="0" fillId="0" borderId="5" xfId="0" applyFont="1" applyBorder="1" applyAlignment="1">
      <alignment horizontal="center" vertical="center"/>
    </xf>
    <xf numFmtId="0" fontId="7" fillId="0" borderId="46" xfId="0" applyFont="1" applyFill="1" applyBorder="1" applyAlignment="1" applyProtection="1">
      <alignment vertical="center" wrapText="1"/>
      <protection locked="0"/>
    </xf>
    <xf numFmtId="169" fontId="7" fillId="0" borderId="47" xfId="17" applyFont="1" applyFill="1" applyBorder="1" applyAlignment="1">
      <alignment horizontal="left"/>
    </xf>
    <xf numFmtId="169" fontId="6" fillId="0" borderId="0" xfId="17" applyFont="1" applyFill="1" applyBorder="1" applyAlignment="1" applyProtection="1">
      <alignment/>
      <protection locked="0"/>
    </xf>
    <xf numFmtId="0" fontId="0" fillId="0" borderId="48" xfId="0" applyBorder="1" applyAlignment="1">
      <alignment vertical="center"/>
    </xf>
    <xf numFmtId="0" fontId="0" fillId="0" borderId="49"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51" xfId="0" applyFill="1" applyBorder="1" applyAlignment="1" applyProtection="1">
      <alignment vertical="center"/>
      <protection locked="0"/>
    </xf>
    <xf numFmtId="169" fontId="0" fillId="0" borderId="9" xfId="17" applyBorder="1" applyAlignment="1" applyProtection="1">
      <alignment vertical="center"/>
      <protection locked="0"/>
    </xf>
    <xf numFmtId="169" fontId="0" fillId="0" borderId="20" xfId="17" applyFill="1" applyBorder="1" applyAlignment="1" applyProtection="1">
      <alignment vertical="center"/>
      <protection locked="0"/>
    </xf>
    <xf numFmtId="169" fontId="0" fillId="0" borderId="12" xfId="17" applyFill="1" applyBorder="1" applyAlignment="1" applyProtection="1">
      <alignment vertical="center"/>
      <protection locked="0"/>
    </xf>
    <xf numFmtId="169" fontId="0" fillId="0" borderId="20" xfId="17" applyBorder="1" applyAlignment="1" applyProtection="1">
      <alignment vertical="center"/>
      <protection locked="0"/>
    </xf>
    <xf numFmtId="169" fontId="0" fillId="0" borderId="12" xfId="17" applyBorder="1" applyAlignment="1" applyProtection="1">
      <alignment vertical="center"/>
      <protection locked="0"/>
    </xf>
    <xf numFmtId="0" fontId="7" fillId="0" borderId="51" xfId="0" applyFont="1" applyFill="1" applyBorder="1" applyAlignment="1" applyProtection="1">
      <alignment vertical="center"/>
      <protection locked="0"/>
    </xf>
    <xf numFmtId="0" fontId="0" fillId="0" borderId="51" xfId="0" applyBorder="1" applyAlignment="1" applyProtection="1">
      <alignment vertical="center"/>
      <protection locked="0"/>
    </xf>
    <xf numFmtId="169" fontId="0" fillId="0" borderId="27" xfId="17" applyFill="1" applyBorder="1" applyAlignment="1" applyProtection="1">
      <alignment vertical="center"/>
      <protection locked="0"/>
    </xf>
    <xf numFmtId="169" fontId="6" fillId="0" borderId="0" xfId="17" applyFont="1" applyFill="1" applyBorder="1" applyAlignment="1">
      <alignment/>
    </xf>
    <xf numFmtId="0" fontId="1" fillId="2" borderId="1" xfId="0" applyFont="1" applyFill="1" applyBorder="1" applyAlignment="1">
      <alignment horizontal="center" vertical="center" wrapText="1"/>
    </xf>
    <xf numFmtId="0" fontId="0" fillId="0" borderId="0" xfId="0" applyFont="1" applyFill="1" applyBorder="1" applyAlignment="1">
      <alignment horizontal="right" vertical="center"/>
    </xf>
    <xf numFmtId="0" fontId="6" fillId="0" borderId="1" xfId="0" applyFont="1" applyFill="1" applyBorder="1" applyAlignment="1">
      <alignment horizontal="left"/>
    </xf>
    <xf numFmtId="0" fontId="0" fillId="0" borderId="0" xfId="18">
      <alignment vertical="center"/>
      <protection/>
    </xf>
    <xf numFmtId="169" fontId="0" fillId="0" borderId="0" xfId="17" applyFont="1" applyFill="1" applyBorder="1" applyAlignment="1" applyProtection="1">
      <alignment horizontal="center" vertical="center"/>
      <protection locked="0"/>
    </xf>
    <xf numFmtId="169" fontId="0" fillId="0" borderId="0" xfId="17" applyFont="1" applyFill="1" applyBorder="1" applyAlignment="1" applyProtection="1">
      <alignment horizontal="center" vertical="center"/>
      <protection hidden="1" locked="0"/>
    </xf>
    <xf numFmtId="169" fontId="0" fillId="0" borderId="30" xfId="17" applyFill="1" applyBorder="1" applyAlignment="1" applyProtection="1">
      <alignment vertical="center"/>
      <protection locked="0"/>
    </xf>
    <xf numFmtId="169" fontId="0" fillId="0" borderId="14" xfId="17" applyFill="1" applyBorder="1" applyAlignment="1" applyProtection="1">
      <alignment vertical="center"/>
      <protection locked="0"/>
    </xf>
    <xf numFmtId="169" fontId="0" fillId="0" borderId="31" xfId="17"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169" fontId="0" fillId="8" borderId="52" xfId="17" applyFont="1" applyFill="1" applyBorder="1" applyAlignment="1" applyProtection="1">
      <alignment/>
      <protection/>
    </xf>
    <xf numFmtId="169" fontId="0" fillId="8" borderId="16" xfId="17" applyFill="1" applyBorder="1" applyAlignment="1" applyProtection="1">
      <alignment vertical="center"/>
      <protection/>
    </xf>
    <xf numFmtId="169" fontId="0" fillId="0" borderId="53" xfId="17" applyFont="1" applyFill="1" applyBorder="1" applyAlignment="1" applyProtection="1">
      <alignment horizontal="center" vertical="center"/>
      <protection locked="0"/>
    </xf>
    <xf numFmtId="169" fontId="0" fillId="0" borderId="53" xfId="17" applyFill="1" applyBorder="1" applyAlignment="1" applyProtection="1">
      <alignment vertical="center"/>
      <protection/>
    </xf>
    <xf numFmtId="169" fontId="0" fillId="0" borderId="53" xfId="17" applyFont="1" applyFill="1" applyBorder="1" applyAlignment="1" applyProtection="1">
      <alignment horizontal="center" vertical="center"/>
      <protection hidden="1"/>
    </xf>
    <xf numFmtId="169" fontId="0" fillId="0" borderId="53" xfId="17" applyFill="1" applyBorder="1" applyAlignment="1">
      <alignment vertical="center"/>
    </xf>
    <xf numFmtId="169" fontId="0" fillId="0" borderId="53" xfId="17" applyFont="1" applyFill="1" applyBorder="1" applyAlignment="1" applyProtection="1">
      <alignment horizontal="center" vertical="center"/>
      <protection hidden="1" locked="0"/>
    </xf>
    <xf numFmtId="0" fontId="8" fillId="2" borderId="6" xfId="0" applyFont="1" applyFill="1" applyBorder="1" applyAlignment="1">
      <alignment horizontal="center" vertical="center" wrapText="1"/>
    </xf>
    <xf numFmtId="0" fontId="0" fillId="0" borderId="41" xfId="0" applyFont="1" applyFill="1" applyBorder="1" applyAlignment="1" applyProtection="1">
      <alignment horizontal="right" vertical="center"/>
      <protection locked="0"/>
    </xf>
    <xf numFmtId="0" fontId="20" fillId="0" borderId="41" xfId="0" applyFont="1" applyFill="1" applyBorder="1" applyAlignment="1" applyProtection="1">
      <alignment horizontal="right" vertical="center"/>
      <protection locked="0"/>
    </xf>
    <xf numFmtId="171" fontId="0" fillId="0" borderId="54" xfId="16" applyFill="1" applyBorder="1" applyAlignment="1">
      <alignment vertical="center"/>
    </xf>
    <xf numFmtId="0" fontId="4" fillId="8" borderId="55" xfId="0" applyFont="1" applyFill="1" applyBorder="1" applyAlignment="1">
      <alignment vertical="center"/>
    </xf>
    <xf numFmtId="0" fontId="4" fillId="8" borderId="39" xfId="0" applyFont="1" applyFill="1" applyBorder="1" applyAlignment="1">
      <alignment vertical="center"/>
    </xf>
    <xf numFmtId="169" fontId="0" fillId="8" borderId="50" xfId="17" applyFill="1" applyBorder="1" applyAlignment="1" applyProtection="1">
      <alignment vertical="center"/>
      <protection/>
    </xf>
    <xf numFmtId="169" fontId="0" fillId="8" borderId="41" xfId="17" applyFill="1" applyBorder="1" applyAlignment="1" applyProtection="1">
      <alignment vertical="center"/>
      <protection/>
    </xf>
    <xf numFmtId="169" fontId="0" fillId="8" borderId="41" xfId="17" applyFont="1" applyFill="1" applyBorder="1" applyAlignment="1" applyProtection="1">
      <alignment vertical="center"/>
      <protection/>
    </xf>
    <xf numFmtId="169" fontId="6" fillId="8" borderId="56" xfId="17" applyFont="1" applyFill="1" applyBorder="1" applyAlignment="1" applyProtection="1">
      <alignment vertical="center"/>
      <protection/>
    </xf>
    <xf numFmtId="169" fontId="6" fillId="8" borderId="57" xfId="17" applyFont="1" applyFill="1" applyBorder="1" applyAlignment="1" applyProtection="1">
      <alignment horizontal="right" vertical="center"/>
      <protection/>
    </xf>
    <xf numFmtId="169" fontId="6" fillId="8" borderId="58" xfId="17" applyFont="1" applyFill="1" applyBorder="1" applyAlignment="1" applyProtection="1">
      <alignment horizontal="right" vertical="center"/>
      <protection/>
    </xf>
    <xf numFmtId="169" fontId="19" fillId="0" borderId="38" xfId="17" applyFont="1" applyFill="1" applyBorder="1" applyAlignment="1" applyProtection="1">
      <alignment horizontal="center" vertical="center"/>
      <protection/>
    </xf>
    <xf numFmtId="169" fontId="0" fillId="8" borderId="8" xfId="17" applyFont="1" applyFill="1" applyBorder="1" applyAlignment="1" applyProtection="1">
      <alignment/>
      <protection/>
    </xf>
    <xf numFmtId="169" fontId="0" fillId="8" borderId="9" xfId="17" applyFont="1" applyFill="1" applyBorder="1" applyAlignment="1" applyProtection="1">
      <alignment/>
      <protection/>
    </xf>
    <xf numFmtId="169" fontId="0" fillId="8" borderId="27" xfId="17" applyFont="1" applyFill="1" applyBorder="1" applyAlignment="1" applyProtection="1">
      <alignment/>
      <protection/>
    </xf>
    <xf numFmtId="169" fontId="6" fillId="8" borderId="56" xfId="17" applyFont="1" applyFill="1" applyBorder="1" applyAlignment="1" applyProtection="1">
      <alignment/>
      <protection/>
    </xf>
    <xf numFmtId="169" fontId="6" fillId="8" borderId="57" xfId="17" applyFont="1" applyFill="1" applyBorder="1" applyAlignment="1" applyProtection="1">
      <alignment/>
      <protection/>
    </xf>
    <xf numFmtId="169" fontId="6" fillId="8" borderId="58" xfId="17" applyFont="1" applyFill="1" applyBorder="1" applyAlignment="1" applyProtection="1">
      <alignment/>
      <protection/>
    </xf>
    <xf numFmtId="0" fontId="11" fillId="2" borderId="0" xfId="0" applyFont="1" applyFill="1" applyBorder="1" applyAlignment="1" applyProtection="1">
      <alignment vertical="center"/>
      <protection/>
    </xf>
    <xf numFmtId="0" fontId="8" fillId="0" borderId="0" xfId="0" applyFont="1" applyAlignment="1" applyProtection="1">
      <alignment horizontal="center" vertical="center"/>
      <protection/>
    </xf>
    <xf numFmtId="172" fontId="8" fillId="0" borderId="0" xfId="34" applyFont="1" applyFill="1" applyAlignment="1" applyProtection="1">
      <alignment horizontal="left" vertical="center"/>
      <protection/>
    </xf>
    <xf numFmtId="169" fontId="0" fillId="8" borderId="52" xfId="17" applyFill="1" applyBorder="1" applyAlignment="1" applyProtection="1">
      <alignment vertical="center"/>
      <protection/>
    </xf>
    <xf numFmtId="169" fontId="0" fillId="8" borderId="39" xfId="17" applyFill="1" applyBorder="1" applyAlignment="1" applyProtection="1">
      <alignment vertical="center"/>
      <protection/>
    </xf>
    <xf numFmtId="169" fontId="0" fillId="8" borderId="59" xfId="17" applyFill="1" applyBorder="1" applyAlignment="1" applyProtection="1">
      <alignment vertical="center"/>
      <protection/>
    </xf>
    <xf numFmtId="169" fontId="0" fillId="8" borderId="60" xfId="17" applyFont="1" applyFill="1" applyBorder="1" applyAlignment="1" applyProtection="1">
      <alignment vertical="center"/>
      <protection/>
    </xf>
    <xf numFmtId="169" fontId="0" fillId="8" borderId="61" xfId="17" applyFont="1" applyFill="1" applyBorder="1" applyAlignment="1" applyProtection="1">
      <alignment vertical="center"/>
      <protection/>
    </xf>
    <xf numFmtId="169" fontId="0" fillId="8" borderId="62" xfId="17" applyFont="1" applyFill="1" applyBorder="1" applyAlignment="1" applyProtection="1">
      <alignment vertical="center"/>
      <protection/>
    </xf>
    <xf numFmtId="169" fontId="0" fillId="8" borderId="63" xfId="17" applyFont="1" applyFill="1" applyBorder="1" applyAlignment="1" applyProtection="1">
      <alignment vertical="center"/>
      <protection/>
    </xf>
    <xf numFmtId="169" fontId="0" fillId="8" borderId="64" xfId="17" applyFont="1" applyFill="1" applyBorder="1" applyAlignment="1" applyProtection="1">
      <alignment vertical="center"/>
      <protection/>
    </xf>
    <xf numFmtId="169" fontId="0" fillId="8" borderId="35" xfId="17" applyFont="1" applyFill="1" applyBorder="1" applyAlignment="1" applyProtection="1">
      <alignment vertical="center"/>
      <protection/>
    </xf>
    <xf numFmtId="169" fontId="0" fillId="8" borderId="36" xfId="17" applyFont="1" applyFill="1" applyBorder="1" applyAlignment="1" applyProtection="1">
      <alignment vertical="center"/>
      <protection/>
    </xf>
    <xf numFmtId="169" fontId="0" fillId="8" borderId="37" xfId="17" applyFont="1" applyFill="1" applyBorder="1" applyAlignment="1" applyProtection="1">
      <alignment vertical="center"/>
      <protection/>
    </xf>
    <xf numFmtId="171" fontId="0" fillId="8" borderId="41" xfId="16" applyFill="1" applyBorder="1" applyAlignment="1" applyProtection="1">
      <alignment vertical="center"/>
      <protection/>
    </xf>
    <xf numFmtId="169" fontId="0" fillId="8" borderId="41" xfId="17" applyFill="1" applyBorder="1" applyAlignment="1" applyProtection="1">
      <alignment vertical="center"/>
      <protection/>
    </xf>
    <xf numFmtId="169" fontId="0" fillId="8" borderId="42" xfId="17" applyFill="1" applyBorder="1" applyAlignment="1" applyProtection="1">
      <alignment vertical="center"/>
      <protection/>
    </xf>
    <xf numFmtId="169" fontId="0" fillId="8" borderId="65" xfId="17" applyFill="1" applyBorder="1" applyAlignment="1" applyProtection="1">
      <alignment vertical="center"/>
      <protection/>
    </xf>
    <xf numFmtId="169" fontId="0" fillId="8" borderId="66" xfId="17" applyFill="1" applyBorder="1" applyAlignment="1" applyProtection="1">
      <alignment vertical="center"/>
      <protection/>
    </xf>
    <xf numFmtId="169" fontId="0" fillId="8" borderId="67" xfId="17" applyFill="1" applyBorder="1" applyAlignment="1" applyProtection="1">
      <alignment vertical="center"/>
      <protection/>
    </xf>
    <xf numFmtId="0" fontId="0" fillId="0" borderId="1" xfId="0" applyFill="1" applyBorder="1" applyAlignment="1" applyProtection="1">
      <alignment vertical="center"/>
      <protection/>
    </xf>
    <xf numFmtId="0" fontId="24" fillId="8" borderId="5" xfId="0" applyFont="1" applyFill="1" applyBorder="1" applyAlignment="1" applyProtection="1">
      <alignment horizontal="center" vertical="center" wrapText="1"/>
      <protection/>
    </xf>
    <xf numFmtId="169" fontId="0" fillId="8" borderId="41" xfId="17" applyFont="1" applyFill="1" applyBorder="1" applyAlignment="1" applyProtection="1">
      <alignment horizontal="center"/>
      <protection/>
    </xf>
    <xf numFmtId="169" fontId="0" fillId="8" borderId="42" xfId="17" applyFont="1" applyFill="1" applyBorder="1" applyAlignment="1" applyProtection="1">
      <alignment horizontal="center"/>
      <protection/>
    </xf>
    <xf numFmtId="169" fontId="0" fillId="8" borderId="65" xfId="17" applyFont="1" applyFill="1" applyBorder="1" applyAlignment="1" applyProtection="1">
      <alignment horizontal="center"/>
      <protection/>
    </xf>
    <xf numFmtId="169" fontId="0" fillId="8" borderId="66" xfId="17" applyFont="1" applyFill="1" applyBorder="1" applyAlignment="1" applyProtection="1">
      <alignment horizontal="center"/>
      <protection/>
    </xf>
    <xf numFmtId="169" fontId="0" fillId="8" borderId="68" xfId="17" applyFont="1" applyFill="1" applyBorder="1" applyAlignment="1" applyProtection="1">
      <alignment horizontal="center"/>
      <protection/>
    </xf>
    <xf numFmtId="169" fontId="0" fillId="8" borderId="67" xfId="17" applyFont="1" applyFill="1" applyBorder="1" applyAlignment="1" applyProtection="1">
      <alignment horizontal="center"/>
      <protection/>
    </xf>
    <xf numFmtId="169" fontId="6" fillId="8" borderId="41" xfId="17" applyFont="1" applyFill="1" applyBorder="1" applyAlignment="1" applyProtection="1">
      <alignment vertical="center"/>
      <protection/>
    </xf>
    <xf numFmtId="169" fontId="6" fillId="8" borderId="6" xfId="17" applyFont="1" applyFill="1" applyBorder="1" applyAlignment="1" applyProtection="1">
      <alignment vertical="center"/>
      <protection/>
    </xf>
    <xf numFmtId="0" fontId="0" fillId="2" borderId="39" xfId="0" applyFont="1" applyFill="1" applyBorder="1" applyAlignment="1" applyProtection="1">
      <alignment horizontal="left" vertical="center" indent="3"/>
      <protection locked="0"/>
    </xf>
    <xf numFmtId="0" fontId="0" fillId="2" borderId="50" xfId="0" applyFont="1" applyFill="1" applyBorder="1" applyAlignment="1" applyProtection="1">
      <alignment horizontal="left" vertical="center" indent="3"/>
      <protection locked="0"/>
    </xf>
    <xf numFmtId="0" fontId="5" fillId="8" borderId="5" xfId="0" applyFont="1" applyFill="1" applyBorder="1" applyAlignment="1" applyProtection="1">
      <alignment horizontal="center" vertical="center" wrapText="1"/>
      <protection/>
    </xf>
    <xf numFmtId="0" fontId="5" fillId="8" borderId="1" xfId="0" applyFont="1" applyFill="1" applyBorder="1" applyAlignment="1" applyProtection="1">
      <alignment horizontal="center" vertical="center" wrapText="1"/>
      <protection/>
    </xf>
    <xf numFmtId="0" fontId="5" fillId="8" borderId="6" xfId="0" applyFont="1" applyFill="1" applyBorder="1" applyAlignment="1" applyProtection="1">
      <alignment horizontal="center" vertical="center" wrapText="1"/>
      <protection/>
    </xf>
    <xf numFmtId="0" fontId="27" fillId="0" borderId="41" xfId="0" applyFont="1" applyFill="1" applyBorder="1" applyAlignment="1" applyProtection="1">
      <alignment horizontal="right" vertical="center"/>
      <protection locked="0"/>
    </xf>
    <xf numFmtId="0" fontId="0" fillId="0" borderId="0" xfId="0" applyAlignment="1">
      <alignment vertical="center" wrapText="1"/>
    </xf>
    <xf numFmtId="0" fontId="32" fillId="0" borderId="0" xfId="0" applyFont="1" applyAlignment="1">
      <alignment vertical="center" wrapText="1"/>
    </xf>
    <xf numFmtId="0" fontId="33" fillId="0" borderId="0" xfId="0" applyFont="1" applyAlignment="1">
      <alignment horizontal="left" vertical="center" wrapText="1" indent="2"/>
    </xf>
    <xf numFmtId="0" fontId="6" fillId="0" borderId="0" xfId="0" applyFont="1" applyAlignment="1">
      <alignment vertical="center" wrapText="1"/>
    </xf>
    <xf numFmtId="0" fontId="0" fillId="0" borderId="0" xfId="0" applyFont="1" applyFill="1" applyBorder="1" applyAlignment="1" applyProtection="1">
      <alignment horizontal="right" vertical="center" wrapText="1"/>
      <protection/>
    </xf>
    <xf numFmtId="169" fontId="9" fillId="0" borderId="0" xfId="17" applyFont="1" applyFill="1" applyBorder="1" applyAlignment="1">
      <alignment horizontal="left" vertical="center"/>
    </xf>
    <xf numFmtId="169" fontId="7" fillId="0" borderId="0" xfId="17" applyFont="1" applyFill="1" applyAlignment="1">
      <alignment vertical="center"/>
    </xf>
    <xf numFmtId="169" fontId="7" fillId="0" borderId="53" xfId="17" applyFont="1" applyFill="1" applyBorder="1" applyAlignment="1">
      <alignment horizontal="left"/>
    </xf>
    <xf numFmtId="169" fontId="7" fillId="0" borderId="0" xfId="17" applyFont="1" applyFill="1" applyBorder="1" applyAlignment="1">
      <alignment horizontal="left"/>
    </xf>
    <xf numFmtId="169" fontId="35" fillId="0" borderId="0" xfId="17" applyFont="1" applyFill="1" applyBorder="1" applyAlignment="1">
      <alignment/>
    </xf>
    <xf numFmtId="169" fontId="35" fillId="0" borderId="0" xfId="17" applyFont="1" applyFill="1" applyBorder="1" applyAlignment="1">
      <alignment horizontal="right"/>
    </xf>
    <xf numFmtId="169" fontId="7" fillId="0" borderId="0" xfId="17" applyFont="1" applyFill="1" applyBorder="1" applyAlignment="1">
      <alignment horizontal="right"/>
    </xf>
    <xf numFmtId="169" fontId="7" fillId="0" borderId="53" xfId="17" applyFont="1" applyFill="1" applyBorder="1" applyAlignment="1">
      <alignment vertical="center"/>
    </xf>
    <xf numFmtId="169" fontId="7" fillId="0" borderId="53" xfId="17" applyFont="1" applyFill="1" applyBorder="1" applyAlignment="1">
      <alignment horizontal="right"/>
    </xf>
    <xf numFmtId="169" fontId="35" fillId="0" borderId="0" xfId="17" applyFont="1" applyFill="1" applyBorder="1" applyAlignment="1">
      <alignment horizontal="left"/>
    </xf>
    <xf numFmtId="169" fontId="35" fillId="0" borderId="53" xfId="17" applyFont="1" applyFill="1" applyBorder="1" applyAlignment="1">
      <alignment horizontal="left"/>
    </xf>
    <xf numFmtId="169" fontId="35" fillId="0" borderId="53" xfId="17" applyFont="1" applyFill="1" applyBorder="1" applyAlignment="1">
      <alignment horizontal="right"/>
    </xf>
    <xf numFmtId="169" fontId="7" fillId="0" borderId="5" xfId="17" applyFont="1" applyFill="1" applyBorder="1" applyAlignment="1">
      <alignment horizontal="right" vertical="center"/>
    </xf>
    <xf numFmtId="169" fontId="7" fillId="0" borderId="0" xfId="17" applyFont="1" applyFill="1" applyAlignment="1">
      <alignment/>
    </xf>
    <xf numFmtId="169" fontId="9" fillId="0" borderId="0" xfId="17" applyFont="1" applyFill="1" applyBorder="1" applyAlignment="1">
      <alignment/>
    </xf>
    <xf numFmtId="169" fontId="7" fillId="0" borderId="69" xfId="17" applyFont="1" applyFill="1" applyBorder="1" applyAlignment="1">
      <alignment horizontal="right"/>
    </xf>
    <xf numFmtId="169" fontId="7" fillId="0" borderId="47" xfId="17" applyFont="1" applyFill="1" applyBorder="1" applyAlignment="1">
      <alignment horizontal="right"/>
    </xf>
    <xf numFmtId="169" fontId="7" fillId="0" borderId="70" xfId="17" applyFont="1" applyFill="1" applyBorder="1" applyAlignment="1">
      <alignment horizontal="right"/>
    </xf>
    <xf numFmtId="169" fontId="7" fillId="0" borderId="69" xfId="17" applyFont="1" applyFill="1" applyBorder="1" applyAlignment="1">
      <alignment horizontal="left"/>
    </xf>
    <xf numFmtId="169" fontId="7" fillId="0" borderId="70" xfId="17" applyFont="1" applyFill="1" applyBorder="1" applyAlignment="1">
      <alignment horizontal="left"/>
    </xf>
    <xf numFmtId="169" fontId="7" fillId="0" borderId="53" xfId="17" applyFont="1" applyFill="1" applyBorder="1" applyAlignment="1">
      <alignment horizontal="right" vertical="center"/>
    </xf>
    <xf numFmtId="169" fontId="9" fillId="0" borderId="0" xfId="17" applyFont="1" applyFill="1" applyBorder="1" applyAlignment="1">
      <alignment vertical="center"/>
    </xf>
    <xf numFmtId="169" fontId="9" fillId="0" borderId="53" xfId="17" applyFont="1" applyFill="1" applyBorder="1" applyAlignment="1">
      <alignment/>
    </xf>
    <xf numFmtId="169" fontId="9" fillId="0" borderId="0" xfId="17" applyFont="1" applyFill="1" applyBorder="1" applyAlignment="1">
      <alignment horizontal="right"/>
    </xf>
    <xf numFmtId="169" fontId="7" fillId="0" borderId="0" xfId="17" applyFont="1" applyFill="1" applyBorder="1" applyAlignment="1">
      <alignment/>
    </xf>
    <xf numFmtId="169" fontId="36" fillId="0" borderId="0" xfId="17" applyFont="1" applyFill="1" applyBorder="1" applyAlignment="1">
      <alignment horizontal="right"/>
    </xf>
    <xf numFmtId="177" fontId="35" fillId="0" borderId="0" xfId="17" applyNumberFormat="1" applyFont="1" applyFill="1" applyBorder="1" applyAlignment="1">
      <alignment horizontal="left"/>
    </xf>
    <xf numFmtId="0" fontId="11" fillId="0" borderId="0" xfId="0" applyFont="1" applyFill="1" applyBorder="1" applyAlignment="1" applyProtection="1">
      <alignment vertical="center"/>
      <protection/>
    </xf>
    <xf numFmtId="0" fontId="8" fillId="0" borderId="0" xfId="0" applyFont="1" applyFill="1" applyBorder="1" applyAlignment="1">
      <alignment horizontal="right" vertical="center"/>
    </xf>
    <xf numFmtId="0" fontId="11" fillId="0" borderId="0" xfId="0" applyFont="1" applyFill="1" applyBorder="1" applyAlignment="1">
      <alignment horizontal="right" vertical="center"/>
    </xf>
    <xf numFmtId="169" fontId="0" fillId="0" borderId="7" xfId="17" applyFont="1" applyFill="1" applyBorder="1" applyAlignment="1" applyProtection="1">
      <alignment/>
      <protection/>
    </xf>
    <xf numFmtId="169" fontId="0" fillId="0" borderId="26" xfId="17" applyFont="1" applyFill="1" applyBorder="1" applyAlignment="1" applyProtection="1">
      <alignment/>
      <protection/>
    </xf>
    <xf numFmtId="169" fontId="0" fillId="0" borderId="24" xfId="17" applyFont="1" applyFill="1" applyBorder="1" applyAlignment="1" applyProtection="1">
      <alignment/>
      <protection/>
    </xf>
    <xf numFmtId="0" fontId="0" fillId="0" borderId="0" xfId="18" applyFont="1">
      <alignment vertical="center"/>
      <protection/>
    </xf>
    <xf numFmtId="0" fontId="4" fillId="8" borderId="71" xfId="0" applyFont="1" applyFill="1" applyBorder="1" applyAlignment="1">
      <alignment vertical="center"/>
    </xf>
    <xf numFmtId="0" fontId="37" fillId="0" borderId="0" xfId="0" applyFont="1" applyAlignment="1">
      <alignment vertical="center" wrapText="1"/>
    </xf>
    <xf numFmtId="0" fontId="6" fillId="0" borderId="0" xfId="0" applyFont="1" applyFill="1" applyAlignment="1">
      <alignment vertical="center" wrapText="1"/>
    </xf>
    <xf numFmtId="0" fontId="0" fillId="0" borderId="0" xfId="0" applyFill="1" applyAlignment="1">
      <alignment vertical="center" wrapText="1"/>
    </xf>
    <xf numFmtId="169" fontId="1" fillId="0" borderId="0" xfId="17" applyFont="1" applyFill="1" applyBorder="1" applyAlignment="1">
      <alignment horizontal="left" vertical="center"/>
    </xf>
    <xf numFmtId="0" fontId="0" fillId="0" borderId="0" xfId="0" applyFont="1" applyAlignment="1">
      <alignment vertical="top" wrapText="1"/>
    </xf>
    <xf numFmtId="169" fontId="0" fillId="0" borderId="0" xfId="17" applyFont="1" applyFill="1" applyBorder="1" applyAlignment="1">
      <alignment horizontal="left"/>
    </xf>
    <xf numFmtId="0" fontId="0" fillId="0" borderId="72" xfId="0" applyFont="1" applyBorder="1" applyAlignment="1">
      <alignment vertical="top" wrapText="1"/>
    </xf>
    <xf numFmtId="0" fontId="0" fillId="0" borderId="0" xfId="0" applyFont="1" applyBorder="1" applyAlignment="1">
      <alignment vertical="top" wrapText="1"/>
    </xf>
    <xf numFmtId="169" fontId="7" fillId="0" borderId="0" xfId="17" applyFont="1" applyFill="1" applyBorder="1" applyAlignment="1">
      <alignment horizontal="left" vertical="top"/>
    </xf>
    <xf numFmtId="169" fontId="1" fillId="0" borderId="53" xfId="17" applyFont="1" applyFill="1" applyBorder="1" applyAlignment="1">
      <alignment horizontal="left" vertical="center"/>
    </xf>
    <xf numFmtId="169" fontId="1" fillId="0" borderId="0" xfId="17" applyFont="1" applyFill="1" applyBorder="1" applyAlignment="1">
      <alignment/>
    </xf>
    <xf numFmtId="169" fontId="1" fillId="0" borderId="5" xfId="17" applyFont="1" applyFill="1" applyBorder="1" applyAlignment="1">
      <alignment vertical="center"/>
    </xf>
    <xf numFmtId="169" fontId="1" fillId="0" borderId="53" xfId="17" applyFont="1" applyFill="1" applyBorder="1" applyAlignment="1">
      <alignment vertical="center"/>
    </xf>
    <xf numFmtId="169" fontId="1" fillId="0" borderId="0" xfId="17" applyFont="1" applyFill="1" applyBorder="1" applyAlignment="1">
      <alignment vertical="center"/>
    </xf>
    <xf numFmtId="169" fontId="0" fillId="2" borderId="0" xfId="17" applyFont="1" applyFill="1" applyBorder="1" applyAlignment="1">
      <alignment horizontal="right"/>
    </xf>
    <xf numFmtId="0" fontId="0" fillId="0" borderId="0" xfId="0" applyFont="1" applyAlignment="1">
      <alignment horizontal="right" vertical="center"/>
    </xf>
    <xf numFmtId="169" fontId="6" fillId="0" borderId="53" xfId="17" applyFont="1" applyFill="1" applyBorder="1" applyAlignment="1">
      <alignment/>
    </xf>
    <xf numFmtId="169" fontId="6" fillId="0" borderId="0" xfId="17" applyFont="1" applyFill="1" applyBorder="1" applyAlignment="1">
      <alignment horizontal="right" vertical="center"/>
    </xf>
    <xf numFmtId="169" fontId="6" fillId="0" borderId="0" xfId="17" applyFont="1" applyFill="1" applyBorder="1" applyAlignment="1">
      <alignment vertical="center"/>
    </xf>
    <xf numFmtId="169" fontId="0" fillId="0" borderId="0" xfId="17" applyFont="1" applyFill="1" applyBorder="1" applyAlignment="1">
      <alignment vertical="center"/>
    </xf>
    <xf numFmtId="0" fontId="0" fillId="8" borderId="39" xfId="0" applyFont="1" applyFill="1" applyBorder="1" applyAlignment="1" applyProtection="1">
      <alignment horizontal="left" vertical="center" indent="3"/>
      <protection locked="0"/>
    </xf>
    <xf numFmtId="0" fontId="39"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42" fillId="0" borderId="0" xfId="0" applyFont="1" applyAlignment="1">
      <alignment vertical="center" wrapText="1"/>
    </xf>
    <xf numFmtId="0" fontId="43" fillId="0" borderId="0" xfId="0" applyFont="1" applyAlignment="1">
      <alignment vertical="center" wrapText="1"/>
    </xf>
    <xf numFmtId="0" fontId="6" fillId="0" borderId="0" xfId="0" applyFont="1" applyAlignment="1">
      <alignment horizontal="left" vertical="center" wrapText="1"/>
    </xf>
    <xf numFmtId="0" fontId="0"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4" fillId="0" borderId="0" xfId="0" applyFont="1" applyAlignment="1">
      <alignment vertical="center" wrapText="1"/>
    </xf>
    <xf numFmtId="0" fontId="38" fillId="0" borderId="0" xfId="0" applyFont="1" applyAlignment="1">
      <alignment vertical="center" wrapText="1"/>
    </xf>
    <xf numFmtId="0" fontId="11" fillId="2" borderId="0" xfId="0" applyFont="1" applyFill="1" applyBorder="1" applyAlignment="1">
      <alignment vertical="center"/>
    </xf>
    <xf numFmtId="0" fontId="6" fillId="2" borderId="73" xfId="0" applyFont="1" applyFill="1" applyBorder="1" applyAlignment="1">
      <alignment horizontal="center" vertical="center" wrapText="1"/>
    </xf>
    <xf numFmtId="0" fontId="5" fillId="8" borderId="74" xfId="0" applyFont="1" applyFill="1" applyBorder="1" applyAlignment="1" applyProtection="1">
      <alignment horizontal="center" vertical="center" wrapText="1"/>
      <protection/>
    </xf>
    <xf numFmtId="0" fontId="5" fillId="9" borderId="74" xfId="0" applyFont="1" applyFill="1" applyBorder="1" applyAlignment="1" applyProtection="1">
      <alignment horizontal="center" vertical="center" wrapText="1"/>
      <protection/>
    </xf>
    <xf numFmtId="0" fontId="6" fillId="2" borderId="75" xfId="0" applyFont="1" applyFill="1" applyBorder="1" applyAlignment="1">
      <alignment horizontal="center" vertical="center" wrapText="1"/>
    </xf>
    <xf numFmtId="0" fontId="7" fillId="8" borderId="0" xfId="0" applyFont="1" applyFill="1" applyBorder="1" applyAlignment="1" applyProtection="1">
      <alignment horizontal="center" vertical="center" wrapText="1"/>
      <protection/>
    </xf>
    <xf numFmtId="0" fontId="0" fillId="2" borderId="76" xfId="0" applyFill="1" applyBorder="1" applyAlignment="1" applyProtection="1">
      <alignment horizontal="left" vertical="center"/>
      <protection locked="0"/>
    </xf>
    <xf numFmtId="169" fontId="0" fillId="2" borderId="28" xfId="17" applyFill="1" applyBorder="1" applyAlignment="1" applyProtection="1">
      <alignment vertical="center"/>
      <protection locked="0"/>
    </xf>
    <xf numFmtId="169" fontId="0" fillId="2" borderId="8" xfId="17" applyFill="1" applyBorder="1" applyAlignment="1" applyProtection="1">
      <alignment vertical="center"/>
      <protection locked="0"/>
    </xf>
    <xf numFmtId="169" fontId="0" fillId="2" borderId="28" xfId="17" applyFill="1" applyBorder="1" applyAlignment="1">
      <alignment vertical="center"/>
    </xf>
    <xf numFmtId="169" fontId="0" fillId="2" borderId="8" xfId="17" applyFill="1" applyBorder="1" applyAlignment="1">
      <alignment vertical="center"/>
    </xf>
    <xf numFmtId="169" fontId="0" fillId="2" borderId="8" xfId="17" applyFill="1" applyBorder="1" applyAlignment="1" applyProtection="1">
      <alignment vertical="center"/>
      <protection/>
    </xf>
    <xf numFmtId="0" fontId="0" fillId="2" borderId="77" xfId="0" applyFill="1" applyBorder="1" applyAlignment="1" applyProtection="1">
      <alignment horizontal="left" vertical="center"/>
      <protection locked="0"/>
    </xf>
    <xf numFmtId="169" fontId="0" fillId="2" borderId="16" xfId="17" applyFill="1" applyBorder="1" applyAlignment="1" applyProtection="1">
      <alignment vertical="center"/>
      <protection locked="0"/>
    </xf>
    <xf numFmtId="169" fontId="0" fillId="2" borderId="17" xfId="17" applyFill="1" applyBorder="1" applyAlignment="1" applyProtection="1">
      <alignment vertical="center"/>
      <protection locked="0"/>
    </xf>
    <xf numFmtId="169" fontId="0" fillId="2" borderId="16" xfId="17" applyFill="1" applyBorder="1" applyAlignment="1">
      <alignment vertical="center"/>
    </xf>
    <xf numFmtId="169" fontId="0" fillId="2" borderId="17" xfId="17" applyFill="1" applyBorder="1" applyAlignment="1">
      <alignment vertical="center"/>
    </xf>
    <xf numFmtId="169" fontId="0" fillId="2" borderId="17" xfId="17" applyFill="1" applyBorder="1" applyAlignment="1" applyProtection="1">
      <alignment vertical="center"/>
      <protection/>
    </xf>
    <xf numFmtId="0" fontId="0" fillId="2" borderId="0" xfId="0" applyFill="1" applyAlignment="1" applyProtection="1">
      <alignment vertical="center"/>
      <protection locked="0"/>
    </xf>
    <xf numFmtId="0" fontId="0" fillId="2" borderId="78" xfId="0" applyFill="1" applyBorder="1" applyAlignment="1" applyProtection="1">
      <alignment horizontal="left" vertical="center"/>
      <protection locked="0"/>
    </xf>
    <xf numFmtId="169" fontId="0" fillId="2" borderId="21" xfId="17" applyFill="1" applyBorder="1" applyAlignment="1" applyProtection="1">
      <alignment vertical="center"/>
      <protection locked="0"/>
    </xf>
    <xf numFmtId="169" fontId="0" fillId="2" borderId="11" xfId="17" applyFill="1" applyBorder="1" applyAlignment="1" applyProtection="1">
      <alignment vertical="center"/>
      <protection locked="0"/>
    </xf>
    <xf numFmtId="169" fontId="0" fillId="2" borderId="11" xfId="17" applyFill="1" applyBorder="1" applyAlignment="1" applyProtection="1">
      <alignment vertical="center"/>
      <protection/>
    </xf>
    <xf numFmtId="0" fontId="0" fillId="2" borderId="79" xfId="0" applyFill="1" applyBorder="1" applyAlignment="1" applyProtection="1">
      <alignment horizontal="left" vertical="center"/>
      <protection locked="0"/>
    </xf>
    <xf numFmtId="169" fontId="0" fillId="2" borderId="23" xfId="17" applyFill="1" applyBorder="1" applyAlignment="1" applyProtection="1">
      <alignment vertical="center"/>
      <protection locked="0"/>
    </xf>
    <xf numFmtId="169" fontId="0" fillId="2" borderId="24" xfId="17" applyFill="1" applyBorder="1" applyAlignment="1" applyProtection="1">
      <alignment vertical="center"/>
      <protection locked="0"/>
    </xf>
    <xf numFmtId="169" fontId="0" fillId="2" borderId="23" xfId="17" applyFill="1" applyBorder="1" applyAlignment="1">
      <alignment vertical="center"/>
    </xf>
    <xf numFmtId="169" fontId="0" fillId="2" borderId="24" xfId="17" applyFill="1" applyBorder="1" applyAlignment="1">
      <alignment vertical="center"/>
    </xf>
    <xf numFmtId="169" fontId="0" fillId="2" borderId="24" xfId="17" applyFill="1" applyBorder="1" applyAlignment="1" applyProtection="1">
      <alignment vertical="center"/>
      <protection/>
    </xf>
    <xf numFmtId="0" fontId="0" fillId="2" borderId="80" xfId="0" applyFill="1" applyBorder="1" applyAlignment="1">
      <alignment horizontal="right" vertical="center"/>
    </xf>
    <xf numFmtId="0" fontId="0" fillId="2" borderId="81" xfId="0" applyFill="1" applyBorder="1" applyAlignment="1">
      <alignment vertical="center"/>
    </xf>
    <xf numFmtId="0" fontId="0" fillId="2" borderId="75" xfId="0" applyFill="1" applyBorder="1" applyAlignment="1">
      <alignment vertical="center"/>
    </xf>
    <xf numFmtId="9" fontId="0" fillId="2" borderId="21" xfId="31" applyFill="1" applyBorder="1" applyAlignment="1" applyProtection="1">
      <alignment vertical="center"/>
      <protection locked="0"/>
    </xf>
    <xf numFmtId="9" fontId="0" fillId="2" borderId="11" xfId="31" applyFill="1" applyBorder="1" applyAlignment="1" applyProtection="1">
      <alignment vertical="center"/>
      <protection locked="0"/>
    </xf>
    <xf numFmtId="9" fontId="0" fillId="2" borderId="21" xfId="31" applyFill="1" applyBorder="1" applyAlignment="1">
      <alignment vertical="center"/>
    </xf>
    <xf numFmtId="9" fontId="0" fillId="2" borderId="11" xfId="31" applyFill="1" applyBorder="1" applyAlignment="1">
      <alignment vertical="center"/>
    </xf>
    <xf numFmtId="9" fontId="0" fillId="2" borderId="11" xfId="31" applyFill="1" applyBorder="1" applyAlignment="1" applyProtection="1">
      <alignment vertical="center"/>
      <protection/>
    </xf>
    <xf numFmtId="169" fontId="0" fillId="2" borderId="32" xfId="17" applyFill="1" applyBorder="1" applyAlignment="1" applyProtection="1">
      <alignment vertical="center"/>
      <protection locked="0"/>
    </xf>
    <xf numFmtId="169" fontId="0" fillId="2" borderId="33" xfId="17" applyFill="1" applyBorder="1" applyAlignment="1" applyProtection="1">
      <alignment vertical="center"/>
      <protection locked="0"/>
    </xf>
    <xf numFmtId="169" fontId="0" fillId="2" borderId="32" xfId="17" applyFill="1" applyBorder="1" applyAlignment="1" applyProtection="1">
      <alignment vertical="center"/>
      <protection/>
    </xf>
    <xf numFmtId="169" fontId="0" fillId="2" borderId="33" xfId="17" applyFill="1" applyBorder="1" applyAlignment="1" applyProtection="1">
      <alignment vertical="center"/>
      <protection/>
    </xf>
    <xf numFmtId="170" fontId="0" fillId="2" borderId="8" xfId="19" applyFill="1" applyBorder="1" applyAlignment="1" applyProtection="1">
      <alignment vertical="center"/>
      <protection locked="0"/>
    </xf>
    <xf numFmtId="170" fontId="0" fillId="2" borderId="28" xfId="19" applyFill="1" applyBorder="1" applyAlignment="1">
      <alignment vertical="center"/>
    </xf>
    <xf numFmtId="170" fontId="0" fillId="2" borderId="8" xfId="19" applyFill="1" applyBorder="1" applyAlignment="1">
      <alignment vertical="center"/>
    </xf>
    <xf numFmtId="170" fontId="0" fillId="2" borderId="8" xfId="19" applyFill="1" applyBorder="1" applyAlignment="1" applyProtection="1">
      <alignment vertical="center"/>
      <protection/>
    </xf>
    <xf numFmtId="169" fontId="0" fillId="2" borderId="21" xfId="17" applyFont="1" applyFill="1" applyBorder="1" applyAlignment="1" applyProtection="1">
      <alignment horizontal="center" vertical="center"/>
      <protection locked="0"/>
    </xf>
    <xf numFmtId="169" fontId="0" fillId="2" borderId="11" xfId="17" applyFont="1" applyFill="1" applyBorder="1" applyAlignment="1" applyProtection="1">
      <alignment horizontal="center" vertical="center"/>
      <protection locked="0"/>
    </xf>
    <xf numFmtId="169" fontId="0" fillId="2" borderId="21" xfId="17" applyFont="1" applyFill="1" applyBorder="1" applyAlignment="1">
      <alignment horizontal="center" vertical="center"/>
    </xf>
    <xf numFmtId="169" fontId="0" fillId="2" borderId="11" xfId="17" applyFont="1" applyFill="1" applyBorder="1" applyAlignment="1">
      <alignment horizontal="center" vertical="center"/>
    </xf>
    <xf numFmtId="169" fontId="0" fillId="2" borderId="11" xfId="17" applyFont="1" applyFill="1" applyBorder="1" applyAlignment="1" applyProtection="1">
      <alignment horizontal="center" vertical="center"/>
      <protection/>
    </xf>
    <xf numFmtId="0" fontId="6" fillId="2" borderId="75" xfId="0" applyFont="1" applyFill="1" applyBorder="1" applyAlignment="1">
      <alignment vertical="center"/>
    </xf>
    <xf numFmtId="168" fontId="0" fillId="0" borderId="14" xfId="20" applyFill="1" applyBorder="1" applyAlignment="1" applyProtection="1">
      <alignment vertical="center"/>
      <protection locked="0"/>
    </xf>
    <xf numFmtId="168" fontId="0" fillId="0" borderId="30" xfId="20" applyFill="1" applyBorder="1" applyAlignment="1">
      <alignment vertical="center"/>
    </xf>
    <xf numFmtId="168" fontId="0" fillId="0" borderId="14" xfId="20" applyFill="1" applyBorder="1" applyAlignment="1">
      <alignment vertical="center"/>
    </xf>
    <xf numFmtId="168" fontId="0" fillId="0" borderId="14" xfId="20" applyFill="1" applyBorder="1" applyAlignment="1" applyProtection="1">
      <alignment vertical="center"/>
      <protection/>
    </xf>
    <xf numFmtId="0" fontId="6" fillId="2" borderId="82" xfId="0" applyFont="1" applyFill="1" applyBorder="1" applyAlignment="1">
      <alignment vertical="center"/>
    </xf>
    <xf numFmtId="0" fontId="19" fillId="0" borderId="0" xfId="0" applyFont="1" applyFill="1" applyAlignment="1">
      <alignment vertical="center"/>
    </xf>
    <xf numFmtId="169" fontId="0" fillId="10" borderId="42" xfId="17" applyFill="1" applyBorder="1" applyAlignment="1" applyProtection="1">
      <alignment vertical="center"/>
      <protection/>
    </xf>
    <xf numFmtId="169" fontId="0" fillId="10" borderId="65" xfId="17" applyFill="1" applyBorder="1" applyAlignment="1" applyProtection="1">
      <alignment vertical="center"/>
      <protection/>
    </xf>
    <xf numFmtId="170" fontId="0" fillId="10" borderId="21" xfId="19" applyFill="1" applyBorder="1" applyAlignment="1" applyProtection="1">
      <alignment vertical="center"/>
      <protection/>
    </xf>
    <xf numFmtId="170" fontId="0" fillId="10" borderId="11" xfId="19" applyFill="1" applyBorder="1" applyAlignment="1" applyProtection="1">
      <alignment vertical="center"/>
      <protection/>
    </xf>
    <xf numFmtId="168" fontId="0" fillId="10" borderId="8" xfId="20" applyFill="1" applyBorder="1" applyAlignment="1" applyProtection="1">
      <alignment vertical="center"/>
      <protection/>
    </xf>
    <xf numFmtId="168" fontId="0" fillId="10" borderId="28" xfId="20" applyFill="1" applyBorder="1" applyAlignment="1" applyProtection="1">
      <alignment vertical="center"/>
      <protection/>
    </xf>
    <xf numFmtId="168" fontId="0" fillId="10" borderId="83" xfId="20" applyFill="1" applyBorder="1" applyAlignment="1" applyProtection="1">
      <alignment vertical="center"/>
      <protection/>
    </xf>
    <xf numFmtId="168" fontId="0" fillId="10" borderId="84" xfId="20" applyFill="1" applyBorder="1" applyAlignment="1" applyProtection="1">
      <alignment vertical="center"/>
      <protection/>
    </xf>
    <xf numFmtId="0" fontId="5" fillId="11" borderId="5" xfId="0" applyFont="1" applyFill="1" applyBorder="1" applyAlignment="1" applyProtection="1">
      <alignment horizontal="center" vertical="center" wrapText="1"/>
      <protection/>
    </xf>
    <xf numFmtId="0" fontId="7" fillId="11" borderId="0" xfId="0" applyFont="1" applyFill="1" applyBorder="1" applyAlignment="1" applyProtection="1">
      <alignment horizontal="center" vertical="center" wrapText="1"/>
      <protection/>
    </xf>
    <xf numFmtId="169" fontId="0" fillId="11" borderId="7" xfId="17" applyFill="1" applyBorder="1" applyAlignment="1" applyProtection="1">
      <alignment vertical="center"/>
      <protection locked="0"/>
    </xf>
    <xf numFmtId="169" fontId="0" fillId="11" borderId="19" xfId="17" applyFill="1" applyBorder="1" applyAlignment="1" applyProtection="1">
      <alignment vertical="center"/>
      <protection locked="0"/>
    </xf>
    <xf numFmtId="169" fontId="0" fillId="11" borderId="10" xfId="17" applyFill="1" applyBorder="1" applyAlignment="1" applyProtection="1">
      <alignment vertical="center"/>
      <protection locked="0"/>
    </xf>
    <xf numFmtId="169" fontId="0" fillId="11" borderId="26" xfId="17" applyFill="1" applyBorder="1" applyAlignment="1" applyProtection="1">
      <alignment vertical="center"/>
      <protection locked="0"/>
    </xf>
    <xf numFmtId="169" fontId="0" fillId="11" borderId="68" xfId="17" applyFill="1" applyBorder="1" applyAlignment="1" applyProtection="1">
      <alignment vertical="center"/>
      <protection/>
    </xf>
    <xf numFmtId="9" fontId="0" fillId="11" borderId="10" xfId="31" applyFill="1" applyBorder="1" applyAlignment="1" applyProtection="1">
      <alignment vertical="center"/>
      <protection locked="0"/>
    </xf>
    <xf numFmtId="169" fontId="0" fillId="11" borderId="85" xfId="17" applyFill="1" applyBorder="1" applyAlignment="1" applyProtection="1">
      <alignment vertical="center"/>
      <protection locked="0"/>
    </xf>
    <xf numFmtId="170" fontId="0" fillId="11" borderId="7" xfId="19" applyFill="1" applyBorder="1" applyAlignment="1" applyProtection="1">
      <alignment vertical="center"/>
      <protection locked="0"/>
    </xf>
    <xf numFmtId="169" fontId="0" fillId="11" borderId="10" xfId="17" applyFont="1" applyFill="1" applyBorder="1" applyAlignment="1" applyProtection="1">
      <alignment horizontal="center" vertical="center"/>
      <protection locked="0"/>
    </xf>
    <xf numFmtId="170" fontId="0" fillId="11" borderId="13" xfId="19" applyFill="1" applyBorder="1" applyAlignment="1" applyProtection="1">
      <alignment vertical="center"/>
      <protection/>
    </xf>
    <xf numFmtId="168" fontId="0" fillId="11" borderId="7" xfId="20" applyFill="1" applyBorder="1" applyAlignment="1" applyProtection="1">
      <alignment vertical="center"/>
      <protection/>
    </xf>
    <xf numFmtId="168" fontId="0" fillId="11" borderId="13" xfId="20" applyFill="1" applyBorder="1" applyAlignment="1" applyProtection="1">
      <alignment vertical="center"/>
      <protection locked="0"/>
    </xf>
    <xf numFmtId="168" fontId="0" fillId="11" borderId="86" xfId="20" applyFill="1" applyBorder="1" applyAlignment="1" applyProtection="1">
      <alignment vertical="center"/>
      <protection/>
    </xf>
    <xf numFmtId="0" fontId="47" fillId="3" borderId="0" xfId="0" applyFont="1" applyFill="1" applyAlignment="1">
      <alignment vertical="center" wrapText="1"/>
    </xf>
    <xf numFmtId="0" fontId="0" fillId="0" borderId="0" xfId="18" applyAlignment="1">
      <alignment vertical="top"/>
      <protection/>
    </xf>
    <xf numFmtId="0" fontId="0" fillId="0" borderId="0" xfId="0" applyAlignment="1">
      <alignment vertical="top" wrapText="1"/>
    </xf>
    <xf numFmtId="0" fontId="6" fillId="8" borderId="0" xfId="0" applyFont="1" applyFill="1" applyAlignment="1">
      <alignment horizontal="left" vertical="center"/>
    </xf>
    <xf numFmtId="0" fontId="48" fillId="3" borderId="0" xfId="0" applyFont="1" applyFill="1" applyAlignment="1">
      <alignment vertical="center" wrapText="1"/>
    </xf>
    <xf numFmtId="0" fontId="49" fillId="3" borderId="0" xfId="0" applyFont="1" applyFill="1" applyAlignment="1">
      <alignment vertical="center" wrapText="1"/>
    </xf>
    <xf numFmtId="0" fontId="50" fillId="3" borderId="0" xfId="0" applyFont="1" applyFill="1" applyAlignment="1">
      <alignment vertical="center" wrapText="1"/>
    </xf>
    <xf numFmtId="169" fontId="5" fillId="0" borderId="0" xfId="17" applyFont="1" applyFill="1" applyBorder="1" applyAlignment="1" applyProtection="1">
      <alignment horizontal="center" wrapText="1"/>
      <protection locked="0"/>
    </xf>
    <xf numFmtId="0" fontId="0" fillId="0" borderId="8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0" borderId="39" xfId="0" applyFont="1" applyFill="1" applyBorder="1" applyAlignment="1" applyProtection="1">
      <alignment vertical="center"/>
      <protection locked="0"/>
    </xf>
    <xf numFmtId="169" fontId="0" fillId="8" borderId="46" xfId="17" applyFill="1" applyBorder="1" applyAlignment="1" applyProtection="1">
      <alignment vertical="center"/>
      <protection/>
    </xf>
    <xf numFmtId="169" fontId="0" fillId="8" borderId="88" xfId="17" applyFill="1" applyBorder="1" applyAlignment="1" applyProtection="1">
      <alignment vertical="center"/>
      <protection/>
    </xf>
    <xf numFmtId="169" fontId="0" fillId="8" borderId="49" xfId="17" applyFill="1" applyBorder="1" applyAlignment="1" applyProtection="1">
      <alignment vertical="center"/>
      <protection/>
    </xf>
    <xf numFmtId="169" fontId="0" fillId="8" borderId="89" xfId="17" applyFill="1" applyBorder="1" applyAlignment="1" applyProtection="1">
      <alignment vertical="center"/>
      <protection/>
    </xf>
    <xf numFmtId="169" fontId="0" fillId="8" borderId="87" xfId="17" applyFill="1" applyBorder="1" applyAlignment="1" applyProtection="1">
      <alignment vertical="center"/>
      <protection/>
    </xf>
    <xf numFmtId="169" fontId="7" fillId="0" borderId="0" xfId="17" applyFont="1" applyFill="1" applyBorder="1" applyAlignment="1">
      <alignment vertical="top" wrapText="1"/>
    </xf>
    <xf numFmtId="0" fontId="7" fillId="0" borderId="0" xfId="0" applyFont="1" applyFill="1" applyBorder="1" applyAlignment="1">
      <alignment vertical="top" wrapText="1"/>
    </xf>
    <xf numFmtId="169" fontId="7" fillId="0" borderId="47" xfId="17" applyFont="1" applyFill="1" applyBorder="1" applyAlignment="1">
      <alignment horizontal="right" vertical="top" wrapText="1"/>
    </xf>
    <xf numFmtId="169" fontId="7" fillId="0" borderId="90" xfId="17" applyFont="1" applyFill="1" applyBorder="1" applyAlignment="1">
      <alignment vertical="top" wrapText="1"/>
    </xf>
    <xf numFmtId="169" fontId="7" fillId="0" borderId="90" xfId="17" applyFont="1" applyFill="1" applyBorder="1" applyAlignment="1" applyProtection="1">
      <alignment horizontal="left"/>
      <protection/>
    </xf>
    <xf numFmtId="169" fontId="7" fillId="0" borderId="53" xfId="17" applyFont="1" applyFill="1" applyBorder="1" applyAlignment="1">
      <alignment/>
    </xf>
    <xf numFmtId="169" fontId="7" fillId="0" borderId="90" xfId="17" applyFont="1" applyFill="1" applyBorder="1" applyAlignment="1">
      <alignment horizontal="left"/>
    </xf>
    <xf numFmtId="174" fontId="20" fillId="0" borderId="41" xfId="0" applyNumberFormat="1" applyFont="1" applyFill="1" applyBorder="1" applyAlignment="1" applyProtection="1">
      <alignment horizontal="right" vertical="center"/>
      <protection locked="0"/>
    </xf>
    <xf numFmtId="0" fontId="11" fillId="8" borderId="0" xfId="0" applyFont="1" applyFill="1" applyAlignment="1">
      <alignment horizontal="left" vertical="center"/>
    </xf>
    <xf numFmtId="0" fontId="8" fillId="2" borderId="53" xfId="0" applyFont="1" applyFill="1" applyBorder="1" applyAlignment="1">
      <alignment horizontal="center" vertical="center"/>
    </xf>
    <xf numFmtId="0" fontId="0" fillId="0" borderId="0" xfId="0" applyAlignment="1">
      <alignment vertical="center"/>
    </xf>
    <xf numFmtId="0" fontId="7" fillId="0" borderId="0" xfId="0" applyFont="1" applyFill="1" applyBorder="1" applyAlignment="1">
      <alignment vertical="top" wrapText="1"/>
    </xf>
    <xf numFmtId="0" fontId="7" fillId="0" borderId="53" xfId="0" applyFont="1" applyFill="1" applyBorder="1" applyAlignment="1">
      <alignment vertical="top" wrapText="1"/>
    </xf>
  </cellXfs>
  <cellStyles count="21">
    <cellStyle name="Normal" xfId="0"/>
    <cellStyle name="amount" xfId="15"/>
    <cellStyle name="Comma" xfId="16"/>
    <cellStyle name="Comma [0]" xfId="17"/>
    <cellStyle name="ContentsHyperlink" xfId="18"/>
    <cellStyle name="Currency" xfId="19"/>
    <cellStyle name="Currency [0]" xfId="20"/>
    <cellStyle name="Followed Hyperlink" xfId="21"/>
    <cellStyle name="header" xfId="22"/>
    <cellStyle name="Header Total" xfId="23"/>
    <cellStyle name="Header1" xfId="24"/>
    <cellStyle name="Header2" xfId="25"/>
    <cellStyle name="Header3" xfId="26"/>
    <cellStyle name="Hyperlink" xfId="27"/>
    <cellStyle name="Month" xfId="28"/>
    <cellStyle name="NonPrint_Heading" xfId="29"/>
    <cellStyle name="Normal 2" xfId="30"/>
    <cellStyle name="Percent" xfId="31"/>
    <cellStyle name="Product Title" xfId="32"/>
    <cellStyle name="Thousands" xfId="33"/>
    <cellStyle name="Year"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xa\Desktop\Copy%20of%202008-Financial-Report-template_ann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book Contents"/>
      <sheetName val="YOUR REPORT INFORMATION"/>
      <sheetName val="INCOME"/>
      <sheetName val="PROJECTED INCOME"/>
      <sheetName val="SALARIES"/>
      <sheetName val="EXPENDITURE"/>
      <sheetName val="Office Use Only"/>
    </sheetNames>
    <sheetDataSet>
      <sheetData sheetId="1">
        <row r="12">
          <cell r="A12" t="str">
            <v>Administration (example)</v>
          </cell>
        </row>
        <row r="13">
          <cell r="A13" t="str">
            <v>Project One</v>
          </cell>
        </row>
        <row r="14">
          <cell r="A14" t="str">
            <v>Project Two</v>
          </cell>
        </row>
        <row r="15">
          <cell r="A15" t="str">
            <v>Project three</v>
          </cell>
        </row>
        <row r="16">
          <cell r="A16" t="str">
            <v>Project Four</v>
          </cell>
        </row>
        <row r="17">
          <cell r="A17" t="str">
            <v>Project Five</v>
          </cell>
        </row>
        <row r="18">
          <cell r="A18" t="str">
            <v>Project Six</v>
          </cell>
        </row>
        <row r="19">
          <cell r="A19" t="str">
            <v>Project Seven</v>
          </cell>
        </row>
        <row r="20">
          <cell r="A20" t="str">
            <v>Project Eight</v>
          </cell>
        </row>
        <row r="21">
          <cell r="A21" t="str">
            <v>Project Nine</v>
          </cell>
        </row>
        <row r="22">
          <cell r="A22" t="str">
            <v>Unhide budget column for this project</v>
          </cell>
        </row>
        <row r="23">
          <cell r="A23" t="str">
            <v>Unhide budget column for this project</v>
          </cell>
        </row>
        <row r="24">
          <cell r="A24" t="str">
            <v>Unhide budget column for this project</v>
          </cell>
        </row>
        <row r="25">
          <cell r="A25" t="str">
            <v>Unhide budget column for this project</v>
          </cell>
        </row>
        <row r="26">
          <cell r="A26" t="str">
            <v>Unhide budget column for this project</v>
          </cell>
        </row>
        <row r="27">
          <cell r="A27" t="str">
            <v>Unhide budget column for this project</v>
          </cell>
        </row>
        <row r="28">
          <cell r="A28" t="str">
            <v>Unhide budget column for this project</v>
          </cell>
        </row>
        <row r="29">
          <cell r="A29" t="str">
            <v>Unhide budget column for this project</v>
          </cell>
        </row>
        <row r="30">
          <cell r="A30" t="str">
            <v>Unhide budget column for this project</v>
          </cell>
        </row>
        <row r="31">
          <cell r="A31" t="str">
            <v>Unhide budget column for this project</v>
          </cell>
        </row>
        <row r="32">
          <cell r="A32" t="str">
            <v>Unhide budget column for this project</v>
          </cell>
        </row>
        <row r="33">
          <cell r="A33" t="str">
            <v>Unhide budget column for this project</v>
          </cell>
        </row>
        <row r="34">
          <cell r="A34" t="str">
            <v>Unhide budget column for this project</v>
          </cell>
        </row>
        <row r="35">
          <cell r="A35" t="str">
            <v>Unhide budget column for this project</v>
          </cell>
        </row>
        <row r="36">
          <cell r="A36" t="str">
            <v>Unhide budget column for this project</v>
          </cell>
        </row>
        <row r="37">
          <cell r="A37" t="str">
            <v>Unhide budget column for this project</v>
          </cell>
        </row>
        <row r="38">
          <cell r="A38" t="str">
            <v>Unhide budget column for this project</v>
          </cell>
        </row>
        <row r="39">
          <cell r="A39" t="str">
            <v>Unhide budget column for this project</v>
          </cell>
        </row>
        <row r="40">
          <cell r="A40" t="str">
            <v>Unhide budget column for this project</v>
          </cell>
        </row>
        <row r="41">
          <cell r="A41" t="str">
            <v>Do Not 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B10"/>
  <sheetViews>
    <sheetView showGridLines="0" tabSelected="1" workbookViewId="0" topLeftCell="A1">
      <selection activeCell="A1" sqref="A1:B1"/>
    </sheetView>
  </sheetViews>
  <sheetFormatPr defaultColWidth="9.140625" defaultRowHeight="12.75"/>
  <cols>
    <col min="1" max="1" width="36.421875" style="0" customWidth="1"/>
    <col min="2" max="2" width="60.8515625" style="0" customWidth="1"/>
  </cols>
  <sheetData>
    <row r="1" spans="1:2" ht="18">
      <c r="A1" s="418" t="s">
        <v>132</v>
      </c>
      <c r="B1" s="418"/>
    </row>
    <row r="2" spans="1:2" ht="12.75">
      <c r="A2" s="397" t="s">
        <v>137</v>
      </c>
      <c r="B2" s="397" t="s">
        <v>138</v>
      </c>
    </row>
    <row r="3" spans="1:2" ht="12.75">
      <c r="A3" s="171" t="s">
        <v>360</v>
      </c>
      <c r="B3" s="6" t="s">
        <v>183</v>
      </c>
    </row>
    <row r="4" spans="1:2" ht="12.75">
      <c r="A4" s="280" t="s">
        <v>361</v>
      </c>
      <c r="B4" s="6" t="s">
        <v>221</v>
      </c>
    </row>
    <row r="5" spans="1:2" ht="12.75">
      <c r="A5" s="171" t="s">
        <v>133</v>
      </c>
      <c r="B5" t="s">
        <v>364</v>
      </c>
    </row>
    <row r="6" spans="1:2" ht="12.75">
      <c r="A6" s="171" t="s">
        <v>134</v>
      </c>
      <c r="B6" t="s">
        <v>141</v>
      </c>
    </row>
    <row r="7" spans="1:2" ht="27.75" customHeight="1">
      <c r="A7" s="395" t="s">
        <v>359</v>
      </c>
      <c r="B7" s="396" t="s">
        <v>358</v>
      </c>
    </row>
    <row r="8" spans="1:2" ht="12.75">
      <c r="A8" s="171" t="s">
        <v>135</v>
      </c>
      <c r="B8" t="s">
        <v>363</v>
      </c>
    </row>
    <row r="9" spans="1:2" ht="12.75">
      <c r="A9" s="171" t="s">
        <v>136</v>
      </c>
      <c r="B9" t="s">
        <v>142</v>
      </c>
    </row>
    <row r="10" spans="1:2" ht="12.75">
      <c r="A10" s="280" t="s">
        <v>182</v>
      </c>
      <c r="B10" t="s">
        <v>362</v>
      </c>
    </row>
  </sheetData>
  <mergeCells count="1">
    <mergeCell ref="A1:B1"/>
  </mergeCells>
  <hyperlinks>
    <hyperlink ref="A5" location="'(A) YOUR REPORT INFORMATION'!A1" tooltip="Activate (A) YOUR REPORT INFORMATION" display="• (A) YOUR REPORT INFORMATION"/>
    <hyperlink ref="A6" location="'(B) INCOME'!A1" tooltip="Activate (B) INCOME" display="• (B) INCOME"/>
    <hyperlink ref="A8" location="'(C1) SALARIES'!A1" tooltip="Activate (C1) SALARIES" display="• (C1) SALARIES"/>
    <hyperlink ref="A9" location="'(C2) EXPENDITURE'!A1" tooltip="Activate (C2) EXPENDITURE" display="• (C2) EXPENDITURE"/>
    <hyperlink ref="A10" location="'(D) FINANCIAL POSITION'!A1" tooltip="Activate (D) FINANCIAL POSITION" display="• (D) FINANCIAL POSITION"/>
    <hyperlink ref="A3" location="'How to Use This Template'!A1" tooltip="Activate How to Use This Template" display="• How to Use This Template"/>
    <hyperlink ref="A4" location="'Glossary of Terms'!A1" tooltip="Activate Guidelines for Classifying Financial Data" display="• Guidelines for Classifying Financial Data"/>
    <hyperlink ref="A7" location="'(B1) PROJECTED INCOME'!A1" tooltip="Activative (B1) PROJECTED INCOME" display="• (B1) PROJECTED INCOME"/>
  </hyperlinks>
  <printOptions/>
  <pageMargins left="0.75" right="0.75" top="1" bottom="1" header="0.5" footer="0.5"/>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51"/>
  <sheetViews>
    <sheetView workbookViewId="0" topLeftCell="A1">
      <selection activeCell="A5" sqref="A5"/>
    </sheetView>
  </sheetViews>
  <sheetFormatPr defaultColWidth="9.140625" defaultRowHeight="12.75"/>
  <cols>
    <col min="1" max="1" width="100.57421875" style="242" customWidth="1"/>
  </cols>
  <sheetData>
    <row r="1" ht="20.25">
      <c r="A1" s="398" t="s">
        <v>147</v>
      </c>
    </row>
    <row r="2" ht="15">
      <c r="A2" s="399" t="s">
        <v>189</v>
      </c>
    </row>
    <row r="3" ht="15">
      <c r="A3" s="282"/>
    </row>
    <row r="4" ht="18.75">
      <c r="A4" s="243" t="s">
        <v>187</v>
      </c>
    </row>
    <row r="5" ht="12.75">
      <c r="A5" s="242" t="s">
        <v>148</v>
      </c>
    </row>
    <row r="6" ht="25.5">
      <c r="A6" s="244" t="s">
        <v>186</v>
      </c>
    </row>
    <row r="7" ht="25.5">
      <c r="A7" s="244" t="s">
        <v>197</v>
      </c>
    </row>
    <row r="8" ht="25.5">
      <c r="A8" s="244" t="s">
        <v>206</v>
      </c>
    </row>
    <row r="9" ht="12.75">
      <c r="A9" s="244" t="s">
        <v>188</v>
      </c>
    </row>
    <row r="10" ht="12.75">
      <c r="A10" s="244"/>
    </row>
    <row r="11" ht="18.75">
      <c r="A11" s="243" t="s">
        <v>190</v>
      </c>
    </row>
    <row r="12" ht="25.5">
      <c r="A12" s="244" t="s">
        <v>191</v>
      </c>
    </row>
    <row r="13" ht="12.75">
      <c r="A13" s="244"/>
    </row>
    <row r="14" ht="18.75">
      <c r="A14" s="243" t="s">
        <v>149</v>
      </c>
    </row>
    <row r="15" ht="25.5">
      <c r="A15" s="244" t="s">
        <v>192</v>
      </c>
    </row>
    <row r="16" ht="12.75">
      <c r="A16" s="244" t="s">
        <v>193</v>
      </c>
    </row>
    <row r="17" ht="12.75">
      <c r="A17" s="244"/>
    </row>
    <row r="18" ht="18.75">
      <c r="A18" s="243" t="s">
        <v>194</v>
      </c>
    </row>
    <row r="19" ht="12.75">
      <c r="A19" s="244" t="s">
        <v>195</v>
      </c>
    </row>
    <row r="20" ht="25.5">
      <c r="A20" s="244" t="s">
        <v>196</v>
      </c>
    </row>
    <row r="21" ht="12.75">
      <c r="A21" s="244"/>
    </row>
    <row r="22" ht="18.75">
      <c r="A22" s="243" t="s">
        <v>150</v>
      </c>
    </row>
    <row r="23" ht="12.75">
      <c r="A23" s="244" t="s">
        <v>151</v>
      </c>
    </row>
    <row r="24" ht="12.75">
      <c r="A24" s="244" t="s">
        <v>152</v>
      </c>
    </row>
    <row r="25" ht="38.25">
      <c r="A25" s="244" t="s">
        <v>153</v>
      </c>
    </row>
    <row r="26" ht="12.75">
      <c r="A26" s="244" t="s">
        <v>154</v>
      </c>
    </row>
    <row r="27" ht="25.5">
      <c r="A27" s="244" t="s">
        <v>155</v>
      </c>
    </row>
    <row r="28" ht="12.75">
      <c r="A28" s="244" t="s">
        <v>156</v>
      </c>
    </row>
    <row r="29" ht="12.75">
      <c r="A29" s="244"/>
    </row>
    <row r="30" ht="18.75">
      <c r="A30" s="243" t="s">
        <v>157</v>
      </c>
    </row>
    <row r="31" ht="25.5">
      <c r="A31" s="242" t="s">
        <v>199</v>
      </c>
    </row>
    <row r="32" ht="25.5">
      <c r="A32" s="245" t="s">
        <v>158</v>
      </c>
    </row>
    <row r="33" ht="12.75">
      <c r="A33" s="245"/>
    </row>
    <row r="34" ht="18.75">
      <c r="A34" s="243" t="s">
        <v>159</v>
      </c>
    </row>
    <row r="35" ht="12.75">
      <c r="A35" s="245" t="s">
        <v>203</v>
      </c>
    </row>
    <row r="36" ht="25.5">
      <c r="A36" s="242" t="s">
        <v>160</v>
      </c>
    </row>
    <row r="37" ht="25.5">
      <c r="A37" s="283" t="s">
        <v>205</v>
      </c>
    </row>
    <row r="38" ht="38.25">
      <c r="A38" s="284" t="s">
        <v>207</v>
      </c>
    </row>
    <row r="39" ht="12.75">
      <c r="A39" s="245" t="s">
        <v>204</v>
      </c>
    </row>
    <row r="40" ht="25.5">
      <c r="A40" s="242" t="s">
        <v>198</v>
      </c>
    </row>
    <row r="42" ht="18.75">
      <c r="A42" s="243" t="s">
        <v>161</v>
      </c>
    </row>
    <row r="43" ht="25.5">
      <c r="A43" s="242" t="s">
        <v>162</v>
      </c>
    </row>
    <row r="45" ht="18.75">
      <c r="A45" s="243" t="s">
        <v>163</v>
      </c>
    </row>
    <row r="46" ht="25.5">
      <c r="A46" s="242" t="s">
        <v>200</v>
      </c>
    </row>
    <row r="48" ht="18.75">
      <c r="A48" s="243" t="s">
        <v>164</v>
      </c>
    </row>
    <row r="49" ht="12.75">
      <c r="A49" s="245" t="s">
        <v>201</v>
      </c>
    </row>
    <row r="50" ht="12.75">
      <c r="A50" s="245" t="s">
        <v>202</v>
      </c>
    </row>
    <row r="51" ht="12.75">
      <c r="A51" s="245" t="s">
        <v>165</v>
      </c>
    </row>
  </sheetData>
  <printOptions/>
  <pageMargins left="0.75" right="0.75" top="0.49" bottom="0.63"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84"/>
  <sheetViews>
    <sheetView workbookViewId="0" topLeftCell="A1">
      <selection activeCell="A9" sqref="A9"/>
    </sheetView>
  </sheetViews>
  <sheetFormatPr defaultColWidth="9.140625" defaultRowHeight="12.75"/>
  <cols>
    <col min="1" max="1" width="109.8515625" style="0" customWidth="1"/>
  </cols>
  <sheetData>
    <row r="1" ht="18">
      <c r="A1" s="394" t="s">
        <v>357</v>
      </c>
    </row>
    <row r="2" ht="12.75">
      <c r="A2" s="400" t="s">
        <v>221</v>
      </c>
    </row>
    <row r="3" ht="12.75" customHeight="1">
      <c r="A3" s="304"/>
    </row>
    <row r="4" ht="18">
      <c r="A4" s="304" t="s">
        <v>159</v>
      </c>
    </row>
    <row r="5" ht="12.75">
      <c r="A5" s="305" t="s">
        <v>222</v>
      </c>
    </row>
    <row r="6" ht="38.25">
      <c r="A6" s="242" t="s">
        <v>207</v>
      </c>
    </row>
    <row r="7" ht="12.75">
      <c r="A7" s="305" t="s">
        <v>204</v>
      </c>
    </row>
    <row r="8" ht="25.5">
      <c r="A8" s="303" t="s">
        <v>223</v>
      </c>
    </row>
    <row r="9" ht="12.75" customHeight="1">
      <c r="A9" s="304"/>
    </row>
    <row r="10" ht="18">
      <c r="A10" s="304" t="s">
        <v>224</v>
      </c>
    </row>
    <row r="11" ht="15">
      <c r="A11" s="306" t="s">
        <v>208</v>
      </c>
    </row>
    <row r="12" ht="12.75">
      <c r="A12" s="305" t="s">
        <v>143</v>
      </c>
    </row>
    <row r="13" ht="12.75">
      <c r="A13" s="303" t="s">
        <v>225</v>
      </c>
    </row>
    <row r="14" ht="12.75">
      <c r="A14" s="305" t="s">
        <v>226</v>
      </c>
    </row>
    <row r="15" ht="25.5">
      <c r="A15" s="303" t="s">
        <v>227</v>
      </c>
    </row>
    <row r="16" ht="12.75">
      <c r="A16" s="305" t="s">
        <v>228</v>
      </c>
    </row>
    <row r="17" ht="25.5">
      <c r="A17" s="303" t="s">
        <v>229</v>
      </c>
    </row>
    <row r="18" ht="12.75">
      <c r="A18" s="305" t="s">
        <v>40</v>
      </c>
    </row>
    <row r="19" ht="25.5">
      <c r="A19" s="303" t="s">
        <v>230</v>
      </c>
    </row>
    <row r="20" ht="12.75" customHeight="1">
      <c r="A20" s="306"/>
    </row>
    <row r="21" ht="15">
      <c r="A21" s="306" t="s">
        <v>231</v>
      </c>
    </row>
    <row r="22" ht="12.75">
      <c r="A22" s="303" t="s">
        <v>232</v>
      </c>
    </row>
    <row r="23" ht="25.5">
      <c r="A23" s="307" t="s">
        <v>233</v>
      </c>
    </row>
    <row r="24" ht="51">
      <c r="A24" s="307" t="s">
        <v>234</v>
      </c>
    </row>
    <row r="25" ht="12.75">
      <c r="A25" s="303" t="s">
        <v>235</v>
      </c>
    </row>
    <row r="26" ht="12.75" customHeight="1">
      <c r="A26" s="303"/>
    </row>
    <row r="27" ht="15">
      <c r="A27" s="306" t="s">
        <v>236</v>
      </c>
    </row>
    <row r="28" ht="12.75">
      <c r="A28" s="303" t="s">
        <v>237</v>
      </c>
    </row>
    <row r="29" ht="12.75">
      <c r="A29" s="303" t="s">
        <v>238</v>
      </c>
    </row>
    <row r="30" ht="12.75" customHeight="1">
      <c r="A30" s="303"/>
    </row>
    <row r="31" ht="15">
      <c r="A31" s="306" t="s">
        <v>239</v>
      </c>
    </row>
    <row r="32" ht="12.75">
      <c r="A32" s="305" t="s">
        <v>126</v>
      </c>
    </row>
    <row r="33" ht="12.75">
      <c r="A33" s="303" t="s">
        <v>240</v>
      </c>
    </row>
    <row r="34" ht="12.75">
      <c r="A34" s="305" t="s">
        <v>241</v>
      </c>
    </row>
    <row r="35" ht="12.75">
      <c r="A35" s="303" t="s">
        <v>242</v>
      </c>
    </row>
    <row r="36" ht="12.75">
      <c r="A36" s="305" t="s">
        <v>146</v>
      </c>
    </row>
    <row r="37" ht="12.75">
      <c r="A37" s="303" t="s">
        <v>243</v>
      </c>
    </row>
    <row r="38" ht="12.75">
      <c r="A38" s="305" t="s">
        <v>180</v>
      </c>
    </row>
    <row r="39" ht="25.5">
      <c r="A39" s="303" t="s">
        <v>244</v>
      </c>
    </row>
    <row r="40" ht="12.75" customHeight="1">
      <c r="A40" s="303"/>
    </row>
    <row r="41" ht="15">
      <c r="A41" s="306" t="s">
        <v>245</v>
      </c>
    </row>
    <row r="42" ht="25.5">
      <c r="A42" s="303" t="s">
        <v>246</v>
      </c>
    </row>
    <row r="43" ht="18">
      <c r="A43" s="304" t="s">
        <v>247</v>
      </c>
    </row>
    <row r="44" ht="12.75" customHeight="1">
      <c r="A44" s="282"/>
    </row>
    <row r="45" ht="15">
      <c r="A45" s="282" t="s">
        <v>248</v>
      </c>
    </row>
    <row r="46" ht="12.75">
      <c r="A46" s="242" t="s">
        <v>249</v>
      </c>
    </row>
    <row r="47" ht="12.75">
      <c r="A47" s="245" t="s">
        <v>250</v>
      </c>
    </row>
    <row r="48" ht="25.5">
      <c r="A48" s="308" t="s">
        <v>251</v>
      </c>
    </row>
    <row r="49" ht="25.5">
      <c r="A49" s="308" t="s">
        <v>252</v>
      </c>
    </row>
    <row r="50" ht="12.75" customHeight="1">
      <c r="A50" s="245"/>
    </row>
    <row r="51" ht="12.75">
      <c r="A51" s="245" t="s">
        <v>253</v>
      </c>
    </row>
    <row r="52" ht="25.5">
      <c r="A52" s="242" t="s">
        <v>254</v>
      </c>
    </row>
    <row r="53" ht="12.75">
      <c r="A53" s="245" t="s">
        <v>7</v>
      </c>
    </row>
    <row r="54" ht="25.5">
      <c r="A54" s="242" t="s">
        <v>255</v>
      </c>
    </row>
    <row r="55" ht="12.75">
      <c r="A55" s="245" t="s">
        <v>256</v>
      </c>
    </row>
    <row r="56" ht="25.5">
      <c r="A56" s="242" t="s">
        <v>257</v>
      </c>
    </row>
    <row r="57" ht="12.75">
      <c r="A57" s="245" t="s">
        <v>258</v>
      </c>
    </row>
    <row r="58" ht="12.75">
      <c r="A58" s="242" t="s">
        <v>259</v>
      </c>
    </row>
    <row r="59" ht="12.75">
      <c r="A59" s="245" t="s">
        <v>127</v>
      </c>
    </row>
    <row r="60" ht="12.75">
      <c r="A60" s="242" t="s">
        <v>260</v>
      </c>
    </row>
    <row r="61" ht="12.75">
      <c r="A61" s="245" t="s">
        <v>261</v>
      </c>
    </row>
    <row r="62" ht="12.75">
      <c r="A62" s="242" t="s">
        <v>262</v>
      </c>
    </row>
    <row r="63" ht="12.75" customHeight="1">
      <c r="A63" s="309"/>
    </row>
    <row r="64" ht="15">
      <c r="A64" s="306" t="s">
        <v>263</v>
      </c>
    </row>
    <row r="65" ht="12.75">
      <c r="A65" s="305" t="s">
        <v>264</v>
      </c>
    </row>
    <row r="66" ht="25.5">
      <c r="A66" s="303" t="s">
        <v>265</v>
      </c>
    </row>
    <row r="67" ht="12.75">
      <c r="A67" s="305" t="s">
        <v>108</v>
      </c>
    </row>
    <row r="68" ht="12.75">
      <c r="A68" s="303" t="s">
        <v>266</v>
      </c>
    </row>
    <row r="69" ht="12.75">
      <c r="A69" s="305" t="s">
        <v>107</v>
      </c>
    </row>
    <row r="70" ht="12.75">
      <c r="A70" s="303" t="s">
        <v>267</v>
      </c>
    </row>
    <row r="71" ht="12.75">
      <c r="A71" s="305" t="s">
        <v>268</v>
      </c>
    </row>
    <row r="72" ht="12.75">
      <c r="A72" s="303" t="s">
        <v>269</v>
      </c>
    </row>
    <row r="73" ht="12.75">
      <c r="A73" s="305" t="s">
        <v>270</v>
      </c>
    </row>
    <row r="74" ht="12.75">
      <c r="A74" s="303" t="s">
        <v>271</v>
      </c>
    </row>
    <row r="75" ht="12.75">
      <c r="A75" s="305" t="s">
        <v>272</v>
      </c>
    </row>
    <row r="76" ht="12.75">
      <c r="A76" s="303" t="s">
        <v>273</v>
      </c>
    </row>
    <row r="77" ht="12.75">
      <c r="A77" s="305" t="s">
        <v>59</v>
      </c>
    </row>
    <row r="78" ht="12.75">
      <c r="A78" s="305" t="s">
        <v>58</v>
      </c>
    </row>
    <row r="79" ht="12.75">
      <c r="A79" s="305" t="s">
        <v>60</v>
      </c>
    </row>
    <row r="80" ht="25.5">
      <c r="A80" s="303" t="s">
        <v>274</v>
      </c>
    </row>
    <row r="81" ht="12.75">
      <c r="A81" s="305" t="s">
        <v>275</v>
      </c>
    </row>
    <row r="82" ht="12.75">
      <c r="A82" s="305" t="s">
        <v>128</v>
      </c>
    </row>
    <row r="83" ht="25.5">
      <c r="A83" s="303" t="s">
        <v>276</v>
      </c>
    </row>
    <row r="84" ht="12.75">
      <c r="A84" s="305" t="s">
        <v>109</v>
      </c>
    </row>
    <row r="85" ht="12.75">
      <c r="A85" s="310"/>
    </row>
    <row r="86" ht="15">
      <c r="A86" s="306" t="s">
        <v>277</v>
      </c>
    </row>
    <row r="87" ht="12.75">
      <c r="A87" s="305" t="s">
        <v>10</v>
      </c>
    </row>
    <row r="88" ht="12.75">
      <c r="A88" s="303" t="s">
        <v>278</v>
      </c>
    </row>
    <row r="89" ht="12.75">
      <c r="A89" s="305" t="s">
        <v>279</v>
      </c>
    </row>
    <row r="90" ht="25.5">
      <c r="A90" s="303" t="s">
        <v>280</v>
      </c>
    </row>
    <row r="91" ht="12.75">
      <c r="A91" s="305" t="s">
        <v>281</v>
      </c>
    </row>
    <row r="92" ht="12.75">
      <c r="A92" s="303" t="s">
        <v>282</v>
      </c>
    </row>
    <row r="93" ht="12.75">
      <c r="A93" s="305" t="s">
        <v>283</v>
      </c>
    </row>
    <row r="94" ht="12.75">
      <c r="A94" s="303" t="s">
        <v>284</v>
      </c>
    </row>
    <row r="95" ht="12.75">
      <c r="A95" s="305" t="s">
        <v>285</v>
      </c>
    </row>
    <row r="96" ht="25.5">
      <c r="A96" s="303" t="s">
        <v>286</v>
      </c>
    </row>
    <row r="97" ht="12.75">
      <c r="A97" s="305" t="s">
        <v>287</v>
      </c>
    </row>
    <row r="98" ht="25.5">
      <c r="A98" s="303" t="s">
        <v>288</v>
      </c>
    </row>
    <row r="99" ht="12.75">
      <c r="A99" s="305" t="s">
        <v>54</v>
      </c>
    </row>
    <row r="100" ht="12.75">
      <c r="A100" s="305" t="s">
        <v>289</v>
      </c>
    </row>
    <row r="101" ht="25.5">
      <c r="A101" s="303" t="s">
        <v>290</v>
      </c>
    </row>
    <row r="102" ht="12.75" customHeight="1">
      <c r="A102" s="306"/>
    </row>
    <row r="103" ht="15">
      <c r="A103" s="306" t="s">
        <v>291</v>
      </c>
    </row>
    <row r="104" ht="12.75">
      <c r="A104" s="305" t="s">
        <v>61</v>
      </c>
    </row>
    <row r="105" ht="25.5">
      <c r="A105" s="303" t="s">
        <v>292</v>
      </c>
    </row>
    <row r="106" ht="12.75">
      <c r="A106" s="305" t="s">
        <v>62</v>
      </c>
    </row>
    <row r="107" ht="38.25">
      <c r="A107" s="303" t="s">
        <v>293</v>
      </c>
    </row>
    <row r="108" ht="12.75">
      <c r="A108" s="305" t="s">
        <v>113</v>
      </c>
    </row>
    <row r="109" ht="12.75">
      <c r="A109" s="303" t="s">
        <v>294</v>
      </c>
    </row>
    <row r="110" ht="12.75">
      <c r="A110" s="305" t="s">
        <v>114</v>
      </c>
    </row>
    <row r="111" ht="12.75">
      <c r="A111" s="303" t="s">
        <v>295</v>
      </c>
    </row>
    <row r="112" ht="12.75">
      <c r="A112" s="305" t="s">
        <v>115</v>
      </c>
    </row>
    <row r="113" ht="12.75">
      <c r="A113" s="303" t="s">
        <v>296</v>
      </c>
    </row>
    <row r="114" ht="12.75">
      <c r="A114" s="305" t="s">
        <v>63</v>
      </c>
    </row>
    <row r="115" ht="12.75" customHeight="1">
      <c r="A115" s="307" t="s">
        <v>297</v>
      </c>
    </row>
    <row r="116" ht="12.75">
      <c r="A116" s="307" t="s">
        <v>298</v>
      </c>
    </row>
    <row r="117" ht="12.75">
      <c r="A117" s="307" t="s">
        <v>299</v>
      </c>
    </row>
    <row r="118" ht="25.5">
      <c r="A118" s="307" t="s">
        <v>300</v>
      </c>
    </row>
    <row r="119" ht="25.5">
      <c r="A119" s="307" t="s">
        <v>301</v>
      </c>
    </row>
    <row r="120" ht="12.75">
      <c r="A120" s="305" t="s">
        <v>116</v>
      </c>
    </row>
    <row r="121" ht="12.75">
      <c r="A121" s="303" t="s">
        <v>302</v>
      </c>
    </row>
    <row r="122" ht="12.75">
      <c r="A122" s="305" t="s">
        <v>64</v>
      </c>
    </row>
    <row r="123" ht="12.75">
      <c r="A123" s="303" t="s">
        <v>303</v>
      </c>
    </row>
    <row r="124" ht="12.75">
      <c r="A124" s="303"/>
    </row>
    <row r="125" ht="15">
      <c r="A125" s="306" t="s">
        <v>304</v>
      </c>
    </row>
    <row r="126" ht="12.75" customHeight="1">
      <c r="A126" s="303" t="s">
        <v>305</v>
      </c>
    </row>
    <row r="127" ht="12.75">
      <c r="A127" s="303"/>
    </row>
    <row r="128" ht="15">
      <c r="A128" s="306" t="s">
        <v>306</v>
      </c>
    </row>
    <row r="129" ht="25.5">
      <c r="A129" s="303" t="s">
        <v>307</v>
      </c>
    </row>
    <row r="130" ht="12.75" customHeight="1">
      <c r="A130" s="310"/>
    </row>
    <row r="131" ht="18">
      <c r="A131" s="304" t="s">
        <v>181</v>
      </c>
    </row>
    <row r="132" ht="12.75" customHeight="1">
      <c r="A132" s="311"/>
    </row>
    <row r="133" ht="25.5">
      <c r="A133" s="312" t="s">
        <v>308</v>
      </c>
    </row>
    <row r="134" ht="12.75" customHeight="1">
      <c r="A134" s="311"/>
    </row>
    <row r="135" ht="15">
      <c r="A135" s="306" t="s">
        <v>309</v>
      </c>
    </row>
    <row r="136" ht="12.75">
      <c r="A136" s="305" t="s">
        <v>14</v>
      </c>
    </row>
    <row r="137" ht="25.5">
      <c r="A137" s="303" t="s">
        <v>310</v>
      </c>
    </row>
    <row r="138" ht="12.75">
      <c r="A138" s="305" t="s">
        <v>19</v>
      </c>
    </row>
    <row r="139" ht="25.5">
      <c r="A139" s="303" t="s">
        <v>311</v>
      </c>
    </row>
    <row r="140" ht="12.75">
      <c r="A140" s="305" t="s">
        <v>82</v>
      </c>
    </row>
    <row r="141" ht="51">
      <c r="A141" s="303" t="s">
        <v>312</v>
      </c>
    </row>
    <row r="142" ht="12.75">
      <c r="A142" s="305" t="s">
        <v>5</v>
      </c>
    </row>
    <row r="143" ht="12.75">
      <c r="A143" s="303" t="s">
        <v>313</v>
      </c>
    </row>
    <row r="144" ht="12.75" customHeight="1">
      <c r="A144" s="306"/>
    </row>
    <row r="145" ht="15">
      <c r="A145" s="306" t="s">
        <v>314</v>
      </c>
    </row>
    <row r="146" ht="12.75">
      <c r="A146" s="305" t="s">
        <v>83</v>
      </c>
    </row>
    <row r="147" ht="12.75">
      <c r="A147" s="303" t="s">
        <v>315</v>
      </c>
    </row>
    <row r="148" ht="12.75">
      <c r="A148" s="305" t="s">
        <v>316</v>
      </c>
    </row>
    <row r="149" ht="51">
      <c r="A149" s="303" t="s">
        <v>317</v>
      </c>
    </row>
    <row r="150" ht="12.75">
      <c r="A150" s="305" t="s">
        <v>84</v>
      </c>
    </row>
    <row r="151" ht="12.75">
      <c r="A151" s="303" t="s">
        <v>318</v>
      </c>
    </row>
    <row r="152" ht="12.75" customHeight="1">
      <c r="A152" s="306"/>
    </row>
    <row r="153" ht="15">
      <c r="A153" s="306" t="s">
        <v>319</v>
      </c>
    </row>
    <row r="154" ht="25.5">
      <c r="A154" s="303" t="s">
        <v>320</v>
      </c>
    </row>
    <row r="155" ht="12.75">
      <c r="A155" s="305" t="s">
        <v>321</v>
      </c>
    </row>
    <row r="156" ht="12.75">
      <c r="A156" s="305" t="s">
        <v>322</v>
      </c>
    </row>
    <row r="157" ht="12.75">
      <c r="A157" s="305" t="s">
        <v>323</v>
      </c>
    </row>
    <row r="158" ht="25.5">
      <c r="A158" s="303" t="s">
        <v>324</v>
      </c>
    </row>
    <row r="159" ht="12.75">
      <c r="A159" s="305" t="s">
        <v>325</v>
      </c>
    </row>
    <row r="160" ht="38.25">
      <c r="A160" s="303" t="s">
        <v>326</v>
      </c>
    </row>
    <row r="161" ht="25.5">
      <c r="A161" s="305" t="s">
        <v>327</v>
      </c>
    </row>
    <row r="162" ht="12.75">
      <c r="A162" s="305" t="s">
        <v>328</v>
      </c>
    </row>
    <row r="163" ht="38.25">
      <c r="A163" s="303" t="s">
        <v>329</v>
      </c>
    </row>
    <row r="164" ht="12.75">
      <c r="A164" s="305" t="s">
        <v>23</v>
      </c>
    </row>
    <row r="165" ht="25.5">
      <c r="A165" s="303" t="s">
        <v>330</v>
      </c>
    </row>
    <row r="166" ht="12.75">
      <c r="A166" s="305" t="s">
        <v>331</v>
      </c>
    </row>
    <row r="167" ht="12.75">
      <c r="A167" s="303"/>
    </row>
    <row r="168" ht="15">
      <c r="A168" s="306" t="s">
        <v>332</v>
      </c>
    </row>
    <row r="169" ht="12.75">
      <c r="A169" s="303" t="s">
        <v>333</v>
      </c>
    </row>
    <row r="170" ht="12.75">
      <c r="A170" s="305" t="s">
        <v>334</v>
      </c>
    </row>
    <row r="171" ht="12.75">
      <c r="A171" s="305" t="s">
        <v>335</v>
      </c>
    </row>
    <row r="172" ht="12.75">
      <c r="A172" s="305" t="s">
        <v>336</v>
      </c>
    </row>
    <row r="173" ht="12.75" customHeight="1">
      <c r="A173" s="306"/>
    </row>
    <row r="174" ht="15">
      <c r="A174" s="306" t="s">
        <v>337</v>
      </c>
    </row>
    <row r="175" ht="12.75">
      <c r="A175" s="305" t="s">
        <v>338</v>
      </c>
    </row>
    <row r="176" ht="12.75">
      <c r="A176" s="303" t="s">
        <v>339</v>
      </c>
    </row>
    <row r="177" ht="12.75">
      <c r="A177" s="303" t="s">
        <v>340</v>
      </c>
    </row>
    <row r="178" ht="12.75">
      <c r="A178" s="303" t="s">
        <v>341</v>
      </c>
    </row>
    <row r="179" ht="12.75">
      <c r="A179" s="305" t="s">
        <v>65</v>
      </c>
    </row>
    <row r="180" ht="12.75">
      <c r="A180" s="303" t="s">
        <v>342</v>
      </c>
    </row>
    <row r="181" ht="12.75">
      <c r="A181" s="303" t="s">
        <v>343</v>
      </c>
    </row>
    <row r="182" ht="12.75">
      <c r="A182" s="303" t="s">
        <v>341</v>
      </c>
    </row>
    <row r="183" ht="12.75">
      <c r="A183" s="305" t="s">
        <v>344</v>
      </c>
    </row>
    <row r="184" ht="15.75">
      <c r="A184" s="313"/>
    </row>
  </sheetData>
  <printOptions/>
  <pageMargins left="0.75" right="0.75" top="1.01" bottom="1" header="0.5" footer="0.5"/>
  <pageSetup horizontalDpi="600" verticalDpi="600" orientation="portrait" paperSize="9" scale="94" r:id="rId1"/>
  <headerFooter alignWithMargins="0">
    <oddHeader>&amp;L&amp;12GUIDELINES FOR CLASSIFYING FINANCIAL DATA</oddHeader>
  </headerFooter>
  <rowBreaks count="4" manualBreakCount="4">
    <brk id="42" max="255" man="1"/>
    <brk id="85" max="255" man="1"/>
    <brk id="129" max="255" man="1"/>
    <brk id="167" max="255" man="1"/>
  </rowBreaks>
</worksheet>
</file>

<file path=xl/worksheets/sheet4.xml><?xml version="1.0" encoding="utf-8"?>
<worksheet xmlns="http://schemas.openxmlformats.org/spreadsheetml/2006/main" xmlns:r="http://schemas.openxmlformats.org/officeDocument/2006/relationships">
  <sheetPr codeName="Sheet2">
    <pageSetUpPr fitToPage="1"/>
  </sheetPr>
  <dimension ref="A1:F26"/>
  <sheetViews>
    <sheetView showGridLines="0" workbookViewId="0" topLeftCell="A1">
      <selection activeCell="B6" sqref="B6"/>
    </sheetView>
  </sheetViews>
  <sheetFormatPr defaultColWidth="9.140625" defaultRowHeight="12.75"/>
  <cols>
    <col min="1" max="1" width="40.7109375" style="0" bestFit="1" customWidth="1"/>
    <col min="2" max="2" width="45.7109375" style="0" customWidth="1"/>
  </cols>
  <sheetData>
    <row r="1" spans="1:2" ht="27" customHeight="1">
      <c r="A1" s="275" t="s">
        <v>144</v>
      </c>
      <c r="B1" s="241" t="s">
        <v>146</v>
      </c>
    </row>
    <row r="2" spans="1:6" s="105" customFormat="1" ht="30" customHeight="1">
      <c r="A2" s="275" t="s">
        <v>178</v>
      </c>
      <c r="B2" s="241" t="s">
        <v>377</v>
      </c>
      <c r="D2" s="34"/>
      <c r="E2" s="34"/>
      <c r="F2" s="16"/>
    </row>
    <row r="3" spans="1:6" s="31" customFormat="1" ht="12.75" customHeight="1">
      <c r="A3" s="13"/>
      <c r="B3" s="7"/>
      <c r="D3" s="34"/>
      <c r="E3" s="34"/>
      <c r="F3" s="16"/>
    </row>
    <row r="4" spans="1:6" s="31" customFormat="1" ht="25.5" customHeight="1">
      <c r="A4" s="276" t="s">
        <v>34</v>
      </c>
      <c r="B4" s="189" t="s">
        <v>380</v>
      </c>
      <c r="D4" s="34"/>
      <c r="E4" s="34"/>
      <c r="F4" s="16"/>
    </row>
    <row r="5" spans="1:6" s="31" customFormat="1" ht="25.5" customHeight="1">
      <c r="A5" s="13"/>
      <c r="B5" s="5"/>
      <c r="D5" s="34"/>
      <c r="E5" s="34"/>
      <c r="F5" s="16"/>
    </row>
    <row r="6" spans="1:6" s="105" customFormat="1" ht="35.25" customHeight="1">
      <c r="A6" s="246" t="s">
        <v>378</v>
      </c>
      <c r="B6" s="417">
        <v>39813</v>
      </c>
      <c r="D6" s="99"/>
      <c r="E6" s="420"/>
      <c r="F6" s="420"/>
    </row>
    <row r="7" spans="1:6" s="105" customFormat="1" ht="25.5" customHeight="1">
      <c r="A7" s="13"/>
      <c r="B7" s="11"/>
      <c r="D7" s="34"/>
      <c r="E7" s="34"/>
      <c r="F7" s="16"/>
    </row>
    <row r="8" spans="1:6" s="105" customFormat="1" ht="25.5" customHeight="1">
      <c r="A8" s="169" t="s">
        <v>85</v>
      </c>
      <c r="B8" s="188" t="s">
        <v>145</v>
      </c>
      <c r="D8" s="99"/>
      <c r="E8" s="99"/>
      <c r="F8" s="16"/>
    </row>
    <row r="9" spans="1:6" s="31" customFormat="1" ht="25.5" customHeight="1">
      <c r="A9" s="5"/>
      <c r="B9" s="5"/>
      <c r="D9" s="34"/>
      <c r="E9" s="34"/>
      <c r="F9" s="16"/>
    </row>
    <row r="10" spans="1:3" s="33" customFormat="1" ht="29.25" customHeight="1">
      <c r="A10" s="419" t="s">
        <v>185</v>
      </c>
      <c r="B10" s="419"/>
      <c r="C10" s="31"/>
    </row>
    <row r="11" spans="1:3" s="32" customFormat="1" ht="57" customHeight="1">
      <c r="A11" s="168" t="s">
        <v>184</v>
      </c>
      <c r="B11" s="187" t="s">
        <v>131</v>
      </c>
      <c r="C11" s="31"/>
    </row>
    <row r="12" spans="1:2" s="31" customFormat="1" ht="14.25">
      <c r="A12" s="191" t="s">
        <v>172</v>
      </c>
      <c r="B12" s="302" t="s">
        <v>172</v>
      </c>
    </row>
    <row r="13" spans="1:2" s="31" customFormat="1" ht="14.25">
      <c r="A13" s="192" t="s">
        <v>90</v>
      </c>
      <c r="B13" s="236" t="s">
        <v>129</v>
      </c>
    </row>
    <row r="14" spans="1:2" s="31" customFormat="1" ht="14.25">
      <c r="A14" s="192" t="s">
        <v>91</v>
      </c>
      <c r="B14" s="236" t="s">
        <v>129</v>
      </c>
    </row>
    <row r="15" spans="1:2" s="31" customFormat="1" ht="14.25">
      <c r="A15" s="192" t="s">
        <v>92</v>
      </c>
      <c r="B15" s="236" t="s">
        <v>129</v>
      </c>
    </row>
    <row r="16" spans="1:2" s="31" customFormat="1" ht="14.25">
      <c r="A16" s="192" t="s">
        <v>93</v>
      </c>
      <c r="B16" s="236" t="s">
        <v>129</v>
      </c>
    </row>
    <row r="17" spans="1:2" s="31" customFormat="1" ht="14.25">
      <c r="A17" s="192" t="s">
        <v>94</v>
      </c>
      <c r="B17" s="236" t="s">
        <v>129</v>
      </c>
    </row>
    <row r="18" spans="1:2" s="31" customFormat="1" ht="14.25">
      <c r="A18" s="192" t="s">
        <v>95</v>
      </c>
      <c r="B18" s="236" t="s">
        <v>129</v>
      </c>
    </row>
    <row r="19" spans="1:2" s="31" customFormat="1" ht="14.25">
      <c r="A19" s="192" t="s">
        <v>96</v>
      </c>
      <c r="B19" s="236" t="s">
        <v>129</v>
      </c>
    </row>
    <row r="20" spans="1:2" s="31" customFormat="1" ht="14.25">
      <c r="A20" s="192" t="s">
        <v>97</v>
      </c>
      <c r="B20" s="236" t="s">
        <v>129</v>
      </c>
    </row>
    <row r="21" spans="1:2" s="31" customFormat="1" ht="14.25">
      <c r="A21" s="192" t="s">
        <v>98</v>
      </c>
      <c r="B21" s="236" t="s">
        <v>129</v>
      </c>
    </row>
    <row r="22" spans="1:2" s="31" customFormat="1" ht="14.25">
      <c r="A22" s="192" t="s">
        <v>99</v>
      </c>
      <c r="B22" s="236" t="s">
        <v>129</v>
      </c>
    </row>
    <row r="23" spans="1:2" s="31" customFormat="1" ht="14.25">
      <c r="A23" s="192" t="s">
        <v>100</v>
      </c>
      <c r="B23" s="236" t="s">
        <v>129</v>
      </c>
    </row>
    <row r="24" spans="1:2" s="31" customFormat="1" ht="14.25">
      <c r="A24" s="192" t="s">
        <v>101</v>
      </c>
      <c r="B24" s="236" t="s">
        <v>129</v>
      </c>
    </row>
    <row r="25" spans="1:2" s="31" customFormat="1" ht="14.25">
      <c r="A25" s="192" t="s">
        <v>102</v>
      </c>
      <c r="B25" s="236" t="s">
        <v>129</v>
      </c>
    </row>
    <row r="26" spans="1:2" s="31" customFormat="1" ht="14.25">
      <c r="A26" s="281" t="s">
        <v>103</v>
      </c>
      <c r="B26" s="237" t="s">
        <v>129</v>
      </c>
    </row>
    <row r="27" s="31" customFormat="1" ht="12.75"/>
    <row r="28" s="31" customFormat="1" ht="12.75"/>
  </sheetData>
  <sheetProtection/>
  <mergeCells count="2">
    <mergeCell ref="A10:B10"/>
    <mergeCell ref="E6:F6"/>
  </mergeCells>
  <dataValidations count="1">
    <dataValidation type="list" allowBlank="1" showInputMessage="1" showErrorMessage="1" promptTitle="Budget" prompt="Select option that applies to you." errorTitle="budget stop" error="Select one of the two options" sqref="B8">
      <formula1>"Entire organisation,arts program only"</formula1>
    </dataValidation>
  </dataValidations>
  <printOptions horizontalCentered="1"/>
  <pageMargins left="0.984251968503937" right="0.7480314960629921" top="0.89" bottom="0.7874015748031497" header="0.5905511811023623" footer="0.5905511811023623"/>
  <pageSetup fitToHeight="1" fitToWidth="1" horizontalDpi="300" verticalDpi="300" orientation="portrait" paperSize="9" scale="98" r:id="rId1"/>
  <headerFooter alignWithMargins="0">
    <oddHeader>&amp;L&amp;8&amp;F&amp;R&amp;A</oddHeader>
    <oddFooter>&amp;L&amp;D &amp;T&amp;R&amp;A  Page &amp;P</oddFooter>
  </headerFooter>
</worksheet>
</file>

<file path=xl/worksheets/sheet5.xml><?xml version="1.0" encoding="utf-8"?>
<worksheet xmlns="http://schemas.openxmlformats.org/spreadsheetml/2006/main" xmlns:r="http://schemas.openxmlformats.org/officeDocument/2006/relationships">
  <sheetPr codeName="Sheet6"/>
  <dimension ref="A1:W53"/>
  <sheetViews>
    <sheetView showGridLines="0" workbookViewId="0" topLeftCell="A1">
      <pane xSplit="2" ySplit="3" topLeftCell="C34" activePane="bottomRight" state="frozen"/>
      <selection pane="topLeft" activeCell="N31" sqref="N31"/>
      <selection pane="topRight" activeCell="N31" sqref="N31"/>
      <selection pane="bottomLeft" activeCell="N31" sqref="N31"/>
      <selection pane="bottomRight" activeCell="D42" sqref="D42"/>
    </sheetView>
  </sheetViews>
  <sheetFormatPr defaultColWidth="9.140625" defaultRowHeight="12.75"/>
  <cols>
    <col min="1" max="1" width="23.7109375" style="4" customWidth="1"/>
    <col min="2" max="2" width="32.421875" style="4" bestFit="1" customWidth="1"/>
    <col min="3" max="18" width="12.7109375" style="4" customWidth="1"/>
    <col min="19" max="16384" width="11.7109375" style="4" customWidth="1"/>
  </cols>
  <sheetData>
    <row r="1" spans="1:18" s="26" customFormat="1" ht="30" customHeight="1">
      <c r="A1" s="77" t="str">
        <f>Org_Name&amp;":  Income Budget"</f>
        <v>&lt;Enter your org name here&gt;:  Income Budget</v>
      </c>
      <c r="E1" s="76"/>
      <c r="F1" s="76"/>
      <c r="G1" s="76"/>
      <c r="H1" s="76"/>
      <c r="I1" s="76"/>
      <c r="J1" s="76"/>
      <c r="K1" s="76"/>
      <c r="L1" s="76"/>
      <c r="M1" s="76"/>
      <c r="N1" s="76"/>
      <c r="O1" s="76"/>
      <c r="P1" s="76"/>
      <c r="Q1" s="76"/>
      <c r="R1" s="76"/>
    </row>
    <row r="2" spans="1:18" s="26" customFormat="1" ht="30" customHeight="1">
      <c r="A2" s="77"/>
      <c r="C2" s="207">
        <v>2008</v>
      </c>
      <c r="D2" s="208" t="s">
        <v>177</v>
      </c>
      <c r="E2" s="76"/>
      <c r="F2" s="76"/>
      <c r="G2" s="76"/>
      <c r="H2" s="76"/>
      <c r="I2" s="76"/>
      <c r="J2" s="76"/>
      <c r="K2" s="76"/>
      <c r="L2" s="76"/>
      <c r="M2" s="76"/>
      <c r="N2" s="76"/>
      <c r="O2" s="76"/>
      <c r="P2" s="76"/>
      <c r="Q2" s="76"/>
      <c r="R2" s="76"/>
    </row>
    <row r="3" spans="1:18" s="118" customFormat="1" ht="45">
      <c r="A3" s="113"/>
      <c r="B3" s="154"/>
      <c r="C3" s="114" t="s">
        <v>6</v>
      </c>
      <c r="D3" s="238" t="str">
        <f>+core</f>
        <v>Administration</v>
      </c>
      <c r="E3" s="238" t="str">
        <f>+p1_title</f>
        <v>Enter project title on Report Information Tab</v>
      </c>
      <c r="F3" s="238" t="str">
        <f>+p2_title</f>
        <v>Enter project title on Report Information Tab</v>
      </c>
      <c r="G3" s="238" t="str">
        <f>+p3_title</f>
        <v>Enter project title on Report Information Tab</v>
      </c>
      <c r="H3" s="238" t="str">
        <f>+p4_title</f>
        <v>Enter project title on Report Information Tab</v>
      </c>
      <c r="I3" s="238" t="str">
        <f>+p5_title</f>
        <v>Enter project title on Report Information Tab</v>
      </c>
      <c r="J3" s="239" t="str">
        <f>+p6_title</f>
        <v>Enter project title on Report Information Tab</v>
      </c>
      <c r="K3" s="238" t="str">
        <f>+p7_title</f>
        <v>Enter project title on Report Information Tab</v>
      </c>
      <c r="L3" s="238" t="str">
        <f>+p8_title</f>
        <v>Enter project title on Report Information Tab</v>
      </c>
      <c r="M3" s="238" t="str">
        <f>+p9_title</f>
        <v>Enter project title on Report Information Tab</v>
      </c>
      <c r="N3" s="238" t="str">
        <f>+p10_title</f>
        <v>Enter project title on Report Information Tab</v>
      </c>
      <c r="O3" s="238" t="str">
        <f>+p11_title</f>
        <v>Enter project title on Report Information Tab</v>
      </c>
      <c r="P3" s="238" t="str">
        <f>+p12_title</f>
        <v>Enter project title on Report Information Tab</v>
      </c>
      <c r="Q3" s="238" t="str">
        <f>+p13_title</f>
        <v>Enter project title on Report Information Tab</v>
      </c>
      <c r="R3" s="240" t="str">
        <f>+p14_title</f>
        <v>Enter project title on Report Information Tab</v>
      </c>
    </row>
    <row r="4" spans="1:18" s="30" customFormat="1" ht="19.5" customHeight="1">
      <c r="A4" s="285" t="s">
        <v>208</v>
      </c>
      <c r="C4" s="15"/>
      <c r="D4" s="173"/>
      <c r="E4" s="172"/>
      <c r="F4" s="172"/>
      <c r="G4" s="172"/>
      <c r="H4" s="172"/>
      <c r="I4" s="172"/>
      <c r="J4" s="172"/>
      <c r="K4" s="172"/>
      <c r="L4" s="172"/>
      <c r="M4" s="172"/>
      <c r="N4" s="172"/>
      <c r="O4" s="172"/>
      <c r="P4" s="172"/>
      <c r="Q4" s="172"/>
      <c r="R4" s="172"/>
    </row>
    <row r="5" spans="1:19" ht="15" customHeight="1">
      <c r="A5" s="286" t="s">
        <v>143</v>
      </c>
      <c r="B5" s="287" t="s">
        <v>209</v>
      </c>
      <c r="C5" s="211">
        <f>SUM(D5:R5)</f>
        <v>0</v>
      </c>
      <c r="D5" s="126"/>
      <c r="E5" s="127"/>
      <c r="F5" s="127"/>
      <c r="G5" s="127"/>
      <c r="H5" s="127"/>
      <c r="I5" s="128"/>
      <c r="J5" s="129"/>
      <c r="K5" s="130"/>
      <c r="L5" s="130"/>
      <c r="M5" s="130"/>
      <c r="N5" s="130"/>
      <c r="O5" s="130"/>
      <c r="P5" s="130"/>
      <c r="Q5" s="130"/>
      <c r="R5" s="131"/>
      <c r="S5" s="25"/>
    </row>
    <row r="6" spans="1:19" ht="15" customHeight="1">
      <c r="A6" s="286"/>
      <c r="B6" s="287" t="s">
        <v>210</v>
      </c>
      <c r="C6" s="210">
        <f>SUM(D6:R6)</f>
        <v>0</v>
      </c>
      <c r="D6" s="132"/>
      <c r="E6" s="133"/>
      <c r="F6" s="133"/>
      <c r="G6" s="133"/>
      <c r="H6" s="133"/>
      <c r="I6" s="134"/>
      <c r="J6" s="135"/>
      <c r="K6" s="136"/>
      <c r="L6" s="136"/>
      <c r="M6" s="136"/>
      <c r="N6" s="136"/>
      <c r="O6" s="136"/>
      <c r="P6" s="136"/>
      <c r="Q6" s="136"/>
      <c r="R6" s="137"/>
      <c r="S6" s="25"/>
    </row>
    <row r="7" spans="1:18" ht="15" customHeight="1">
      <c r="A7" s="286"/>
      <c r="B7" s="287" t="s">
        <v>39</v>
      </c>
      <c r="C7" s="210">
        <f>SUM(D7:R7)</f>
        <v>0</v>
      </c>
      <c r="D7" s="132"/>
      <c r="E7" s="133"/>
      <c r="F7" s="133"/>
      <c r="G7" s="133"/>
      <c r="H7" s="133"/>
      <c r="I7" s="134"/>
      <c r="J7" s="135"/>
      <c r="K7" s="136"/>
      <c r="L7" s="136"/>
      <c r="M7" s="136"/>
      <c r="N7" s="136"/>
      <c r="O7" s="136"/>
      <c r="P7" s="136"/>
      <c r="Q7" s="136"/>
      <c r="R7" s="137"/>
    </row>
    <row r="8" spans="1:18" ht="15" customHeight="1">
      <c r="A8" s="288" t="s">
        <v>89</v>
      </c>
      <c r="B8" s="287" t="s">
        <v>119</v>
      </c>
      <c r="C8" s="210">
        <f aca="true" t="shared" si="0" ref="C8:C18">SUM(D8:R8)</f>
        <v>0</v>
      </c>
      <c r="D8" s="132"/>
      <c r="E8" s="133"/>
      <c r="F8" s="133"/>
      <c r="G8" s="133"/>
      <c r="H8" s="133"/>
      <c r="I8" s="134"/>
      <c r="J8" s="135"/>
      <c r="K8" s="136"/>
      <c r="L8" s="136"/>
      <c r="M8" s="136"/>
      <c r="N8" s="136"/>
      <c r="O8" s="136"/>
      <c r="P8" s="136"/>
      <c r="Q8" s="136"/>
      <c r="R8" s="137"/>
    </row>
    <row r="9" spans="1:18" ht="15" customHeight="1">
      <c r="A9" s="289"/>
      <c r="B9" s="287" t="s">
        <v>44</v>
      </c>
      <c r="C9" s="210">
        <f t="shared" si="0"/>
        <v>0</v>
      </c>
      <c r="D9" s="132"/>
      <c r="E9" s="133"/>
      <c r="F9" s="133"/>
      <c r="G9" s="133"/>
      <c r="H9" s="133"/>
      <c r="I9" s="134"/>
      <c r="J9" s="135"/>
      <c r="K9" s="136"/>
      <c r="L9" s="136"/>
      <c r="M9" s="136"/>
      <c r="N9" s="136"/>
      <c r="O9" s="136"/>
      <c r="P9" s="136"/>
      <c r="Q9" s="136"/>
      <c r="R9" s="137"/>
    </row>
    <row r="10" spans="1:18" ht="15" customHeight="1">
      <c r="A10" s="286"/>
      <c r="B10" s="287" t="s">
        <v>110</v>
      </c>
      <c r="C10" s="210">
        <f t="shared" si="0"/>
        <v>0</v>
      </c>
      <c r="D10" s="132"/>
      <c r="E10" s="133"/>
      <c r="F10" s="133"/>
      <c r="G10" s="133"/>
      <c r="H10" s="133"/>
      <c r="I10" s="134"/>
      <c r="J10" s="135"/>
      <c r="K10" s="136"/>
      <c r="L10" s="136"/>
      <c r="M10" s="136"/>
      <c r="N10" s="136"/>
      <c r="O10" s="136"/>
      <c r="P10" s="136"/>
      <c r="Q10" s="136"/>
      <c r="R10" s="137"/>
    </row>
    <row r="11" spans="1:18" ht="15" customHeight="1">
      <c r="A11" s="286"/>
      <c r="B11" s="287" t="s">
        <v>42</v>
      </c>
      <c r="C11" s="210">
        <f t="shared" si="0"/>
        <v>0</v>
      </c>
      <c r="D11" s="132"/>
      <c r="E11" s="133"/>
      <c r="F11" s="133"/>
      <c r="G11" s="133"/>
      <c r="H11" s="133"/>
      <c r="I11" s="134"/>
      <c r="J11" s="135"/>
      <c r="K11" s="136"/>
      <c r="L11" s="136"/>
      <c r="M11" s="136"/>
      <c r="N11" s="136"/>
      <c r="O11" s="136"/>
      <c r="P11" s="136"/>
      <c r="Q11" s="136"/>
      <c r="R11" s="137"/>
    </row>
    <row r="12" spans="1:18" ht="15" customHeight="1">
      <c r="A12" s="288" t="s">
        <v>211</v>
      </c>
      <c r="B12" s="287" t="s">
        <v>104</v>
      </c>
      <c r="C12" s="210">
        <f t="shared" si="0"/>
        <v>0</v>
      </c>
      <c r="D12" s="132"/>
      <c r="E12" s="133"/>
      <c r="F12" s="133"/>
      <c r="G12" s="133"/>
      <c r="H12" s="133"/>
      <c r="I12" s="134"/>
      <c r="J12" s="135"/>
      <c r="K12" s="136"/>
      <c r="L12" s="136"/>
      <c r="M12" s="136"/>
      <c r="N12" s="136"/>
      <c r="O12" s="136"/>
      <c r="P12" s="136"/>
      <c r="Q12" s="136"/>
      <c r="R12" s="137"/>
    </row>
    <row r="13" spans="1:18" ht="15" customHeight="1">
      <c r="A13" s="289"/>
      <c r="B13" s="287" t="s">
        <v>15</v>
      </c>
      <c r="C13" s="210">
        <f t="shared" si="0"/>
        <v>0</v>
      </c>
      <c r="D13" s="132"/>
      <c r="E13" s="133"/>
      <c r="F13" s="133"/>
      <c r="G13" s="133"/>
      <c r="H13" s="133"/>
      <c r="I13" s="134"/>
      <c r="J13" s="135"/>
      <c r="K13" s="136"/>
      <c r="L13" s="136"/>
      <c r="M13" s="136"/>
      <c r="N13" s="136"/>
      <c r="O13" s="136"/>
      <c r="P13" s="136"/>
      <c r="Q13" s="136"/>
      <c r="R13" s="137"/>
    </row>
    <row r="14" spans="1:18" ht="15" customHeight="1">
      <c r="A14" s="289"/>
      <c r="B14" s="287" t="s">
        <v>43</v>
      </c>
      <c r="C14" s="210">
        <f t="shared" si="0"/>
        <v>0</v>
      </c>
      <c r="D14" s="132"/>
      <c r="E14" s="133"/>
      <c r="F14" s="133"/>
      <c r="G14" s="133"/>
      <c r="H14" s="133"/>
      <c r="I14" s="134"/>
      <c r="J14" s="135"/>
      <c r="K14" s="136"/>
      <c r="L14" s="136"/>
      <c r="M14" s="136"/>
      <c r="N14" s="136"/>
      <c r="O14" s="136"/>
      <c r="P14" s="136"/>
      <c r="Q14" s="136"/>
      <c r="R14" s="137"/>
    </row>
    <row r="15" spans="1:18" ht="15" customHeight="1">
      <c r="A15" s="288" t="s">
        <v>40</v>
      </c>
      <c r="B15" s="287" t="s">
        <v>111</v>
      </c>
      <c r="C15" s="210">
        <f t="shared" si="0"/>
        <v>0</v>
      </c>
      <c r="D15" s="132"/>
      <c r="E15" s="133"/>
      <c r="F15" s="133"/>
      <c r="G15" s="133"/>
      <c r="H15" s="133"/>
      <c r="I15" s="134"/>
      <c r="J15" s="135"/>
      <c r="K15" s="136"/>
      <c r="L15" s="136"/>
      <c r="M15" s="136"/>
      <c r="N15" s="136"/>
      <c r="O15" s="136"/>
      <c r="P15" s="136"/>
      <c r="Q15" s="136"/>
      <c r="R15" s="137"/>
    </row>
    <row r="16" spans="1:18" ht="15" customHeight="1">
      <c r="A16" s="289"/>
      <c r="B16" s="287" t="s">
        <v>120</v>
      </c>
      <c r="C16" s="210">
        <f t="shared" si="0"/>
        <v>0</v>
      </c>
      <c r="D16" s="132"/>
      <c r="E16" s="133"/>
      <c r="F16" s="133"/>
      <c r="G16" s="133"/>
      <c r="H16" s="133"/>
      <c r="I16" s="134"/>
      <c r="J16" s="135"/>
      <c r="K16" s="136"/>
      <c r="L16" s="136"/>
      <c r="M16" s="136"/>
      <c r="N16" s="136"/>
      <c r="O16" s="136"/>
      <c r="P16" s="136"/>
      <c r="Q16" s="136"/>
      <c r="R16" s="137"/>
    </row>
    <row r="17" spans="1:18" ht="15" customHeight="1">
      <c r="A17" s="289"/>
      <c r="B17" s="287" t="s">
        <v>41</v>
      </c>
      <c r="C17" s="210">
        <f t="shared" si="0"/>
        <v>0</v>
      </c>
      <c r="D17" s="132"/>
      <c r="E17" s="133"/>
      <c r="F17" s="133"/>
      <c r="G17" s="133"/>
      <c r="H17" s="133"/>
      <c r="I17" s="134"/>
      <c r="J17" s="135"/>
      <c r="K17" s="136"/>
      <c r="L17" s="136"/>
      <c r="M17" s="136"/>
      <c r="N17" s="136"/>
      <c r="O17" s="136"/>
      <c r="P17" s="136"/>
      <c r="Q17" s="136"/>
      <c r="R17" s="137"/>
    </row>
    <row r="18" spans="1:18" ht="15" customHeight="1">
      <c r="A18" s="289"/>
      <c r="B18" s="287" t="s">
        <v>121</v>
      </c>
      <c r="C18" s="193">
        <f t="shared" si="0"/>
        <v>0</v>
      </c>
      <c r="D18" s="174"/>
      <c r="E18" s="175"/>
      <c r="F18" s="175"/>
      <c r="G18" s="175"/>
      <c r="H18" s="175"/>
      <c r="I18" s="176"/>
      <c r="J18" s="177"/>
      <c r="K18" s="178"/>
      <c r="L18" s="178"/>
      <c r="M18" s="178"/>
      <c r="N18" s="178"/>
      <c r="O18" s="178"/>
      <c r="P18" s="178"/>
      <c r="Q18" s="178"/>
      <c r="R18" s="179"/>
    </row>
    <row r="19" spans="1:18" s="25" customFormat="1" ht="15" customHeight="1">
      <c r="A19" s="251"/>
      <c r="B19" s="252" t="s">
        <v>123</v>
      </c>
      <c r="C19" s="228">
        <f>ROUND(SUBTOTAL(9,C4:C18),0)</f>
        <v>0</v>
      </c>
      <c r="D19" s="229">
        <f aca="true" t="shared" si="1" ref="D19:R19">ROUND(SUBTOTAL(9,D4:D18),0)</f>
        <v>0</v>
      </c>
      <c r="E19" s="230">
        <f t="shared" si="1"/>
        <v>0</v>
      </c>
      <c r="F19" s="230">
        <f t="shared" si="1"/>
        <v>0</v>
      </c>
      <c r="G19" s="230">
        <f t="shared" si="1"/>
        <v>0</v>
      </c>
      <c r="H19" s="230">
        <f t="shared" si="1"/>
        <v>0</v>
      </c>
      <c r="I19" s="231">
        <f t="shared" si="1"/>
        <v>0</v>
      </c>
      <c r="J19" s="232">
        <f t="shared" si="1"/>
        <v>0</v>
      </c>
      <c r="K19" s="230">
        <f t="shared" si="1"/>
        <v>0</v>
      </c>
      <c r="L19" s="230">
        <f t="shared" si="1"/>
        <v>0</v>
      </c>
      <c r="M19" s="230">
        <f t="shared" si="1"/>
        <v>0</v>
      </c>
      <c r="N19" s="230">
        <f t="shared" si="1"/>
        <v>0</v>
      </c>
      <c r="O19" s="230">
        <f t="shared" si="1"/>
        <v>0</v>
      </c>
      <c r="P19" s="230">
        <f t="shared" si="1"/>
        <v>0</v>
      </c>
      <c r="Q19" s="230">
        <f t="shared" si="1"/>
        <v>0</v>
      </c>
      <c r="R19" s="233">
        <f t="shared" si="1"/>
        <v>0</v>
      </c>
    </row>
    <row r="20" spans="1:18" s="25" customFormat="1" ht="15" customHeight="1">
      <c r="A20" s="251"/>
      <c r="B20" s="253"/>
      <c r="C20" s="102"/>
      <c r="D20" s="102"/>
      <c r="E20" s="102"/>
      <c r="F20" s="102"/>
      <c r="G20" s="102"/>
      <c r="H20" s="102"/>
      <c r="I20" s="102"/>
      <c r="J20" s="102"/>
      <c r="K20" s="102"/>
      <c r="L20" s="102"/>
      <c r="M20" s="102"/>
      <c r="N20" s="102"/>
      <c r="O20" s="102"/>
      <c r="P20" s="102"/>
      <c r="Q20" s="102"/>
      <c r="R20" s="102"/>
    </row>
    <row r="21" spans="1:18" s="30" customFormat="1" ht="19.5" customHeight="1">
      <c r="A21" s="291" t="s">
        <v>212</v>
      </c>
      <c r="B21" s="254"/>
      <c r="C21" s="15"/>
      <c r="D21" s="173"/>
      <c r="E21" s="172"/>
      <c r="F21" s="172"/>
      <c r="G21" s="172"/>
      <c r="H21" s="172"/>
      <c r="I21" s="172"/>
      <c r="J21" s="172"/>
      <c r="K21" s="172"/>
      <c r="L21" s="172"/>
      <c r="M21" s="172"/>
      <c r="N21" s="172"/>
      <c r="O21" s="172"/>
      <c r="P21" s="172"/>
      <c r="Q21" s="172"/>
      <c r="R21" s="172"/>
    </row>
    <row r="22" spans="1:18" ht="19.5" customHeight="1">
      <c r="A22" s="290" t="s">
        <v>45</v>
      </c>
      <c r="B22" s="253" t="s">
        <v>14</v>
      </c>
      <c r="C22" s="211">
        <f>SUM(D22:R22)</f>
        <v>0</v>
      </c>
      <c r="D22" s="126"/>
      <c r="E22" s="127"/>
      <c r="F22" s="127"/>
      <c r="G22" s="127"/>
      <c r="H22" s="127"/>
      <c r="I22" s="128"/>
      <c r="J22" s="129"/>
      <c r="K22" s="130"/>
      <c r="L22" s="130"/>
      <c r="M22" s="130"/>
      <c r="N22" s="130"/>
      <c r="O22" s="130"/>
      <c r="P22" s="130"/>
      <c r="Q22" s="130"/>
      <c r="R22" s="131"/>
    </row>
    <row r="23" spans="1:18" ht="19.5" customHeight="1">
      <c r="A23" s="253"/>
      <c r="B23" s="253" t="s">
        <v>122</v>
      </c>
      <c r="C23" s="210">
        <f>SUM(D23:R23)</f>
        <v>0</v>
      </c>
      <c r="D23" s="132"/>
      <c r="E23" s="133"/>
      <c r="F23" s="133"/>
      <c r="G23" s="133"/>
      <c r="H23" s="133"/>
      <c r="I23" s="134"/>
      <c r="J23" s="135"/>
      <c r="K23" s="136"/>
      <c r="L23" s="136"/>
      <c r="M23" s="136"/>
      <c r="N23" s="136"/>
      <c r="O23" s="136"/>
      <c r="P23" s="136"/>
      <c r="Q23" s="136"/>
      <c r="R23" s="137"/>
    </row>
    <row r="24" spans="1:18" ht="19.5" customHeight="1">
      <c r="A24" s="289" t="s">
        <v>166</v>
      </c>
      <c r="B24" s="253"/>
      <c r="C24" s="211">
        <f>SUM(D24:R24)</f>
        <v>0</v>
      </c>
      <c r="D24" s="132"/>
      <c r="E24" s="133"/>
      <c r="F24" s="133"/>
      <c r="G24" s="133"/>
      <c r="H24" s="133"/>
      <c r="I24" s="134"/>
      <c r="J24" s="135"/>
      <c r="K24" s="136"/>
      <c r="L24" s="136"/>
      <c r="M24" s="136"/>
      <c r="N24" s="136"/>
      <c r="O24" s="136"/>
      <c r="P24" s="136"/>
      <c r="Q24" s="136"/>
      <c r="R24" s="137"/>
    </row>
    <row r="25" spans="1:18" ht="19.5" customHeight="1">
      <c r="A25" s="249" t="s">
        <v>167</v>
      </c>
      <c r="B25" s="255"/>
      <c r="C25" s="193">
        <f>SUM(D25:R25)</f>
        <v>0</v>
      </c>
      <c r="D25" s="174"/>
      <c r="E25" s="175"/>
      <c r="F25" s="175"/>
      <c r="G25" s="175"/>
      <c r="H25" s="175"/>
      <c r="I25" s="176"/>
      <c r="J25" s="177"/>
      <c r="K25" s="178"/>
      <c r="L25" s="178"/>
      <c r="M25" s="178"/>
      <c r="N25" s="178"/>
      <c r="O25" s="178"/>
      <c r="P25" s="178"/>
      <c r="Q25" s="178"/>
      <c r="R25" s="179"/>
    </row>
    <row r="26" spans="1:18" ht="19.5" customHeight="1">
      <c r="A26" s="256"/>
      <c r="B26" s="252" t="s">
        <v>124</v>
      </c>
      <c r="C26" s="228">
        <f>ROUND(SUBTOTAL(9,C21:C25),0)</f>
        <v>0</v>
      </c>
      <c r="D26" s="229">
        <f aca="true" t="shared" si="2" ref="D26:R26">ROUND(SUBTOTAL(9,D21:D25),0)</f>
        <v>0</v>
      </c>
      <c r="E26" s="230">
        <f t="shared" si="2"/>
        <v>0</v>
      </c>
      <c r="F26" s="230">
        <f t="shared" si="2"/>
        <v>0</v>
      </c>
      <c r="G26" s="230">
        <f t="shared" si="2"/>
        <v>0</v>
      </c>
      <c r="H26" s="230">
        <f t="shared" si="2"/>
        <v>0</v>
      </c>
      <c r="I26" s="231">
        <f t="shared" si="2"/>
        <v>0</v>
      </c>
      <c r="J26" s="232">
        <f t="shared" si="2"/>
        <v>0</v>
      </c>
      <c r="K26" s="230">
        <f t="shared" si="2"/>
        <v>0</v>
      </c>
      <c r="L26" s="230">
        <f t="shared" si="2"/>
        <v>0</v>
      </c>
      <c r="M26" s="230">
        <f t="shared" si="2"/>
        <v>0</v>
      </c>
      <c r="N26" s="230">
        <f t="shared" si="2"/>
        <v>0</v>
      </c>
      <c r="O26" s="230">
        <f t="shared" si="2"/>
        <v>0</v>
      </c>
      <c r="P26" s="230">
        <f t="shared" si="2"/>
        <v>0</v>
      </c>
      <c r="Q26" s="230">
        <f t="shared" si="2"/>
        <v>0</v>
      </c>
      <c r="R26" s="233">
        <f t="shared" si="2"/>
        <v>0</v>
      </c>
    </row>
    <row r="27" spans="1:18" ht="19.5" customHeight="1">
      <c r="A27" s="256"/>
      <c r="B27" s="253"/>
      <c r="C27" s="102"/>
      <c r="D27" s="102"/>
      <c r="E27" s="102"/>
      <c r="F27" s="102"/>
      <c r="G27" s="102"/>
      <c r="H27" s="102"/>
      <c r="I27" s="102"/>
      <c r="J27" s="102"/>
      <c r="K27" s="102"/>
      <c r="L27" s="102"/>
      <c r="M27" s="102"/>
      <c r="N27" s="102"/>
      <c r="O27" s="102"/>
      <c r="P27" s="102"/>
      <c r="Q27" s="102"/>
      <c r="R27" s="102"/>
    </row>
    <row r="28" spans="1:18" s="30" customFormat="1" ht="19.5" customHeight="1">
      <c r="A28" s="291" t="s">
        <v>168</v>
      </c>
      <c r="B28" s="254"/>
      <c r="C28" s="15"/>
      <c r="D28" s="173"/>
      <c r="E28" s="172"/>
      <c r="F28" s="172"/>
      <c r="G28" s="172"/>
      <c r="H28" s="172"/>
      <c r="I28" s="172"/>
      <c r="J28" s="172"/>
      <c r="K28" s="172"/>
      <c r="L28" s="172"/>
      <c r="M28" s="172"/>
      <c r="N28" s="172"/>
      <c r="O28" s="172"/>
      <c r="P28" s="172"/>
      <c r="Q28" s="172"/>
      <c r="R28" s="172"/>
    </row>
    <row r="29" spans="1:18" ht="19.5" customHeight="1">
      <c r="A29" s="250" t="s">
        <v>13</v>
      </c>
      <c r="B29" s="253"/>
      <c r="C29" s="211">
        <f>SUM(D29:R29)</f>
        <v>0</v>
      </c>
      <c r="D29" s="126"/>
      <c r="E29" s="127"/>
      <c r="F29" s="127"/>
      <c r="G29" s="127"/>
      <c r="H29" s="127"/>
      <c r="I29" s="128"/>
      <c r="J29" s="129"/>
      <c r="K29" s="130"/>
      <c r="L29" s="130"/>
      <c r="M29" s="130"/>
      <c r="N29" s="130"/>
      <c r="O29" s="130"/>
      <c r="P29" s="130"/>
      <c r="Q29" s="130"/>
      <c r="R29" s="131"/>
    </row>
    <row r="30" spans="1:18" ht="19.5" customHeight="1">
      <c r="A30" s="250" t="s">
        <v>38</v>
      </c>
      <c r="B30" s="253"/>
      <c r="C30" s="210">
        <f>SUM(D30:R30)</f>
        <v>0</v>
      </c>
      <c r="D30" s="132"/>
      <c r="E30" s="133"/>
      <c r="F30" s="133"/>
      <c r="G30" s="133"/>
      <c r="H30" s="133"/>
      <c r="I30" s="134"/>
      <c r="J30" s="135"/>
      <c r="K30" s="136"/>
      <c r="L30" s="136"/>
      <c r="M30" s="136"/>
      <c r="N30" s="136"/>
      <c r="O30" s="136"/>
      <c r="P30" s="136"/>
      <c r="Q30" s="136"/>
      <c r="R30" s="137"/>
    </row>
    <row r="31" spans="1:18" ht="19.5" customHeight="1">
      <c r="A31" s="250" t="s">
        <v>168</v>
      </c>
      <c r="B31" s="253"/>
      <c r="C31" s="193">
        <f>SUM(D31:R31)</f>
        <v>0</v>
      </c>
      <c r="D31" s="174"/>
      <c r="E31" s="175"/>
      <c r="F31" s="175"/>
      <c r="G31" s="175"/>
      <c r="H31" s="175"/>
      <c r="I31" s="176"/>
      <c r="J31" s="177"/>
      <c r="K31" s="178"/>
      <c r="L31" s="178"/>
      <c r="M31" s="178"/>
      <c r="N31" s="178"/>
      <c r="O31" s="178"/>
      <c r="P31" s="178"/>
      <c r="Q31" s="178"/>
      <c r="R31" s="179"/>
    </row>
    <row r="32" spans="1:18" ht="19.5" customHeight="1">
      <c r="A32" s="257"/>
      <c r="B32" s="258" t="s">
        <v>125</v>
      </c>
      <c r="C32" s="228">
        <f>ROUND(SUBTOTAL(9,C28:C31),0)</f>
        <v>0</v>
      </c>
      <c r="D32" s="229">
        <f aca="true" t="shared" si="3" ref="D32:R32">ROUND(SUBTOTAL(9,D28:D31),0)</f>
        <v>0</v>
      </c>
      <c r="E32" s="230">
        <f t="shared" si="3"/>
        <v>0</v>
      </c>
      <c r="F32" s="230">
        <f t="shared" si="3"/>
        <v>0</v>
      </c>
      <c r="G32" s="230">
        <f t="shared" si="3"/>
        <v>0</v>
      </c>
      <c r="H32" s="230">
        <f t="shared" si="3"/>
        <v>0</v>
      </c>
      <c r="I32" s="231">
        <f t="shared" si="3"/>
        <v>0</v>
      </c>
      <c r="J32" s="232">
        <f t="shared" si="3"/>
        <v>0</v>
      </c>
      <c r="K32" s="230">
        <f t="shared" si="3"/>
        <v>0</v>
      </c>
      <c r="L32" s="230">
        <f t="shared" si="3"/>
        <v>0</v>
      </c>
      <c r="M32" s="230">
        <f t="shared" si="3"/>
        <v>0</v>
      </c>
      <c r="N32" s="230">
        <f t="shared" si="3"/>
        <v>0</v>
      </c>
      <c r="O32" s="230">
        <f t="shared" si="3"/>
        <v>0</v>
      </c>
      <c r="P32" s="230">
        <f t="shared" si="3"/>
        <v>0</v>
      </c>
      <c r="Q32" s="230">
        <f t="shared" si="3"/>
        <v>0</v>
      </c>
      <c r="R32" s="233">
        <f t="shared" si="3"/>
        <v>0</v>
      </c>
    </row>
    <row r="33" spans="1:18" s="30" customFormat="1" ht="19.5" customHeight="1">
      <c r="A33" s="293" t="s">
        <v>37</v>
      </c>
      <c r="B33" s="259"/>
      <c r="C33" s="234">
        <f>ROUND(SUBTOTAL(9,C4:C32),0)</f>
        <v>0</v>
      </c>
      <c r="D33" s="235">
        <f aca="true" t="shared" si="4" ref="D33:R33">ROUND(SUBTOTAL(9,D4:D32),0)</f>
        <v>0</v>
      </c>
      <c r="E33" s="235">
        <f t="shared" si="4"/>
        <v>0</v>
      </c>
      <c r="F33" s="235">
        <f t="shared" si="4"/>
        <v>0</v>
      </c>
      <c r="G33" s="235">
        <f t="shared" si="4"/>
        <v>0</v>
      </c>
      <c r="H33" s="235">
        <f t="shared" si="4"/>
        <v>0</v>
      </c>
      <c r="I33" s="235">
        <f t="shared" si="4"/>
        <v>0</v>
      </c>
      <c r="J33" s="235">
        <f t="shared" si="4"/>
        <v>0</v>
      </c>
      <c r="K33" s="235">
        <f t="shared" si="4"/>
        <v>0</v>
      </c>
      <c r="L33" s="235">
        <f t="shared" si="4"/>
        <v>0</v>
      </c>
      <c r="M33" s="235">
        <f t="shared" si="4"/>
        <v>0</v>
      </c>
      <c r="N33" s="235">
        <f t="shared" si="4"/>
        <v>0</v>
      </c>
      <c r="O33" s="235">
        <f t="shared" si="4"/>
        <v>0</v>
      </c>
      <c r="P33" s="235">
        <f t="shared" si="4"/>
        <v>0</v>
      </c>
      <c r="Q33" s="235">
        <f t="shared" si="4"/>
        <v>0</v>
      </c>
      <c r="R33" s="235">
        <f t="shared" si="4"/>
        <v>0</v>
      </c>
    </row>
    <row r="34" spans="1:18" ht="15" customHeight="1">
      <c r="A34" s="260"/>
      <c r="B34" s="261"/>
      <c r="C34" s="25"/>
      <c r="D34" s="25"/>
      <c r="E34" s="25"/>
      <c r="F34" s="25"/>
      <c r="G34" s="25"/>
      <c r="H34" s="25"/>
      <c r="I34" s="25"/>
      <c r="J34" s="25"/>
      <c r="K34" s="25"/>
      <c r="L34" s="25"/>
      <c r="M34" s="25"/>
      <c r="N34" s="25"/>
      <c r="O34" s="25"/>
      <c r="P34" s="25"/>
      <c r="Q34" s="25"/>
      <c r="R34" s="25"/>
    </row>
    <row r="35" spans="1:18" ht="15" customHeight="1">
      <c r="A35" s="292" t="s">
        <v>213</v>
      </c>
      <c r="B35" s="261"/>
      <c r="C35" s="29"/>
      <c r="D35" s="29"/>
      <c r="E35" s="29"/>
      <c r="F35" s="29"/>
      <c r="G35" s="29"/>
      <c r="H35" s="29"/>
      <c r="I35" s="29"/>
      <c r="J35" s="29"/>
      <c r="K35" s="29"/>
      <c r="L35" s="29"/>
      <c r="M35" s="29"/>
      <c r="N35" s="29"/>
      <c r="O35" s="29"/>
      <c r="P35" s="29"/>
      <c r="Q35" s="29"/>
      <c r="R35" s="29"/>
    </row>
    <row r="36" spans="1:18" ht="15" customHeight="1">
      <c r="A36" s="413" t="s">
        <v>126</v>
      </c>
      <c r="B36" s="262" t="s">
        <v>214</v>
      </c>
      <c r="C36" s="405">
        <f aca="true" t="shared" si="5" ref="C36:C47">SUM(D36:R36)</f>
        <v>0</v>
      </c>
      <c r="D36" s="78"/>
      <c r="E36" s="79"/>
      <c r="F36" s="79"/>
      <c r="G36" s="79"/>
      <c r="H36" s="79"/>
      <c r="I36" s="80"/>
      <c r="J36" s="81"/>
      <c r="K36" s="82"/>
      <c r="L36" s="82"/>
      <c r="M36" s="82"/>
      <c r="N36" s="82"/>
      <c r="O36" s="82"/>
      <c r="P36" s="82"/>
      <c r="Q36" s="82"/>
      <c r="R36" s="83"/>
    </row>
    <row r="37" spans="1:18" ht="15" customHeight="1">
      <c r="A37" s="410"/>
      <c r="B37" s="263" t="s">
        <v>215</v>
      </c>
      <c r="C37" s="406"/>
      <c r="D37" s="58"/>
      <c r="E37" s="59"/>
      <c r="F37" s="59"/>
      <c r="G37" s="59"/>
      <c r="H37" s="59"/>
      <c r="I37" s="60"/>
      <c r="J37" s="61"/>
      <c r="K37" s="62"/>
      <c r="L37" s="62"/>
      <c r="M37" s="62"/>
      <c r="N37" s="62"/>
      <c r="O37" s="62"/>
      <c r="P37" s="62"/>
      <c r="Q37" s="62"/>
      <c r="R37" s="63"/>
    </row>
    <row r="38" spans="1:18" ht="15" customHeight="1">
      <c r="A38" s="410" t="s">
        <v>169</v>
      </c>
      <c r="B38" s="412" t="s">
        <v>170</v>
      </c>
      <c r="C38" s="407">
        <f t="shared" si="5"/>
        <v>0</v>
      </c>
      <c r="D38" s="64"/>
      <c r="E38" s="65"/>
      <c r="F38" s="65"/>
      <c r="G38" s="65"/>
      <c r="H38" s="65"/>
      <c r="I38" s="66"/>
      <c r="J38" s="67"/>
      <c r="K38" s="68"/>
      <c r="L38" s="68"/>
      <c r="M38" s="68"/>
      <c r="N38" s="68"/>
      <c r="O38" s="68"/>
      <c r="P38" s="68"/>
      <c r="Q38" s="68"/>
      <c r="R38" s="69"/>
    </row>
    <row r="39" spans="1:23" ht="15" customHeight="1">
      <c r="A39" s="411"/>
      <c r="B39" s="263" t="s">
        <v>16</v>
      </c>
      <c r="C39" s="408">
        <f t="shared" si="5"/>
        <v>0</v>
      </c>
      <c r="D39" s="70"/>
      <c r="E39" s="71"/>
      <c r="F39" s="71"/>
      <c r="G39" s="71"/>
      <c r="H39" s="71"/>
      <c r="I39" s="72"/>
      <c r="J39" s="73"/>
      <c r="K39" s="74"/>
      <c r="L39" s="74"/>
      <c r="M39" s="74"/>
      <c r="N39" s="74"/>
      <c r="O39" s="74"/>
      <c r="P39" s="74"/>
      <c r="Q39" s="74"/>
      <c r="R39" s="75"/>
      <c r="W39"/>
    </row>
    <row r="40" spans="1:18" ht="15" customHeight="1">
      <c r="A40" s="421" t="s">
        <v>35</v>
      </c>
      <c r="B40" s="263" t="s">
        <v>70</v>
      </c>
      <c r="C40" s="405">
        <f t="shared" si="5"/>
        <v>0</v>
      </c>
      <c r="D40" s="78"/>
      <c r="E40" s="79"/>
      <c r="F40" s="79"/>
      <c r="G40" s="79"/>
      <c r="H40" s="79"/>
      <c r="I40" s="80"/>
      <c r="J40" s="81"/>
      <c r="K40" s="82"/>
      <c r="L40" s="82"/>
      <c r="M40" s="82"/>
      <c r="N40" s="82"/>
      <c r="O40" s="82"/>
      <c r="P40" s="82"/>
      <c r="Q40" s="82"/>
      <c r="R40" s="83"/>
    </row>
    <row r="41" spans="1:18" ht="15" customHeight="1">
      <c r="A41" s="422"/>
      <c r="B41" s="264" t="s">
        <v>46</v>
      </c>
      <c r="C41" s="409">
        <f t="shared" si="5"/>
        <v>0</v>
      </c>
      <c r="D41" s="84">
        <v>0</v>
      </c>
      <c r="E41" s="85"/>
      <c r="F41" s="85"/>
      <c r="G41" s="85"/>
      <c r="H41" s="85"/>
      <c r="I41" s="86"/>
      <c r="J41" s="87"/>
      <c r="K41" s="88"/>
      <c r="L41" s="88"/>
      <c r="M41" s="88"/>
      <c r="N41" s="88"/>
      <c r="O41" s="88"/>
      <c r="P41" s="88"/>
      <c r="Q41" s="88"/>
      <c r="R41" s="89"/>
    </row>
    <row r="42" spans="1:18" ht="15" customHeight="1">
      <c r="A42" s="414" t="str">
        <f>state_agency</f>
        <v>Arts Victoria</v>
      </c>
      <c r="B42" s="262" t="s">
        <v>179</v>
      </c>
      <c r="C42" s="406">
        <f t="shared" si="5"/>
        <v>0</v>
      </c>
      <c r="D42" s="58"/>
      <c r="E42" s="59"/>
      <c r="F42" s="59"/>
      <c r="G42" s="59"/>
      <c r="H42" s="59"/>
      <c r="I42" s="60"/>
      <c r="J42" s="61"/>
      <c r="K42" s="62"/>
      <c r="L42" s="62"/>
      <c r="M42" s="62"/>
      <c r="N42" s="62"/>
      <c r="O42" s="62"/>
      <c r="P42" s="62"/>
      <c r="Q42" s="62"/>
      <c r="R42" s="63"/>
    </row>
    <row r="43" spans="1:18" ht="15" customHeight="1">
      <c r="A43" s="271"/>
      <c r="B43" s="263" t="s">
        <v>171</v>
      </c>
      <c r="C43" s="407">
        <f t="shared" si="5"/>
        <v>0</v>
      </c>
      <c r="D43" s="64"/>
      <c r="E43" s="65"/>
      <c r="F43" s="65"/>
      <c r="G43" s="65"/>
      <c r="H43" s="65"/>
      <c r="I43" s="66"/>
      <c r="J43" s="67"/>
      <c r="K43" s="68"/>
      <c r="L43" s="68"/>
      <c r="M43" s="68"/>
      <c r="N43" s="68"/>
      <c r="O43" s="68"/>
      <c r="P43" s="68"/>
      <c r="Q43" s="68"/>
      <c r="R43" s="69"/>
    </row>
    <row r="44" spans="1:18" ht="15" customHeight="1">
      <c r="A44" s="271" t="s">
        <v>180</v>
      </c>
      <c r="B44" s="263" t="s">
        <v>70</v>
      </c>
      <c r="C44" s="407">
        <f t="shared" si="5"/>
        <v>0</v>
      </c>
      <c r="D44" s="70"/>
      <c r="E44" s="71"/>
      <c r="F44" s="71"/>
      <c r="G44" s="71"/>
      <c r="H44" s="71"/>
      <c r="I44" s="72"/>
      <c r="J44" s="73"/>
      <c r="K44" s="74"/>
      <c r="L44" s="74"/>
      <c r="M44" s="74"/>
      <c r="N44" s="74"/>
      <c r="O44" s="74"/>
      <c r="P44" s="74"/>
      <c r="Q44" s="74"/>
      <c r="R44" s="75"/>
    </row>
    <row r="45" spans="1:18" ht="15" customHeight="1">
      <c r="A45" s="415"/>
      <c r="B45" s="264" t="s">
        <v>130</v>
      </c>
      <c r="C45" s="408">
        <f t="shared" si="5"/>
        <v>0</v>
      </c>
      <c r="D45" s="70"/>
      <c r="E45" s="71"/>
      <c r="F45" s="71"/>
      <c r="G45" s="71"/>
      <c r="H45" s="71"/>
      <c r="I45" s="72"/>
      <c r="J45" s="73"/>
      <c r="K45" s="74"/>
      <c r="L45" s="74"/>
      <c r="M45" s="74"/>
      <c r="N45" s="74"/>
      <c r="O45" s="74"/>
      <c r="P45" s="74"/>
      <c r="Q45" s="74"/>
      <c r="R45" s="75"/>
    </row>
    <row r="46" spans="1:18" ht="15" customHeight="1">
      <c r="A46" s="416" t="s">
        <v>47</v>
      </c>
      <c r="B46" s="265"/>
      <c r="C46" s="405">
        <f t="shared" si="5"/>
        <v>0</v>
      </c>
      <c r="D46" s="78"/>
      <c r="E46" s="79"/>
      <c r="F46" s="79"/>
      <c r="G46" s="79"/>
      <c r="H46" s="79"/>
      <c r="I46" s="80"/>
      <c r="J46" s="81"/>
      <c r="K46" s="82"/>
      <c r="L46" s="82"/>
      <c r="M46" s="82"/>
      <c r="N46" s="82"/>
      <c r="O46" s="82"/>
      <c r="P46" s="82"/>
      <c r="Q46" s="82"/>
      <c r="R46" s="83"/>
    </row>
    <row r="47" spans="1:18" ht="15" customHeight="1">
      <c r="A47" s="250" t="s">
        <v>17</v>
      </c>
      <c r="B47" s="153"/>
      <c r="C47" s="407">
        <f t="shared" si="5"/>
        <v>0</v>
      </c>
      <c r="D47" s="64"/>
      <c r="E47" s="65"/>
      <c r="F47" s="65"/>
      <c r="G47" s="65"/>
      <c r="H47" s="65"/>
      <c r="I47" s="66"/>
      <c r="J47" s="67"/>
      <c r="K47" s="68"/>
      <c r="L47" s="68"/>
      <c r="M47" s="68"/>
      <c r="N47" s="68"/>
      <c r="O47" s="68"/>
      <c r="P47" s="68"/>
      <c r="Q47" s="68"/>
      <c r="R47" s="69"/>
    </row>
    <row r="48" spans="1:18" ht="15" customHeight="1">
      <c r="A48" s="249" t="s">
        <v>216</v>
      </c>
      <c r="B48" s="266"/>
      <c r="C48" s="409">
        <f>SUM(D48:R48)</f>
        <v>0</v>
      </c>
      <c r="D48" s="84"/>
      <c r="E48" s="85"/>
      <c r="F48" s="85"/>
      <c r="G48" s="85"/>
      <c r="H48" s="85"/>
      <c r="I48" s="86"/>
      <c r="J48" s="87"/>
      <c r="K48" s="88"/>
      <c r="L48" s="88"/>
      <c r="M48" s="88"/>
      <c r="N48" s="88"/>
      <c r="O48" s="88"/>
      <c r="P48" s="88"/>
      <c r="Q48" s="88"/>
      <c r="R48" s="89"/>
    </row>
    <row r="49" spans="1:18" s="30" customFormat="1" ht="19.5" customHeight="1">
      <c r="A49" s="294" t="s">
        <v>36</v>
      </c>
      <c r="B49" s="267"/>
      <c r="C49" s="234">
        <f>SUBTOTAL(9,C36:C48)</f>
        <v>0</v>
      </c>
      <c r="D49" s="235">
        <f aca="true" t="shared" si="6" ref="D49:R49">SUBTOTAL(9,D36:D48)</f>
        <v>0</v>
      </c>
      <c r="E49" s="235">
        <f t="shared" si="6"/>
        <v>0</v>
      </c>
      <c r="F49" s="235">
        <f t="shared" si="6"/>
        <v>0</v>
      </c>
      <c r="G49" s="235">
        <f t="shared" si="6"/>
        <v>0</v>
      </c>
      <c r="H49" s="235">
        <f t="shared" si="6"/>
        <v>0</v>
      </c>
      <c r="I49" s="235">
        <f t="shared" si="6"/>
        <v>0</v>
      </c>
      <c r="J49" s="235">
        <f t="shared" si="6"/>
        <v>0</v>
      </c>
      <c r="K49" s="235">
        <f t="shared" si="6"/>
        <v>0</v>
      </c>
      <c r="L49" s="235">
        <f t="shared" si="6"/>
        <v>0</v>
      </c>
      <c r="M49" s="235">
        <f t="shared" si="6"/>
        <v>0</v>
      </c>
      <c r="N49" s="235">
        <f t="shared" si="6"/>
        <v>0</v>
      </c>
      <c r="O49" s="235">
        <f t="shared" si="6"/>
        <v>0</v>
      </c>
      <c r="P49" s="235">
        <f t="shared" si="6"/>
        <v>0</v>
      </c>
      <c r="Q49" s="235">
        <f t="shared" si="6"/>
        <v>0</v>
      </c>
      <c r="R49" s="235">
        <f t="shared" si="6"/>
        <v>0</v>
      </c>
    </row>
    <row r="50" spans="1:18" ht="12.75" thickBot="1">
      <c r="A50" s="260"/>
      <c r="B50" s="253"/>
      <c r="C50" s="25"/>
      <c r="D50" s="25"/>
      <c r="E50" s="25"/>
      <c r="F50" s="25"/>
      <c r="G50" s="25"/>
      <c r="H50" s="25"/>
      <c r="I50" s="25"/>
      <c r="J50" s="25"/>
      <c r="K50" s="25"/>
      <c r="L50" s="25"/>
      <c r="M50" s="25"/>
      <c r="N50" s="25"/>
      <c r="O50" s="25"/>
      <c r="P50" s="25"/>
      <c r="Q50" s="25"/>
      <c r="R50" s="25"/>
    </row>
    <row r="51" spans="1:18" s="30" customFormat="1" ht="19.5" customHeight="1" thickBot="1">
      <c r="A51" s="295" t="s">
        <v>33</v>
      </c>
      <c r="B51" s="248"/>
      <c r="C51" s="212">
        <f aca="true" t="shared" si="7" ref="C51:R51">ROUND(SUBTOTAL(9,C4:C49),0)</f>
        <v>0</v>
      </c>
      <c r="D51" s="212">
        <f t="shared" si="7"/>
        <v>0</v>
      </c>
      <c r="E51" s="212">
        <f t="shared" si="7"/>
        <v>0</v>
      </c>
      <c r="F51" s="212">
        <f t="shared" si="7"/>
        <v>0</v>
      </c>
      <c r="G51" s="212">
        <f t="shared" si="7"/>
        <v>0</v>
      </c>
      <c r="H51" s="212">
        <f t="shared" si="7"/>
        <v>0</v>
      </c>
      <c r="I51" s="212">
        <f t="shared" si="7"/>
        <v>0</v>
      </c>
      <c r="J51" s="212">
        <f t="shared" si="7"/>
        <v>0</v>
      </c>
      <c r="K51" s="212">
        <f t="shared" si="7"/>
        <v>0</v>
      </c>
      <c r="L51" s="212">
        <f t="shared" si="7"/>
        <v>0</v>
      </c>
      <c r="M51" s="212">
        <f t="shared" si="7"/>
        <v>0</v>
      </c>
      <c r="N51" s="212">
        <f t="shared" si="7"/>
        <v>0</v>
      </c>
      <c r="O51" s="212">
        <f t="shared" si="7"/>
        <v>0</v>
      </c>
      <c r="P51" s="212">
        <f t="shared" si="7"/>
        <v>0</v>
      </c>
      <c r="Q51" s="212">
        <f t="shared" si="7"/>
        <v>0</v>
      </c>
      <c r="R51" s="212">
        <f t="shared" si="7"/>
        <v>0</v>
      </c>
    </row>
    <row r="52" s="30" customFormat="1" ht="19.5" customHeight="1"/>
    <row r="53" s="30" customFormat="1" ht="19.5" customHeight="1">
      <c r="S53" s="36"/>
    </row>
    <row r="54" s="30" customFormat="1" ht="19.5" customHeight="1"/>
  </sheetData>
  <sheetProtection/>
  <mergeCells count="1">
    <mergeCell ref="A40:A41"/>
  </mergeCells>
  <printOptions horizontalCentered="1"/>
  <pageMargins left="0.73" right="0.7480314960629921" top="0.7874015748031497" bottom="0.7874015748031497" header="0.5905511811023623" footer="0.5905511811023623"/>
  <pageSetup horizontalDpi="300" verticalDpi="300" orientation="landscape" paperSize="8" scale="72" r:id="rId3"/>
  <headerFooter alignWithMargins="0">
    <oddHeader>&amp;L&amp;8&amp;F&amp;R&amp;A</oddHeader>
    <oddFooter>&amp;L&amp;D &amp;T&amp;R&amp;A  Page &amp;P</oddFooter>
  </headerFooter>
  <legacyDrawing r:id="rId2"/>
</worksheet>
</file>

<file path=xl/worksheets/sheet6.xml><?xml version="1.0" encoding="utf-8"?>
<worksheet xmlns="http://schemas.openxmlformats.org/spreadsheetml/2006/main" xmlns:r="http://schemas.openxmlformats.org/officeDocument/2006/relationships">
  <dimension ref="A1:AE22"/>
  <sheetViews>
    <sheetView workbookViewId="0" topLeftCell="A5">
      <selection activeCell="C26" sqref="C26"/>
    </sheetView>
  </sheetViews>
  <sheetFormatPr defaultColWidth="9.140625" defaultRowHeight="12.75"/>
  <cols>
    <col min="1" max="1" width="29.00390625" style="31" customWidth="1"/>
    <col min="2" max="6" width="12.7109375" style="31" customWidth="1"/>
    <col min="7" max="7" width="12.57421875" style="31" customWidth="1"/>
    <col min="8" max="11" width="12.7109375" style="31" customWidth="1"/>
    <col min="12" max="30" width="12.7109375" style="31" hidden="1" customWidth="1"/>
    <col min="31" max="31" width="12.7109375" style="31" customWidth="1"/>
    <col min="32" max="16384" width="9.140625" style="31" customWidth="1"/>
  </cols>
  <sheetData>
    <row r="1" ht="33" customHeight="1">
      <c r="A1" s="314" t="str">
        <f>"Projected Box Office Income for "&amp;Org_Name</f>
        <v>Projected Box Office Income for &lt;Enter your org name here&gt;</v>
      </c>
    </row>
    <row r="2" spans="1:7" ht="13.5" customHeight="1" thickBot="1">
      <c r="A2" s="370" t="s">
        <v>356</v>
      </c>
      <c r="B2" s="6"/>
      <c r="C2" s="6"/>
      <c r="D2" s="6"/>
      <c r="E2" s="6"/>
      <c r="F2" s="6"/>
      <c r="G2" s="6"/>
    </row>
    <row r="3" spans="1:31" s="32" customFormat="1" ht="52.5" customHeight="1">
      <c r="A3" s="315" t="s">
        <v>345</v>
      </c>
      <c r="B3" s="379" t="str">
        <f>+core</f>
        <v>Administration</v>
      </c>
      <c r="C3" s="316" t="s">
        <v>366</v>
      </c>
      <c r="D3" s="316" t="s">
        <v>367</v>
      </c>
      <c r="E3" s="316" t="s">
        <v>368</v>
      </c>
      <c r="F3" s="316" t="s">
        <v>369</v>
      </c>
      <c r="G3" s="316" t="s">
        <v>370</v>
      </c>
      <c r="H3" s="316" t="s">
        <v>371</v>
      </c>
      <c r="I3" s="316" t="s">
        <v>372</v>
      </c>
      <c r="J3" s="316" t="s">
        <v>373</v>
      </c>
      <c r="K3" s="316" t="s">
        <v>374</v>
      </c>
      <c r="L3" s="316" t="s">
        <v>375</v>
      </c>
      <c r="M3" s="316" t="s">
        <v>375</v>
      </c>
      <c r="N3" s="316" t="s">
        <v>375</v>
      </c>
      <c r="O3" s="316" t="s">
        <v>375</v>
      </c>
      <c r="P3" s="316" t="s">
        <v>375</v>
      </c>
      <c r="Q3" s="316" t="s">
        <v>375</v>
      </c>
      <c r="R3" s="316" t="s">
        <v>375</v>
      </c>
      <c r="S3" s="316" t="s">
        <v>375</v>
      </c>
      <c r="T3" s="316" t="s">
        <v>375</v>
      </c>
      <c r="U3" s="316" t="s">
        <v>375</v>
      </c>
      <c r="V3" s="316" t="s">
        <v>375</v>
      </c>
      <c r="W3" s="316" t="s">
        <v>375</v>
      </c>
      <c r="X3" s="316" t="s">
        <v>375</v>
      </c>
      <c r="Y3" s="316" t="s">
        <v>375</v>
      </c>
      <c r="Z3" s="316" t="s">
        <v>375</v>
      </c>
      <c r="AA3" s="316" t="s">
        <v>375</v>
      </c>
      <c r="AB3" s="316" t="s">
        <v>375</v>
      </c>
      <c r="AC3" s="316" t="s">
        <v>375</v>
      </c>
      <c r="AD3" s="316" t="s">
        <v>375</v>
      </c>
      <c r="AE3" s="317" t="s">
        <v>376</v>
      </c>
    </row>
    <row r="4" spans="1:31" s="32" customFormat="1" ht="12.75" hidden="1">
      <c r="A4" s="318"/>
      <c r="B4" s="380">
        <f>projectnumber</f>
        <v>1</v>
      </c>
      <c r="C4" s="319">
        <f aca="true" t="shared" si="0" ref="C4:AE4">+B4+1</f>
        <v>2</v>
      </c>
      <c r="D4" s="319">
        <f t="shared" si="0"/>
        <v>3</v>
      </c>
      <c r="E4" s="319">
        <f t="shared" si="0"/>
        <v>4</v>
      </c>
      <c r="F4" s="319">
        <f t="shared" si="0"/>
        <v>5</v>
      </c>
      <c r="G4" s="319">
        <f t="shared" si="0"/>
        <v>6</v>
      </c>
      <c r="H4" s="319">
        <f t="shared" si="0"/>
        <v>7</v>
      </c>
      <c r="I4" s="319">
        <f t="shared" si="0"/>
        <v>8</v>
      </c>
      <c r="J4" s="319">
        <f t="shared" si="0"/>
        <v>9</v>
      </c>
      <c r="K4" s="319">
        <f t="shared" si="0"/>
        <v>10</v>
      </c>
      <c r="L4" s="319">
        <f t="shared" si="0"/>
        <v>11</v>
      </c>
      <c r="M4" s="319">
        <f t="shared" si="0"/>
        <v>12</v>
      </c>
      <c r="N4" s="319">
        <f t="shared" si="0"/>
        <v>13</v>
      </c>
      <c r="O4" s="319">
        <f t="shared" si="0"/>
        <v>14</v>
      </c>
      <c r="P4" s="319">
        <f t="shared" si="0"/>
        <v>15</v>
      </c>
      <c r="Q4" s="319">
        <f t="shared" si="0"/>
        <v>16</v>
      </c>
      <c r="R4" s="319">
        <f t="shared" si="0"/>
        <v>17</v>
      </c>
      <c r="S4" s="319">
        <f t="shared" si="0"/>
        <v>18</v>
      </c>
      <c r="T4" s="319">
        <f t="shared" si="0"/>
        <v>19</v>
      </c>
      <c r="U4" s="319">
        <f t="shared" si="0"/>
        <v>20</v>
      </c>
      <c r="V4" s="319">
        <f t="shared" si="0"/>
        <v>21</v>
      </c>
      <c r="W4" s="319">
        <f t="shared" si="0"/>
        <v>22</v>
      </c>
      <c r="X4" s="319">
        <f t="shared" si="0"/>
        <v>23</v>
      </c>
      <c r="Y4" s="319">
        <f t="shared" si="0"/>
        <v>24</v>
      </c>
      <c r="Z4" s="319">
        <f t="shared" si="0"/>
        <v>25</v>
      </c>
      <c r="AA4" s="319">
        <f t="shared" si="0"/>
        <v>26</v>
      </c>
      <c r="AB4" s="319">
        <f t="shared" si="0"/>
        <v>27</v>
      </c>
      <c r="AC4" s="319">
        <f t="shared" si="0"/>
        <v>28</v>
      </c>
      <c r="AD4" s="319">
        <f t="shared" si="0"/>
        <v>29</v>
      </c>
      <c r="AE4" s="319">
        <f t="shared" si="0"/>
        <v>30</v>
      </c>
    </row>
    <row r="5" spans="1:31" ht="19.5" customHeight="1">
      <c r="A5" s="320"/>
      <c r="B5" s="381"/>
      <c r="C5" s="321"/>
      <c r="D5" s="322"/>
      <c r="E5" s="322"/>
      <c r="F5" s="322"/>
      <c r="G5" s="322"/>
      <c r="H5" s="323"/>
      <c r="I5" s="324"/>
      <c r="J5" s="324"/>
      <c r="K5" s="324"/>
      <c r="L5" s="324"/>
      <c r="M5" s="324"/>
      <c r="N5" s="324"/>
      <c r="O5" s="324"/>
      <c r="P5" s="324"/>
      <c r="Q5" s="324"/>
      <c r="R5" s="324"/>
      <c r="S5" s="324"/>
      <c r="T5" s="324"/>
      <c r="U5" s="324"/>
      <c r="V5" s="324"/>
      <c r="W5" s="324"/>
      <c r="X5" s="324"/>
      <c r="Y5" s="324"/>
      <c r="Z5" s="324"/>
      <c r="AA5" s="324"/>
      <c r="AB5" s="324"/>
      <c r="AC5" s="324"/>
      <c r="AD5" s="324"/>
      <c r="AE5" s="325"/>
    </row>
    <row r="6" spans="1:31" ht="19.5" customHeight="1">
      <c r="A6" s="326"/>
      <c r="B6" s="382"/>
      <c r="C6" s="327"/>
      <c r="D6" s="328"/>
      <c r="E6" s="328"/>
      <c r="F6" s="328"/>
      <c r="G6" s="328"/>
      <c r="H6" s="329"/>
      <c r="I6" s="330"/>
      <c r="J6" s="330"/>
      <c r="K6" s="330"/>
      <c r="L6" s="330"/>
      <c r="M6" s="330"/>
      <c r="N6" s="330"/>
      <c r="O6" s="330"/>
      <c r="P6" s="330"/>
      <c r="Q6" s="330"/>
      <c r="R6" s="330"/>
      <c r="S6" s="330"/>
      <c r="T6" s="330"/>
      <c r="U6" s="330"/>
      <c r="V6" s="330"/>
      <c r="W6" s="330"/>
      <c r="X6" s="330"/>
      <c r="Y6" s="330"/>
      <c r="Z6" s="330"/>
      <c r="AA6" s="330"/>
      <c r="AB6" s="330"/>
      <c r="AC6" s="330"/>
      <c r="AD6" s="330"/>
      <c r="AE6" s="331"/>
    </row>
    <row r="7" spans="1:31" s="332" customFormat="1" ht="19.5" customHeight="1">
      <c r="A7" s="326"/>
      <c r="B7" s="382"/>
      <c r="C7" s="327"/>
      <c r="D7" s="328"/>
      <c r="E7" s="328"/>
      <c r="F7" s="328"/>
      <c r="G7" s="328"/>
      <c r="H7" s="327"/>
      <c r="I7" s="328"/>
      <c r="J7" s="328"/>
      <c r="K7" s="328"/>
      <c r="L7" s="328"/>
      <c r="M7" s="328"/>
      <c r="N7" s="328"/>
      <c r="O7" s="328"/>
      <c r="P7" s="328"/>
      <c r="Q7" s="328"/>
      <c r="R7" s="328"/>
      <c r="S7" s="328"/>
      <c r="T7" s="328"/>
      <c r="U7" s="328"/>
      <c r="V7" s="328"/>
      <c r="W7" s="328"/>
      <c r="X7" s="328"/>
      <c r="Y7" s="328"/>
      <c r="Z7" s="328"/>
      <c r="AA7" s="328"/>
      <c r="AB7" s="328"/>
      <c r="AC7" s="328"/>
      <c r="AD7" s="328"/>
      <c r="AE7" s="331"/>
    </row>
    <row r="8" spans="1:31" s="332" customFormat="1" ht="19.5" customHeight="1">
      <c r="A8" s="326"/>
      <c r="B8" s="382"/>
      <c r="C8" s="327"/>
      <c r="D8" s="328"/>
      <c r="E8" s="328"/>
      <c r="F8" s="328"/>
      <c r="G8" s="328"/>
      <c r="H8" s="327"/>
      <c r="I8" s="328"/>
      <c r="J8" s="328"/>
      <c r="K8" s="328"/>
      <c r="L8" s="328"/>
      <c r="M8" s="328"/>
      <c r="N8" s="328"/>
      <c r="O8" s="328"/>
      <c r="P8" s="328"/>
      <c r="Q8" s="328"/>
      <c r="R8" s="328"/>
      <c r="S8" s="328"/>
      <c r="T8" s="328"/>
      <c r="U8" s="328"/>
      <c r="V8" s="328"/>
      <c r="W8" s="328"/>
      <c r="X8" s="328"/>
      <c r="Y8" s="328"/>
      <c r="Z8" s="328"/>
      <c r="AA8" s="328"/>
      <c r="AB8" s="328"/>
      <c r="AC8" s="328"/>
      <c r="AD8" s="328"/>
      <c r="AE8" s="331"/>
    </row>
    <row r="9" spans="1:31" s="332" customFormat="1" ht="19.5" customHeight="1">
      <c r="A9" s="326"/>
      <c r="B9" s="382"/>
      <c r="C9" s="327"/>
      <c r="D9" s="328"/>
      <c r="E9" s="328"/>
      <c r="F9" s="328"/>
      <c r="G9" s="328"/>
      <c r="H9" s="327"/>
      <c r="I9" s="328"/>
      <c r="J9" s="328"/>
      <c r="K9" s="328"/>
      <c r="L9" s="328"/>
      <c r="M9" s="328"/>
      <c r="N9" s="328"/>
      <c r="O9" s="328"/>
      <c r="P9" s="328"/>
      <c r="Q9" s="328"/>
      <c r="R9" s="328"/>
      <c r="S9" s="328"/>
      <c r="T9" s="328"/>
      <c r="U9" s="328"/>
      <c r="V9" s="328"/>
      <c r="W9" s="328"/>
      <c r="X9" s="328"/>
      <c r="Y9" s="328"/>
      <c r="Z9" s="328"/>
      <c r="AA9" s="328"/>
      <c r="AB9" s="328"/>
      <c r="AC9" s="328"/>
      <c r="AD9" s="328"/>
      <c r="AE9" s="331"/>
    </row>
    <row r="10" spans="1:31" s="332" customFormat="1" ht="19.5" customHeight="1">
      <c r="A10" s="326"/>
      <c r="B10" s="382"/>
      <c r="C10" s="327"/>
      <c r="D10" s="328"/>
      <c r="E10" s="328"/>
      <c r="F10" s="328"/>
      <c r="G10" s="328"/>
      <c r="H10" s="327"/>
      <c r="I10" s="328"/>
      <c r="J10" s="328"/>
      <c r="K10" s="328"/>
      <c r="L10" s="328"/>
      <c r="M10" s="328"/>
      <c r="N10" s="328"/>
      <c r="O10" s="328"/>
      <c r="P10" s="328"/>
      <c r="Q10" s="328"/>
      <c r="R10" s="328"/>
      <c r="S10" s="328"/>
      <c r="T10" s="328"/>
      <c r="U10" s="328"/>
      <c r="V10" s="328"/>
      <c r="W10" s="328"/>
      <c r="X10" s="328"/>
      <c r="Y10" s="328"/>
      <c r="Z10" s="328"/>
      <c r="AA10" s="328"/>
      <c r="AB10" s="328"/>
      <c r="AC10" s="328"/>
      <c r="AD10" s="328"/>
      <c r="AE10" s="331"/>
    </row>
    <row r="11" spans="1:31" s="332" customFormat="1" ht="19.5" customHeight="1">
      <c r="A11" s="333"/>
      <c r="B11" s="383"/>
      <c r="C11" s="334"/>
      <c r="D11" s="335"/>
      <c r="E11" s="335"/>
      <c r="F11" s="335"/>
      <c r="G11" s="335"/>
      <c r="H11" s="334"/>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6"/>
    </row>
    <row r="12" spans="1:31" ht="19.5" customHeight="1">
      <c r="A12" s="337"/>
      <c r="B12" s="384"/>
      <c r="C12" s="338"/>
      <c r="D12" s="339"/>
      <c r="E12" s="339"/>
      <c r="F12" s="339"/>
      <c r="G12" s="339"/>
      <c r="H12" s="340"/>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2"/>
    </row>
    <row r="13" spans="1:31" ht="19.5" customHeight="1">
      <c r="A13" s="343" t="s">
        <v>346</v>
      </c>
      <c r="B13" s="385">
        <f aca="true" t="shared" si="1" ref="B13:AD13">SUM(B5:B12)</f>
        <v>0</v>
      </c>
      <c r="C13" s="371">
        <f t="shared" si="1"/>
        <v>0</v>
      </c>
      <c r="D13" s="372">
        <f t="shared" si="1"/>
        <v>0</v>
      </c>
      <c r="E13" s="372">
        <f t="shared" si="1"/>
        <v>0</v>
      </c>
      <c r="F13" s="372">
        <f t="shared" si="1"/>
        <v>0</v>
      </c>
      <c r="G13" s="372">
        <f t="shared" si="1"/>
        <v>0</v>
      </c>
      <c r="H13" s="371">
        <f t="shared" si="1"/>
        <v>0</v>
      </c>
      <c r="I13" s="372">
        <f t="shared" si="1"/>
        <v>0</v>
      </c>
      <c r="J13" s="372">
        <f t="shared" si="1"/>
        <v>0</v>
      </c>
      <c r="K13" s="372">
        <f t="shared" si="1"/>
        <v>0</v>
      </c>
      <c r="L13" s="372">
        <f t="shared" si="1"/>
        <v>0</v>
      </c>
      <c r="M13" s="372">
        <f t="shared" si="1"/>
        <v>0</v>
      </c>
      <c r="N13" s="372">
        <f t="shared" si="1"/>
        <v>0</v>
      </c>
      <c r="O13" s="372">
        <f t="shared" si="1"/>
        <v>0</v>
      </c>
      <c r="P13" s="372">
        <f t="shared" si="1"/>
        <v>0</v>
      </c>
      <c r="Q13" s="372">
        <f t="shared" si="1"/>
        <v>0</v>
      </c>
      <c r="R13" s="372">
        <f t="shared" si="1"/>
        <v>0</v>
      </c>
      <c r="S13" s="372">
        <f t="shared" si="1"/>
        <v>0</v>
      </c>
      <c r="T13" s="372">
        <f t="shared" si="1"/>
        <v>0</v>
      </c>
      <c r="U13" s="372">
        <f t="shared" si="1"/>
        <v>0</v>
      </c>
      <c r="V13" s="372">
        <f t="shared" si="1"/>
        <v>0</v>
      </c>
      <c r="W13" s="372">
        <f t="shared" si="1"/>
        <v>0</v>
      </c>
      <c r="X13" s="372">
        <f t="shared" si="1"/>
        <v>0</v>
      </c>
      <c r="Y13" s="372">
        <f t="shared" si="1"/>
        <v>0</v>
      </c>
      <c r="Z13" s="372">
        <f t="shared" si="1"/>
        <v>0</v>
      </c>
      <c r="AA13" s="372">
        <f t="shared" si="1"/>
        <v>0</v>
      </c>
      <c r="AB13" s="372">
        <f t="shared" si="1"/>
        <v>0</v>
      </c>
      <c r="AC13" s="372">
        <f t="shared" si="1"/>
        <v>0</v>
      </c>
      <c r="AD13" s="372">
        <f t="shared" si="1"/>
        <v>0</v>
      </c>
      <c r="AE13" s="372"/>
    </row>
    <row r="14" spans="1:31" ht="19.5" customHeight="1">
      <c r="A14" s="344" t="s">
        <v>347</v>
      </c>
      <c r="B14" s="381">
        <v>0</v>
      </c>
      <c r="C14" s="327"/>
      <c r="D14" s="328">
        <v>0</v>
      </c>
      <c r="E14" s="328">
        <v>0</v>
      </c>
      <c r="F14" s="328">
        <v>0</v>
      </c>
      <c r="G14" s="328">
        <v>0</v>
      </c>
      <c r="H14" s="329">
        <v>0</v>
      </c>
      <c r="I14" s="330">
        <v>0</v>
      </c>
      <c r="J14" s="330">
        <v>0</v>
      </c>
      <c r="K14" s="330">
        <v>0</v>
      </c>
      <c r="L14" s="330">
        <v>0</v>
      </c>
      <c r="M14" s="330">
        <v>0</v>
      </c>
      <c r="N14" s="330">
        <v>0</v>
      </c>
      <c r="O14" s="330">
        <v>0</v>
      </c>
      <c r="P14" s="330">
        <v>0</v>
      </c>
      <c r="Q14" s="330">
        <v>0</v>
      </c>
      <c r="R14" s="330">
        <v>0</v>
      </c>
      <c r="S14" s="330">
        <v>0</v>
      </c>
      <c r="T14" s="330">
        <v>0</v>
      </c>
      <c r="U14" s="330">
        <v>0</v>
      </c>
      <c r="V14" s="330">
        <v>0</v>
      </c>
      <c r="W14" s="330">
        <v>0</v>
      </c>
      <c r="X14" s="330">
        <v>0</v>
      </c>
      <c r="Y14" s="330">
        <v>0</v>
      </c>
      <c r="Z14" s="330">
        <v>0</v>
      </c>
      <c r="AA14" s="330">
        <v>0</v>
      </c>
      <c r="AB14" s="330">
        <v>0</v>
      </c>
      <c r="AC14" s="330">
        <v>0</v>
      </c>
      <c r="AD14" s="330">
        <v>0</v>
      </c>
      <c r="AE14" s="331"/>
    </row>
    <row r="15" spans="1:31" ht="19.5" customHeight="1">
      <c r="A15" s="345" t="s">
        <v>348</v>
      </c>
      <c r="B15" s="386">
        <v>0</v>
      </c>
      <c r="C15" s="346">
        <v>0</v>
      </c>
      <c r="D15" s="347">
        <v>0</v>
      </c>
      <c r="E15" s="347">
        <v>0</v>
      </c>
      <c r="F15" s="347">
        <v>0</v>
      </c>
      <c r="G15" s="347">
        <v>0</v>
      </c>
      <c r="H15" s="348">
        <v>0</v>
      </c>
      <c r="I15" s="349">
        <v>0</v>
      </c>
      <c r="J15" s="349">
        <v>0</v>
      </c>
      <c r="K15" s="349">
        <v>0</v>
      </c>
      <c r="L15" s="349">
        <v>0</v>
      </c>
      <c r="M15" s="349">
        <v>0</v>
      </c>
      <c r="N15" s="349">
        <v>0</v>
      </c>
      <c r="O15" s="349">
        <v>0</v>
      </c>
      <c r="P15" s="349">
        <v>0</v>
      </c>
      <c r="Q15" s="349">
        <v>0</v>
      </c>
      <c r="R15" s="349">
        <v>0</v>
      </c>
      <c r="S15" s="349">
        <v>0</v>
      </c>
      <c r="T15" s="349">
        <v>0</v>
      </c>
      <c r="U15" s="349">
        <v>0</v>
      </c>
      <c r="V15" s="349">
        <v>0</v>
      </c>
      <c r="W15" s="349">
        <v>0</v>
      </c>
      <c r="X15" s="349">
        <v>0</v>
      </c>
      <c r="Y15" s="349">
        <v>0</v>
      </c>
      <c r="Z15" s="349">
        <v>0</v>
      </c>
      <c r="AA15" s="349">
        <v>0</v>
      </c>
      <c r="AB15" s="349">
        <v>0</v>
      </c>
      <c r="AC15" s="349">
        <v>0</v>
      </c>
      <c r="AD15" s="349">
        <v>0</v>
      </c>
      <c r="AE15" s="350"/>
    </row>
    <row r="16" spans="1:31" ht="19.5" customHeight="1" hidden="1">
      <c r="A16" s="345" t="s">
        <v>349</v>
      </c>
      <c r="B16" s="387">
        <f aca="true" t="shared" si="2" ref="B16:AD16">+B13*B14*B15</f>
        <v>0</v>
      </c>
      <c r="C16" s="351">
        <f t="shared" si="2"/>
        <v>0</v>
      </c>
      <c r="D16" s="351">
        <f t="shared" si="2"/>
        <v>0</v>
      </c>
      <c r="E16" s="351">
        <f t="shared" si="2"/>
        <v>0</v>
      </c>
      <c r="F16" s="351">
        <f t="shared" si="2"/>
        <v>0</v>
      </c>
      <c r="G16" s="352">
        <f t="shared" si="2"/>
        <v>0</v>
      </c>
      <c r="H16" s="353">
        <f t="shared" si="2"/>
        <v>0</v>
      </c>
      <c r="I16" s="354">
        <f t="shared" si="2"/>
        <v>0</v>
      </c>
      <c r="J16" s="354">
        <f t="shared" si="2"/>
        <v>0</v>
      </c>
      <c r="K16" s="354">
        <f t="shared" si="2"/>
        <v>0</v>
      </c>
      <c r="L16" s="354">
        <f t="shared" si="2"/>
        <v>0</v>
      </c>
      <c r="M16" s="354">
        <f t="shared" si="2"/>
        <v>0</v>
      </c>
      <c r="N16" s="354">
        <f t="shared" si="2"/>
        <v>0</v>
      </c>
      <c r="O16" s="354">
        <f t="shared" si="2"/>
        <v>0</v>
      </c>
      <c r="P16" s="354">
        <f t="shared" si="2"/>
        <v>0</v>
      </c>
      <c r="Q16" s="354">
        <f t="shared" si="2"/>
        <v>0</v>
      </c>
      <c r="R16" s="354">
        <f t="shared" si="2"/>
        <v>0</v>
      </c>
      <c r="S16" s="354">
        <f t="shared" si="2"/>
        <v>0</v>
      </c>
      <c r="T16" s="354">
        <f t="shared" si="2"/>
        <v>0</v>
      </c>
      <c r="U16" s="354">
        <f t="shared" si="2"/>
        <v>0</v>
      </c>
      <c r="V16" s="354">
        <f t="shared" si="2"/>
        <v>0</v>
      </c>
      <c r="W16" s="354">
        <f t="shared" si="2"/>
        <v>0</v>
      </c>
      <c r="X16" s="354">
        <f t="shared" si="2"/>
        <v>0</v>
      </c>
      <c r="Y16" s="354">
        <f t="shared" si="2"/>
        <v>0</v>
      </c>
      <c r="Z16" s="354">
        <f t="shared" si="2"/>
        <v>0</v>
      </c>
      <c r="AA16" s="354">
        <f t="shared" si="2"/>
        <v>0</v>
      </c>
      <c r="AB16" s="354">
        <f t="shared" si="2"/>
        <v>0</v>
      </c>
      <c r="AC16" s="354">
        <f t="shared" si="2"/>
        <v>0</v>
      </c>
      <c r="AD16" s="354">
        <f t="shared" si="2"/>
        <v>0</v>
      </c>
      <c r="AE16" s="354"/>
    </row>
    <row r="17" spans="1:31" ht="19.5" customHeight="1">
      <c r="A17" s="345" t="s">
        <v>350</v>
      </c>
      <c r="B17" s="388">
        <v>0</v>
      </c>
      <c r="C17" s="355">
        <v>0</v>
      </c>
      <c r="D17" s="355">
        <v>0</v>
      </c>
      <c r="E17" s="355">
        <v>0</v>
      </c>
      <c r="F17" s="355">
        <v>0</v>
      </c>
      <c r="G17" s="355">
        <v>0</v>
      </c>
      <c r="H17" s="356">
        <v>0</v>
      </c>
      <c r="I17" s="357">
        <v>0</v>
      </c>
      <c r="J17" s="357">
        <v>0</v>
      </c>
      <c r="K17" s="357">
        <v>0</v>
      </c>
      <c r="L17" s="357">
        <v>0</v>
      </c>
      <c r="M17" s="357">
        <v>0</v>
      </c>
      <c r="N17" s="357">
        <v>0</v>
      </c>
      <c r="O17" s="357">
        <v>0</v>
      </c>
      <c r="P17" s="357">
        <v>0</v>
      </c>
      <c r="Q17" s="357">
        <v>0</v>
      </c>
      <c r="R17" s="357">
        <v>0</v>
      </c>
      <c r="S17" s="357">
        <v>0</v>
      </c>
      <c r="T17" s="357">
        <v>0</v>
      </c>
      <c r="U17" s="357">
        <v>0</v>
      </c>
      <c r="V17" s="357">
        <v>0</v>
      </c>
      <c r="W17" s="357">
        <v>0</v>
      </c>
      <c r="X17" s="357">
        <v>0</v>
      </c>
      <c r="Y17" s="357">
        <v>0</v>
      </c>
      <c r="Z17" s="357">
        <v>0</v>
      </c>
      <c r="AA17" s="357">
        <v>0</v>
      </c>
      <c r="AB17" s="357">
        <v>0</v>
      </c>
      <c r="AC17" s="357">
        <v>0</v>
      </c>
      <c r="AD17" s="357">
        <v>0</v>
      </c>
      <c r="AE17" s="358"/>
    </row>
    <row r="18" spans="1:31" ht="19.5" customHeight="1">
      <c r="A18" s="345" t="s">
        <v>351</v>
      </c>
      <c r="B18" s="389" t="s">
        <v>352</v>
      </c>
      <c r="C18" s="359" t="s">
        <v>352</v>
      </c>
      <c r="D18" s="360" t="s">
        <v>352</v>
      </c>
      <c r="E18" s="360" t="s">
        <v>352</v>
      </c>
      <c r="F18" s="360" t="s">
        <v>352</v>
      </c>
      <c r="G18" s="360" t="s">
        <v>352</v>
      </c>
      <c r="H18" s="361"/>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3"/>
    </row>
    <row r="19" spans="1:31" ht="19.5" customHeight="1">
      <c r="A19" s="345" t="s">
        <v>353</v>
      </c>
      <c r="B19" s="390">
        <f aca="true" t="shared" si="3" ref="B19:AD19">IF(B18="y",B17,B17*(10/11))</f>
        <v>0</v>
      </c>
      <c r="C19" s="373">
        <f t="shared" si="3"/>
        <v>0</v>
      </c>
      <c r="D19" s="374">
        <f t="shared" si="3"/>
        <v>0</v>
      </c>
      <c r="E19" s="374">
        <f t="shared" si="3"/>
        <v>0</v>
      </c>
      <c r="F19" s="374">
        <f t="shared" si="3"/>
        <v>0</v>
      </c>
      <c r="G19" s="374">
        <f t="shared" si="3"/>
        <v>0</v>
      </c>
      <c r="H19" s="373">
        <f t="shared" si="3"/>
        <v>0</v>
      </c>
      <c r="I19" s="374">
        <f t="shared" si="3"/>
        <v>0</v>
      </c>
      <c r="J19" s="374">
        <f t="shared" si="3"/>
        <v>0</v>
      </c>
      <c r="K19" s="374">
        <f t="shared" si="3"/>
        <v>0</v>
      </c>
      <c r="L19" s="374">
        <f t="shared" si="3"/>
        <v>0</v>
      </c>
      <c r="M19" s="374">
        <f t="shared" si="3"/>
        <v>0</v>
      </c>
      <c r="N19" s="374">
        <f t="shared" si="3"/>
        <v>0</v>
      </c>
      <c r="O19" s="374">
        <f t="shared" si="3"/>
        <v>0</v>
      </c>
      <c r="P19" s="374">
        <f t="shared" si="3"/>
        <v>0</v>
      </c>
      <c r="Q19" s="374">
        <f t="shared" si="3"/>
        <v>0</v>
      </c>
      <c r="R19" s="374">
        <f t="shared" si="3"/>
        <v>0</v>
      </c>
      <c r="S19" s="374">
        <f t="shared" si="3"/>
        <v>0</v>
      </c>
      <c r="T19" s="374">
        <f t="shared" si="3"/>
        <v>0</v>
      </c>
      <c r="U19" s="374">
        <f t="shared" si="3"/>
        <v>0</v>
      </c>
      <c r="V19" s="374">
        <f t="shared" si="3"/>
        <v>0</v>
      </c>
      <c r="W19" s="374">
        <f t="shared" si="3"/>
        <v>0</v>
      </c>
      <c r="X19" s="374">
        <f t="shared" si="3"/>
        <v>0</v>
      </c>
      <c r="Y19" s="374">
        <f t="shared" si="3"/>
        <v>0</v>
      </c>
      <c r="Z19" s="374">
        <f t="shared" si="3"/>
        <v>0</v>
      </c>
      <c r="AA19" s="374">
        <f t="shared" si="3"/>
        <v>0</v>
      </c>
      <c r="AB19" s="374">
        <f t="shared" si="3"/>
        <v>0</v>
      </c>
      <c r="AC19" s="374">
        <f t="shared" si="3"/>
        <v>0</v>
      </c>
      <c r="AD19" s="374">
        <f t="shared" si="3"/>
        <v>0</v>
      </c>
      <c r="AE19" s="374"/>
    </row>
    <row r="20" spans="1:31" ht="19.5" customHeight="1">
      <c r="A20" s="364" t="s">
        <v>354</v>
      </c>
      <c r="B20" s="391">
        <f>+B16*B19</f>
        <v>0</v>
      </c>
      <c r="C20" s="375">
        <f aca="true" t="shared" si="4" ref="C20:AD20">+(C13*C14*C19)*C15</f>
        <v>0</v>
      </c>
      <c r="D20" s="375">
        <f t="shared" si="4"/>
        <v>0</v>
      </c>
      <c r="E20" s="375">
        <f t="shared" si="4"/>
        <v>0</v>
      </c>
      <c r="F20" s="375">
        <f t="shared" si="4"/>
        <v>0</v>
      </c>
      <c r="G20" s="375">
        <f t="shared" si="4"/>
        <v>0</v>
      </c>
      <c r="H20" s="376">
        <f t="shared" si="4"/>
        <v>0</v>
      </c>
      <c r="I20" s="375">
        <f t="shared" si="4"/>
        <v>0</v>
      </c>
      <c r="J20" s="375">
        <f t="shared" si="4"/>
        <v>0</v>
      </c>
      <c r="K20" s="375">
        <f t="shared" si="4"/>
        <v>0</v>
      </c>
      <c r="L20" s="375">
        <f t="shared" si="4"/>
        <v>0</v>
      </c>
      <c r="M20" s="375">
        <f t="shared" si="4"/>
        <v>0</v>
      </c>
      <c r="N20" s="375">
        <f t="shared" si="4"/>
        <v>0</v>
      </c>
      <c r="O20" s="375">
        <f t="shared" si="4"/>
        <v>0</v>
      </c>
      <c r="P20" s="375">
        <f t="shared" si="4"/>
        <v>0</v>
      </c>
      <c r="Q20" s="375">
        <f t="shared" si="4"/>
        <v>0</v>
      </c>
      <c r="R20" s="375">
        <f t="shared" si="4"/>
        <v>0</v>
      </c>
      <c r="S20" s="375">
        <f t="shared" si="4"/>
        <v>0</v>
      </c>
      <c r="T20" s="375">
        <f t="shared" si="4"/>
        <v>0</v>
      </c>
      <c r="U20" s="375">
        <f t="shared" si="4"/>
        <v>0</v>
      </c>
      <c r="V20" s="375">
        <f t="shared" si="4"/>
        <v>0</v>
      </c>
      <c r="W20" s="375">
        <f t="shared" si="4"/>
        <v>0</v>
      </c>
      <c r="X20" s="375">
        <f t="shared" si="4"/>
        <v>0</v>
      </c>
      <c r="Y20" s="375">
        <f t="shared" si="4"/>
        <v>0</v>
      </c>
      <c r="Z20" s="375">
        <f t="shared" si="4"/>
        <v>0</v>
      </c>
      <c r="AA20" s="375">
        <f t="shared" si="4"/>
        <v>0</v>
      </c>
      <c r="AB20" s="375">
        <f t="shared" si="4"/>
        <v>0</v>
      </c>
      <c r="AC20" s="375">
        <f t="shared" si="4"/>
        <v>0</v>
      </c>
      <c r="AD20" s="375">
        <f t="shared" si="4"/>
        <v>0</v>
      </c>
      <c r="AE20" s="375"/>
    </row>
    <row r="21" spans="1:31" ht="19.5" customHeight="1">
      <c r="A21" s="364" t="s">
        <v>355</v>
      </c>
      <c r="B21" s="392">
        <v>0</v>
      </c>
      <c r="C21" s="365">
        <v>0</v>
      </c>
      <c r="D21" s="365">
        <v>0</v>
      </c>
      <c r="E21" s="365">
        <v>0</v>
      </c>
      <c r="F21" s="365">
        <v>0</v>
      </c>
      <c r="G21" s="365">
        <v>0</v>
      </c>
      <c r="H21" s="366">
        <v>0</v>
      </c>
      <c r="I21" s="367">
        <v>0</v>
      </c>
      <c r="J21" s="367">
        <v>0</v>
      </c>
      <c r="K21" s="367">
        <v>0</v>
      </c>
      <c r="L21" s="367">
        <v>0</v>
      </c>
      <c r="M21" s="367">
        <v>0</v>
      </c>
      <c r="N21" s="367">
        <v>0</v>
      </c>
      <c r="O21" s="367">
        <v>0</v>
      </c>
      <c r="P21" s="367">
        <v>0</v>
      </c>
      <c r="Q21" s="367">
        <v>0</v>
      </c>
      <c r="R21" s="367">
        <v>0</v>
      </c>
      <c r="S21" s="367">
        <v>0</v>
      </c>
      <c r="T21" s="367">
        <v>0</v>
      </c>
      <c r="U21" s="367">
        <v>0</v>
      </c>
      <c r="V21" s="367">
        <v>0</v>
      </c>
      <c r="W21" s="367">
        <v>0</v>
      </c>
      <c r="X21" s="367">
        <v>0</v>
      </c>
      <c r="Y21" s="367">
        <v>0</v>
      </c>
      <c r="Z21" s="367">
        <v>0</v>
      </c>
      <c r="AA21" s="367">
        <v>0</v>
      </c>
      <c r="AB21" s="367">
        <v>0</v>
      </c>
      <c r="AC21" s="367">
        <v>0</v>
      </c>
      <c r="AD21" s="367">
        <v>0</v>
      </c>
      <c r="AE21" s="368"/>
    </row>
    <row r="22" spans="1:31" ht="19.5" customHeight="1" thickBot="1">
      <c r="A22" s="369" t="s">
        <v>50</v>
      </c>
      <c r="B22" s="393">
        <f aca="true" t="shared" si="5" ref="B22:AD22">SUM(B20:B21)</f>
        <v>0</v>
      </c>
      <c r="C22" s="377">
        <f t="shared" si="5"/>
        <v>0</v>
      </c>
      <c r="D22" s="377">
        <f t="shared" si="5"/>
        <v>0</v>
      </c>
      <c r="E22" s="377">
        <f t="shared" si="5"/>
        <v>0</v>
      </c>
      <c r="F22" s="377">
        <f t="shared" si="5"/>
        <v>0</v>
      </c>
      <c r="G22" s="377">
        <f t="shared" si="5"/>
        <v>0</v>
      </c>
      <c r="H22" s="378">
        <f t="shared" si="5"/>
        <v>0</v>
      </c>
      <c r="I22" s="377">
        <f t="shared" si="5"/>
        <v>0</v>
      </c>
      <c r="J22" s="377">
        <f t="shared" si="5"/>
        <v>0</v>
      </c>
      <c r="K22" s="377">
        <f t="shared" si="5"/>
        <v>0</v>
      </c>
      <c r="L22" s="377">
        <f t="shared" si="5"/>
        <v>0</v>
      </c>
      <c r="M22" s="377">
        <f t="shared" si="5"/>
        <v>0</v>
      </c>
      <c r="N22" s="377">
        <f t="shared" si="5"/>
        <v>0</v>
      </c>
      <c r="O22" s="377">
        <f t="shared" si="5"/>
        <v>0</v>
      </c>
      <c r="P22" s="377">
        <f t="shared" si="5"/>
        <v>0</v>
      </c>
      <c r="Q22" s="377">
        <f t="shared" si="5"/>
        <v>0</v>
      </c>
      <c r="R22" s="377">
        <f t="shared" si="5"/>
        <v>0</v>
      </c>
      <c r="S22" s="377">
        <f t="shared" si="5"/>
        <v>0</v>
      </c>
      <c r="T22" s="377">
        <f t="shared" si="5"/>
        <v>0</v>
      </c>
      <c r="U22" s="377">
        <f t="shared" si="5"/>
        <v>0</v>
      </c>
      <c r="V22" s="377">
        <f t="shared" si="5"/>
        <v>0</v>
      </c>
      <c r="W22" s="377">
        <f t="shared" si="5"/>
        <v>0</v>
      </c>
      <c r="X22" s="377">
        <f t="shared" si="5"/>
        <v>0</v>
      </c>
      <c r="Y22" s="377">
        <f t="shared" si="5"/>
        <v>0</v>
      </c>
      <c r="Z22" s="377">
        <f t="shared" si="5"/>
        <v>0</v>
      </c>
      <c r="AA22" s="377">
        <f t="shared" si="5"/>
        <v>0</v>
      </c>
      <c r="AB22" s="377">
        <f t="shared" si="5"/>
        <v>0</v>
      </c>
      <c r="AC22" s="377">
        <f t="shared" si="5"/>
        <v>0</v>
      </c>
      <c r="AD22" s="377">
        <f t="shared" si="5"/>
        <v>0</v>
      </c>
      <c r="AE22" s="377"/>
    </row>
    <row r="25" ht="12.75"/>
    <row r="26" ht="12.75"/>
    <row r="27" ht="12.75"/>
    <row r="28" ht="12.75"/>
  </sheetData>
  <printOptions/>
  <pageMargins left="0.75" right="0.75" top="1" bottom="1" header="0.5" footer="0.5"/>
  <pageSetup horizontalDpi="600" verticalDpi="600" orientation="landscape" paperSize="8" r:id="rId3"/>
  <legacyDrawing r:id="rId2"/>
</worksheet>
</file>

<file path=xl/worksheets/sheet7.xml><?xml version="1.0" encoding="utf-8"?>
<worksheet xmlns="http://schemas.openxmlformats.org/spreadsheetml/2006/main" xmlns:r="http://schemas.openxmlformats.org/officeDocument/2006/relationships">
  <sheetPr codeName="Sheet7"/>
  <dimension ref="A1:R56"/>
  <sheetViews>
    <sheetView showGridLines="0" workbookViewId="0" topLeftCell="A1">
      <pane xSplit="1" ySplit="3" topLeftCell="B41" activePane="bottomRight" state="frozen"/>
      <selection pane="topLeft" activeCell="N31" sqref="N31"/>
      <selection pane="topRight" activeCell="N31" sqref="N31"/>
      <selection pane="bottomLeft" activeCell="N31" sqref="N31"/>
      <selection pane="bottomRight" activeCell="G52" sqref="G52"/>
    </sheetView>
  </sheetViews>
  <sheetFormatPr defaultColWidth="9.140625" defaultRowHeight="12.75"/>
  <cols>
    <col min="1" max="1" width="38.421875" style="0" bestFit="1" customWidth="1"/>
    <col min="2" max="2" width="7.00390625" style="0" customWidth="1"/>
    <col min="3" max="16384" width="10.57421875" style="0" customWidth="1"/>
  </cols>
  <sheetData>
    <row r="1" spans="1:2" s="57" customFormat="1" ht="30" customHeight="1">
      <c r="A1" s="77" t="str">
        <f>Org_Name&amp;":  Salaries Budget"</f>
        <v>&lt;Enter your org name here&gt;:  Salaries Budget</v>
      </c>
      <c r="B1" s="125"/>
    </row>
    <row r="2" spans="1:3" s="57" customFormat="1" ht="30" customHeight="1">
      <c r="A2" s="77"/>
      <c r="B2" s="125"/>
      <c r="C2" s="274">
        <v>2008</v>
      </c>
    </row>
    <row r="3" spans="1:18" ht="48" customHeight="1">
      <c r="A3" s="170" t="s">
        <v>105</v>
      </c>
      <c r="B3" s="151" t="s">
        <v>117</v>
      </c>
      <c r="C3" s="38" t="s">
        <v>50</v>
      </c>
      <c r="D3" s="238" t="str">
        <f>+core</f>
        <v>Administration</v>
      </c>
      <c r="E3" s="238" t="str">
        <f>+p1_title</f>
        <v>Enter project title on Report Information Tab</v>
      </c>
      <c r="F3" s="238" t="str">
        <f>+p2_title</f>
        <v>Enter project title on Report Information Tab</v>
      </c>
      <c r="G3" s="238" t="str">
        <f>+p3_title</f>
        <v>Enter project title on Report Information Tab</v>
      </c>
      <c r="H3" s="238" t="str">
        <f>+p4_title</f>
        <v>Enter project title on Report Information Tab</v>
      </c>
      <c r="I3" s="238" t="str">
        <f>+p5_title</f>
        <v>Enter project title on Report Information Tab</v>
      </c>
      <c r="J3" s="238" t="str">
        <f>+p6_title</f>
        <v>Enter project title on Report Information Tab</v>
      </c>
      <c r="K3" s="238" t="str">
        <f>+p7_title</f>
        <v>Enter project title on Report Information Tab</v>
      </c>
      <c r="L3" s="238" t="str">
        <f>+p8_title</f>
        <v>Enter project title on Report Information Tab</v>
      </c>
      <c r="M3" s="238" t="str">
        <f>+p9_title</f>
        <v>Enter project title on Report Information Tab</v>
      </c>
      <c r="N3" s="238" t="str">
        <f>+p10_title</f>
        <v>Enter project title on Report Information Tab</v>
      </c>
      <c r="O3" s="238" t="str">
        <f>+p11_title</f>
        <v>Enter project title on Report Information Tab</v>
      </c>
      <c r="P3" s="238" t="str">
        <f>+p12_title</f>
        <v>Enter project title on Report Information Tab</v>
      </c>
      <c r="Q3" s="238" t="str">
        <f>+p13_title</f>
        <v>Enter project title on Report Information Tab</v>
      </c>
      <c r="R3" s="240" t="str">
        <f>+p14_title</f>
        <v>Enter project title on Report Information Tab</v>
      </c>
    </row>
    <row r="4" spans="1:18" ht="12.75">
      <c r="A4" s="165"/>
      <c r="B4" s="165"/>
      <c r="C4" s="211">
        <f>SUM(D4:R4)</f>
        <v>0</v>
      </c>
      <c r="D4" s="78"/>
      <c r="E4" s="79"/>
      <c r="F4" s="79"/>
      <c r="G4" s="79"/>
      <c r="H4" s="79"/>
      <c r="I4" s="80"/>
      <c r="J4" s="80"/>
      <c r="K4" s="80"/>
      <c r="L4" s="80"/>
      <c r="M4" s="80"/>
      <c r="N4" s="80"/>
      <c r="O4" s="80"/>
      <c r="P4" s="80"/>
      <c r="Q4" s="80"/>
      <c r="R4" s="159"/>
    </row>
    <row r="5" spans="1:18" ht="12" customHeight="1">
      <c r="A5" s="138"/>
      <c r="B5" s="138"/>
      <c r="C5" s="210">
        <f aca="true" t="shared" si="0" ref="C5:C11">SUM(D5:R5)</f>
        <v>0</v>
      </c>
      <c r="D5" s="132"/>
      <c r="E5" s="133"/>
      <c r="F5" s="133"/>
      <c r="G5" s="133"/>
      <c r="H5" s="133"/>
      <c r="I5" s="134"/>
      <c r="J5" s="134"/>
      <c r="K5" s="134"/>
      <c r="L5" s="134"/>
      <c r="M5" s="134"/>
      <c r="N5" s="134"/>
      <c r="O5" s="134"/>
      <c r="P5" s="134"/>
      <c r="Q5" s="134"/>
      <c r="R5" s="161"/>
    </row>
    <row r="6" spans="1:18" ht="12.75">
      <c r="A6" s="138"/>
      <c r="B6" s="138"/>
      <c r="C6" s="210">
        <f t="shared" si="0"/>
        <v>0</v>
      </c>
      <c r="D6" s="132"/>
      <c r="E6" s="133"/>
      <c r="F6" s="133"/>
      <c r="G6" s="133"/>
      <c r="H6" s="133"/>
      <c r="I6" s="134"/>
      <c r="J6" s="134"/>
      <c r="K6" s="134"/>
      <c r="L6" s="134"/>
      <c r="M6" s="134"/>
      <c r="N6" s="134"/>
      <c r="O6" s="134"/>
      <c r="P6" s="134"/>
      <c r="Q6" s="134"/>
      <c r="R6" s="161"/>
    </row>
    <row r="7" spans="1:18" ht="12.75">
      <c r="A7" s="138"/>
      <c r="B7" s="138"/>
      <c r="C7" s="210">
        <f t="shared" si="0"/>
        <v>0</v>
      </c>
      <c r="D7" s="132"/>
      <c r="E7" s="133"/>
      <c r="F7" s="133"/>
      <c r="G7" s="133"/>
      <c r="H7" s="133"/>
      <c r="I7" s="134"/>
      <c r="J7" s="134"/>
      <c r="K7" s="134"/>
      <c r="L7" s="134"/>
      <c r="M7" s="134"/>
      <c r="N7" s="134"/>
      <c r="O7" s="134"/>
      <c r="P7" s="134"/>
      <c r="Q7" s="134"/>
      <c r="R7" s="161"/>
    </row>
    <row r="8" spans="1:18" ht="12.75">
      <c r="A8" s="138"/>
      <c r="B8" s="138"/>
      <c r="C8" s="210">
        <f t="shared" si="0"/>
        <v>0</v>
      </c>
      <c r="D8" s="132"/>
      <c r="E8" s="133"/>
      <c r="F8" s="133"/>
      <c r="G8" s="133"/>
      <c r="H8" s="133"/>
      <c r="I8" s="134"/>
      <c r="J8" s="134"/>
      <c r="K8" s="134"/>
      <c r="L8" s="134"/>
      <c r="M8" s="134"/>
      <c r="N8" s="134"/>
      <c r="O8" s="134"/>
      <c r="P8" s="134"/>
      <c r="Q8" s="134"/>
      <c r="R8" s="161"/>
    </row>
    <row r="9" spans="1:18" ht="12.75">
      <c r="A9" s="138"/>
      <c r="B9" s="138"/>
      <c r="C9" s="210">
        <f t="shared" si="0"/>
        <v>0</v>
      </c>
      <c r="D9" s="132" t="s">
        <v>48</v>
      </c>
      <c r="E9" s="133" t="s">
        <v>48</v>
      </c>
      <c r="F9" s="133" t="s">
        <v>48</v>
      </c>
      <c r="G9" s="133" t="s">
        <v>48</v>
      </c>
      <c r="H9" s="133" t="s">
        <v>48</v>
      </c>
      <c r="I9" s="134"/>
      <c r="J9" s="134"/>
      <c r="K9" s="134"/>
      <c r="L9" s="134"/>
      <c r="M9" s="134"/>
      <c r="N9" s="134"/>
      <c r="O9" s="134"/>
      <c r="P9" s="134"/>
      <c r="Q9" s="134"/>
      <c r="R9" s="161"/>
    </row>
    <row r="10" spans="1:18" ht="12.75">
      <c r="A10" s="138"/>
      <c r="B10" s="138"/>
      <c r="C10" s="210">
        <f t="shared" si="0"/>
        <v>0</v>
      </c>
      <c r="D10" s="132" t="s">
        <v>48</v>
      </c>
      <c r="E10" s="133" t="s">
        <v>48</v>
      </c>
      <c r="F10" s="133" t="s">
        <v>48</v>
      </c>
      <c r="G10" s="133" t="s">
        <v>48</v>
      </c>
      <c r="H10" s="133" t="s">
        <v>48</v>
      </c>
      <c r="I10" s="134"/>
      <c r="J10" s="134"/>
      <c r="K10" s="134"/>
      <c r="L10" s="134"/>
      <c r="M10" s="134"/>
      <c r="N10" s="134"/>
      <c r="O10" s="134"/>
      <c r="P10" s="134"/>
      <c r="Q10" s="134"/>
      <c r="R10" s="161"/>
    </row>
    <row r="11" spans="1:18" ht="12.75">
      <c r="A11" s="139"/>
      <c r="B11" s="139"/>
      <c r="C11" s="121">
        <f t="shared" si="0"/>
        <v>0</v>
      </c>
      <c r="D11" s="144" t="s">
        <v>48</v>
      </c>
      <c r="E11" s="145" t="s">
        <v>48</v>
      </c>
      <c r="F11" s="145" t="s">
        <v>48</v>
      </c>
      <c r="G11" s="145" t="s">
        <v>48</v>
      </c>
      <c r="H11" s="145" t="s">
        <v>48</v>
      </c>
      <c r="I11" s="146"/>
      <c r="J11" s="146"/>
      <c r="K11" s="146"/>
      <c r="L11" s="146"/>
      <c r="M11" s="146"/>
      <c r="N11" s="146"/>
      <c r="O11" s="146"/>
      <c r="P11" s="146"/>
      <c r="Q11" s="146"/>
      <c r="R11" s="166"/>
    </row>
    <row r="12" spans="1:18" ht="12.75">
      <c r="A12" s="140" t="s">
        <v>49</v>
      </c>
      <c r="B12" s="220">
        <f aca="true" t="shared" si="1" ref="B12:R12">SUM(B4:B11)</f>
        <v>0</v>
      </c>
      <c r="C12" s="221">
        <f>SUBTOTAL(9,C4:C11)</f>
        <v>0</v>
      </c>
      <c r="D12" s="222">
        <f t="shared" si="1"/>
        <v>0</v>
      </c>
      <c r="E12" s="223">
        <f t="shared" si="1"/>
        <v>0</v>
      </c>
      <c r="F12" s="223">
        <f t="shared" si="1"/>
        <v>0</v>
      </c>
      <c r="G12" s="223">
        <f t="shared" si="1"/>
        <v>0</v>
      </c>
      <c r="H12" s="223">
        <f t="shared" si="1"/>
        <v>0</v>
      </c>
      <c r="I12" s="224">
        <f t="shared" si="1"/>
        <v>0</v>
      </c>
      <c r="J12" s="224">
        <f t="shared" si="1"/>
        <v>0</v>
      </c>
      <c r="K12" s="224">
        <f t="shared" si="1"/>
        <v>0</v>
      </c>
      <c r="L12" s="224">
        <f t="shared" si="1"/>
        <v>0</v>
      </c>
      <c r="M12" s="224">
        <f t="shared" si="1"/>
        <v>0</v>
      </c>
      <c r="N12" s="224">
        <f t="shared" si="1"/>
        <v>0</v>
      </c>
      <c r="O12" s="224">
        <f t="shared" si="1"/>
        <v>0</v>
      </c>
      <c r="P12" s="224">
        <f t="shared" si="1"/>
        <v>0</v>
      </c>
      <c r="Q12" s="224">
        <f t="shared" si="1"/>
        <v>0</v>
      </c>
      <c r="R12" s="225">
        <f t="shared" si="1"/>
        <v>0</v>
      </c>
    </row>
    <row r="13" spans="1:2" ht="21.75" customHeight="1">
      <c r="A13" s="119" t="s">
        <v>118</v>
      </c>
      <c r="B13" s="119"/>
    </row>
    <row r="14" spans="1:18" ht="12.75">
      <c r="A14" s="158" t="s">
        <v>88</v>
      </c>
      <c r="B14" s="158"/>
      <c r="C14" s="211">
        <f>SUM(D14:R14)</f>
        <v>0</v>
      </c>
      <c r="D14" s="78"/>
      <c r="E14" s="79"/>
      <c r="F14" s="79"/>
      <c r="G14" s="79"/>
      <c r="H14" s="79"/>
      <c r="I14" s="80"/>
      <c r="J14" s="80"/>
      <c r="K14" s="80"/>
      <c r="L14" s="80"/>
      <c r="M14" s="80"/>
      <c r="N14" s="80"/>
      <c r="O14" s="80"/>
      <c r="P14" s="80"/>
      <c r="Q14" s="80"/>
      <c r="R14" s="159"/>
    </row>
    <row r="15" spans="1:18" ht="12.75">
      <c r="A15" s="141"/>
      <c r="B15" s="141"/>
      <c r="C15" s="210">
        <f aca="true" t="shared" si="2" ref="C15:C22">SUM(D15:R15)</f>
        <v>0</v>
      </c>
      <c r="D15" s="147"/>
      <c r="E15" s="148"/>
      <c r="F15" s="148"/>
      <c r="G15" s="148"/>
      <c r="H15" s="148"/>
      <c r="I15" s="149"/>
      <c r="J15" s="149"/>
      <c r="K15" s="149"/>
      <c r="L15" s="149"/>
      <c r="M15" s="149"/>
      <c r="N15" s="149"/>
      <c r="O15" s="149"/>
      <c r="P15" s="149"/>
      <c r="Q15" s="149"/>
      <c r="R15" s="160"/>
    </row>
    <row r="16" spans="1:18" ht="12.75">
      <c r="A16" s="141"/>
      <c r="B16" s="141"/>
      <c r="C16" s="210">
        <f t="shared" si="2"/>
        <v>0</v>
      </c>
      <c r="D16" s="147"/>
      <c r="E16" s="148"/>
      <c r="F16" s="148"/>
      <c r="G16" s="148"/>
      <c r="H16" s="148"/>
      <c r="I16" s="149"/>
      <c r="J16" s="149"/>
      <c r="K16" s="149"/>
      <c r="L16" s="149"/>
      <c r="M16" s="149"/>
      <c r="N16" s="149"/>
      <c r="O16" s="149"/>
      <c r="P16" s="149"/>
      <c r="Q16" s="149"/>
      <c r="R16" s="160"/>
    </row>
    <row r="17" spans="1:18" ht="12.75">
      <c r="A17" s="141"/>
      <c r="B17" s="141"/>
      <c r="C17" s="210">
        <f t="shared" si="2"/>
        <v>0</v>
      </c>
      <c r="D17" s="147"/>
      <c r="E17" s="148"/>
      <c r="F17" s="148"/>
      <c r="G17" s="148"/>
      <c r="H17" s="148"/>
      <c r="I17" s="149"/>
      <c r="J17" s="149"/>
      <c r="K17" s="149"/>
      <c r="L17" s="149"/>
      <c r="M17" s="149"/>
      <c r="N17" s="149"/>
      <c r="O17" s="149"/>
      <c r="P17" s="149"/>
      <c r="Q17" s="149"/>
      <c r="R17" s="160"/>
    </row>
    <row r="18" spans="1:18" ht="12.75">
      <c r="A18" s="141"/>
      <c r="B18" s="141"/>
      <c r="C18" s="210">
        <f t="shared" si="2"/>
        <v>0</v>
      </c>
      <c r="D18" s="147"/>
      <c r="E18" s="148"/>
      <c r="F18" s="148"/>
      <c r="G18" s="148"/>
      <c r="H18" s="148"/>
      <c r="I18" s="149"/>
      <c r="J18" s="149"/>
      <c r="K18" s="149"/>
      <c r="L18" s="149"/>
      <c r="M18" s="149"/>
      <c r="N18" s="149"/>
      <c r="O18" s="149"/>
      <c r="P18" s="149"/>
      <c r="Q18" s="149"/>
      <c r="R18" s="160"/>
    </row>
    <row r="19" spans="1:18" ht="12.75">
      <c r="A19" s="141"/>
      <c r="B19" s="141"/>
      <c r="C19" s="210">
        <f t="shared" si="2"/>
        <v>0</v>
      </c>
      <c r="D19" s="147"/>
      <c r="E19" s="148"/>
      <c r="F19" s="148"/>
      <c r="G19" s="148"/>
      <c r="H19" s="148"/>
      <c r="I19" s="149"/>
      <c r="J19" s="149"/>
      <c r="K19" s="149"/>
      <c r="L19" s="149"/>
      <c r="M19" s="149"/>
      <c r="N19" s="149"/>
      <c r="O19" s="149"/>
      <c r="P19" s="149"/>
      <c r="Q19" s="149"/>
      <c r="R19" s="160"/>
    </row>
    <row r="20" spans="1:18" ht="12.75">
      <c r="A20" s="141"/>
      <c r="B20" s="141"/>
      <c r="C20" s="210">
        <f t="shared" si="2"/>
        <v>0</v>
      </c>
      <c r="D20" s="147"/>
      <c r="E20" s="148"/>
      <c r="F20" s="148"/>
      <c r="G20" s="148"/>
      <c r="H20" s="148"/>
      <c r="I20" s="149"/>
      <c r="J20" s="149"/>
      <c r="K20" s="149"/>
      <c r="L20" s="149"/>
      <c r="M20" s="149"/>
      <c r="N20" s="149"/>
      <c r="O20" s="149"/>
      <c r="P20" s="149"/>
      <c r="Q20" s="149"/>
      <c r="R20" s="160"/>
    </row>
    <row r="21" spans="1:18" ht="12.75">
      <c r="A21" s="141"/>
      <c r="B21" s="141"/>
      <c r="C21" s="210">
        <f t="shared" si="2"/>
        <v>0</v>
      </c>
      <c r="D21" s="147"/>
      <c r="E21" s="148"/>
      <c r="F21" s="148"/>
      <c r="G21" s="148"/>
      <c r="H21" s="148"/>
      <c r="I21" s="149"/>
      <c r="J21" s="149"/>
      <c r="K21" s="149"/>
      <c r="L21" s="149"/>
      <c r="M21" s="149"/>
      <c r="N21" s="149"/>
      <c r="O21" s="149"/>
      <c r="P21" s="149"/>
      <c r="Q21" s="149"/>
      <c r="R21" s="160"/>
    </row>
    <row r="22" spans="1:18" ht="12.75">
      <c r="A22" s="141"/>
      <c r="B22" s="141"/>
      <c r="C22" s="210">
        <f t="shared" si="2"/>
        <v>0</v>
      </c>
      <c r="D22" s="147"/>
      <c r="E22" s="148"/>
      <c r="F22" s="148"/>
      <c r="G22" s="148"/>
      <c r="H22" s="148"/>
      <c r="I22" s="149"/>
      <c r="J22" s="149"/>
      <c r="K22" s="149"/>
      <c r="L22" s="149"/>
      <c r="M22" s="149"/>
      <c r="N22" s="149"/>
      <c r="O22" s="149"/>
      <c r="P22" s="149"/>
      <c r="Q22" s="149"/>
      <c r="R22" s="160"/>
    </row>
    <row r="23" spans="1:18" ht="12.75">
      <c r="A23" s="138"/>
      <c r="B23" s="138"/>
      <c r="C23" s="210">
        <f>SUM(D23:R23)</f>
        <v>0</v>
      </c>
      <c r="D23" s="132" t="s">
        <v>48</v>
      </c>
      <c r="E23" s="133" t="s">
        <v>48</v>
      </c>
      <c r="F23" s="133" t="s">
        <v>48</v>
      </c>
      <c r="G23" s="133" t="s">
        <v>48</v>
      </c>
      <c r="H23" s="133" t="s">
        <v>48</v>
      </c>
      <c r="I23" s="134"/>
      <c r="J23" s="134"/>
      <c r="K23" s="134"/>
      <c r="L23" s="134"/>
      <c r="M23" s="134"/>
      <c r="N23" s="134"/>
      <c r="O23" s="134"/>
      <c r="P23" s="134"/>
      <c r="Q23" s="134"/>
      <c r="R23" s="161"/>
    </row>
    <row r="24" spans="1:18" ht="12.75">
      <c r="A24" s="138"/>
      <c r="B24" s="138"/>
      <c r="C24" s="210">
        <f>SUM(D24:R24)</f>
        <v>0</v>
      </c>
      <c r="D24" s="132" t="s">
        <v>48</v>
      </c>
      <c r="E24" s="133" t="s">
        <v>48</v>
      </c>
      <c r="F24" s="133" t="s">
        <v>48</v>
      </c>
      <c r="G24" s="133" t="s">
        <v>48</v>
      </c>
      <c r="H24" s="133" t="s">
        <v>48</v>
      </c>
      <c r="I24" s="134"/>
      <c r="J24" s="134"/>
      <c r="K24" s="134"/>
      <c r="L24" s="134"/>
      <c r="M24" s="134"/>
      <c r="N24" s="134"/>
      <c r="O24" s="134"/>
      <c r="P24" s="134"/>
      <c r="Q24" s="134"/>
      <c r="R24" s="161"/>
    </row>
    <row r="25" spans="1:18" ht="12.75">
      <c r="A25" s="138"/>
      <c r="B25" s="138"/>
      <c r="C25" s="210">
        <f>SUM(D25:R25)</f>
        <v>0</v>
      </c>
      <c r="D25" s="132" t="s">
        <v>48</v>
      </c>
      <c r="E25" s="133" t="s">
        <v>48</v>
      </c>
      <c r="F25" s="133" t="s">
        <v>48</v>
      </c>
      <c r="G25" s="133" t="s">
        <v>48</v>
      </c>
      <c r="H25" s="133" t="s">
        <v>48</v>
      </c>
      <c r="I25" s="134"/>
      <c r="J25" s="134"/>
      <c r="K25" s="134"/>
      <c r="L25" s="134"/>
      <c r="M25" s="134"/>
      <c r="N25" s="134"/>
      <c r="O25" s="134"/>
      <c r="P25" s="134"/>
      <c r="Q25" s="134"/>
      <c r="R25" s="161"/>
    </row>
    <row r="26" spans="1:18" ht="12.75">
      <c r="A26" s="138"/>
      <c r="B26" s="138"/>
      <c r="C26" s="210">
        <f>SUM(D26:R26)</f>
        <v>0</v>
      </c>
      <c r="D26" s="132" t="s">
        <v>48</v>
      </c>
      <c r="E26" s="133" t="s">
        <v>48</v>
      </c>
      <c r="F26" s="133" t="s">
        <v>48</v>
      </c>
      <c r="G26" s="133" t="s">
        <v>48</v>
      </c>
      <c r="H26" s="133" t="s">
        <v>48</v>
      </c>
      <c r="I26" s="134"/>
      <c r="J26" s="134"/>
      <c r="K26" s="134"/>
      <c r="L26" s="134"/>
      <c r="M26" s="134"/>
      <c r="N26" s="134"/>
      <c r="O26" s="134"/>
      <c r="P26" s="134"/>
      <c r="Q26" s="134"/>
      <c r="R26" s="161"/>
    </row>
    <row r="27" spans="1:18" ht="12.75">
      <c r="A27" s="140" t="s">
        <v>49</v>
      </c>
      <c r="B27" s="220">
        <f>SUM(B14:B26)</f>
        <v>0</v>
      </c>
      <c r="C27" s="221">
        <f>SUBTOTAL(9,C14:C26)</f>
        <v>0</v>
      </c>
      <c r="D27" s="222">
        <f>SUM(D14:D26)</f>
        <v>0</v>
      </c>
      <c r="E27" s="223">
        <f aca="true" t="shared" si="3" ref="E27:R27">SUM(E14:E26)</f>
        <v>0</v>
      </c>
      <c r="F27" s="223">
        <f t="shared" si="3"/>
        <v>0</v>
      </c>
      <c r="G27" s="223">
        <f t="shared" si="3"/>
        <v>0</v>
      </c>
      <c r="H27" s="223">
        <f t="shared" si="3"/>
        <v>0</v>
      </c>
      <c r="I27" s="224">
        <f t="shared" si="3"/>
        <v>0</v>
      </c>
      <c r="J27" s="224">
        <f t="shared" si="3"/>
        <v>0</v>
      </c>
      <c r="K27" s="224">
        <f t="shared" si="3"/>
        <v>0</v>
      </c>
      <c r="L27" s="224">
        <f t="shared" si="3"/>
        <v>0</v>
      </c>
      <c r="M27" s="224">
        <f t="shared" si="3"/>
        <v>0</v>
      </c>
      <c r="N27" s="224">
        <f t="shared" si="3"/>
        <v>0</v>
      </c>
      <c r="O27" s="224">
        <f t="shared" si="3"/>
        <v>0</v>
      </c>
      <c r="P27" s="224">
        <f t="shared" si="3"/>
        <v>0</v>
      </c>
      <c r="Q27" s="224">
        <f t="shared" si="3"/>
        <v>0</v>
      </c>
      <c r="R27" s="225">
        <f t="shared" si="3"/>
        <v>0</v>
      </c>
    </row>
    <row r="28" spans="1:2" ht="21" customHeight="1">
      <c r="A28" s="167" t="s">
        <v>7</v>
      </c>
      <c r="B28" s="142"/>
    </row>
    <row r="29" spans="1:18" ht="19.5" customHeight="1" hidden="1">
      <c r="A29" s="226" t="str">
        <f>position</f>
        <v>Creative Personnel / Consultants</v>
      </c>
      <c r="B29" s="150"/>
      <c r="C29" s="38" t="s">
        <v>50</v>
      </c>
      <c r="D29" s="227" t="str">
        <f>+core</f>
        <v>Administration</v>
      </c>
      <c r="E29" s="227" t="str">
        <f>+p1_title</f>
        <v>Enter project title on Report Information Tab</v>
      </c>
      <c r="F29" s="227" t="str">
        <f>+p2_title</f>
        <v>Enter project title on Report Information Tab</v>
      </c>
      <c r="G29" s="227" t="str">
        <f>+p3_title</f>
        <v>Enter project title on Report Information Tab</v>
      </c>
      <c r="H29" s="227" t="str">
        <f>+p4_title</f>
        <v>Enter project title on Report Information Tab</v>
      </c>
      <c r="I29" s="227" t="str">
        <f>+p5_title</f>
        <v>Enter project title on Report Information Tab</v>
      </c>
      <c r="J29" s="227" t="str">
        <f>+p6_title</f>
        <v>Enter project title on Report Information Tab</v>
      </c>
      <c r="K29" s="227" t="str">
        <f>+p7_title</f>
        <v>Enter project title on Report Information Tab</v>
      </c>
      <c r="L29" s="227" t="str">
        <f>+p8_title</f>
        <v>Enter project title on Report Information Tab</v>
      </c>
      <c r="M29" s="227" t="str">
        <f>+p9_title</f>
        <v>Enter project title on Report Information Tab</v>
      </c>
      <c r="N29" s="227" t="str">
        <f>+p10_title</f>
        <v>Enter project title on Report Information Tab</v>
      </c>
      <c r="O29" s="227" t="str">
        <f>+p11_title</f>
        <v>Enter project title on Report Information Tab</v>
      </c>
      <c r="P29" s="227" t="str">
        <f>+p12_title</f>
        <v>Enter project title on Report Information Tab</v>
      </c>
      <c r="Q29" s="227" t="str">
        <f>+p13_title</f>
        <v>Enter project title on Report Information Tab</v>
      </c>
      <c r="R29" s="227" t="str">
        <f>+p14_title</f>
        <v>Enter project title on Report Information Tab</v>
      </c>
    </row>
    <row r="30" spans="1:18" ht="12.75">
      <c r="A30" s="158"/>
      <c r="B30" s="158"/>
      <c r="C30" s="211">
        <f>SUM(D30:R30)</f>
        <v>0</v>
      </c>
      <c r="D30" s="78"/>
      <c r="E30" s="79"/>
      <c r="F30" s="79"/>
      <c r="G30" s="79"/>
      <c r="H30" s="79"/>
      <c r="I30" s="80"/>
      <c r="J30" s="80"/>
      <c r="K30" s="80"/>
      <c r="L30" s="80"/>
      <c r="M30" s="80"/>
      <c r="N30" s="80"/>
      <c r="O30" s="80"/>
      <c r="P30" s="80"/>
      <c r="Q30" s="80"/>
      <c r="R30" s="159"/>
    </row>
    <row r="31" spans="1:18" ht="12.75">
      <c r="A31" s="138"/>
      <c r="B31" s="138"/>
      <c r="C31" s="210">
        <f>SUM(D31:R31)</f>
        <v>0</v>
      </c>
      <c r="D31" s="132"/>
      <c r="E31" s="133"/>
      <c r="F31" s="133"/>
      <c r="G31" s="133"/>
      <c r="H31" s="133"/>
      <c r="I31" s="134"/>
      <c r="J31" s="134"/>
      <c r="K31" s="134"/>
      <c r="L31" s="134"/>
      <c r="M31" s="134"/>
      <c r="N31" s="134"/>
      <c r="O31" s="134"/>
      <c r="P31" s="134"/>
      <c r="Q31" s="134"/>
      <c r="R31" s="161"/>
    </row>
    <row r="32" spans="1:18" ht="12.75">
      <c r="A32" s="138"/>
      <c r="B32" s="138"/>
      <c r="C32" s="210">
        <f>SUM(D32:R32)</f>
        <v>0</v>
      </c>
      <c r="D32" s="132"/>
      <c r="E32" s="133"/>
      <c r="F32" s="133"/>
      <c r="G32" s="133"/>
      <c r="H32" s="133"/>
      <c r="I32" s="134"/>
      <c r="J32" s="134"/>
      <c r="K32" s="134"/>
      <c r="L32" s="134"/>
      <c r="M32" s="134"/>
      <c r="N32" s="134"/>
      <c r="O32" s="134"/>
      <c r="P32" s="134"/>
      <c r="Q32" s="134"/>
      <c r="R32" s="161"/>
    </row>
    <row r="33" spans="1:18" ht="12.75">
      <c r="A33" s="138"/>
      <c r="B33" s="138"/>
      <c r="C33" s="210">
        <f>SUM(D33:R33)</f>
        <v>0</v>
      </c>
      <c r="D33" s="132"/>
      <c r="E33" s="133"/>
      <c r="F33" s="133"/>
      <c r="G33" s="133"/>
      <c r="H33" s="133"/>
      <c r="I33" s="134"/>
      <c r="J33" s="134"/>
      <c r="K33" s="134"/>
      <c r="L33" s="134"/>
      <c r="M33" s="134"/>
      <c r="N33" s="134"/>
      <c r="O33" s="134"/>
      <c r="P33" s="134"/>
      <c r="Q33" s="134"/>
      <c r="R33" s="161"/>
    </row>
    <row r="34" spans="1:18" ht="12.75">
      <c r="A34" s="138"/>
      <c r="B34" s="138"/>
      <c r="C34" s="210">
        <f>SUM(D34:R34)</f>
        <v>0</v>
      </c>
      <c r="D34" s="132"/>
      <c r="E34" s="133"/>
      <c r="F34" s="133"/>
      <c r="G34" s="133"/>
      <c r="H34" s="133"/>
      <c r="I34" s="134"/>
      <c r="J34" s="134"/>
      <c r="K34" s="134"/>
      <c r="L34" s="134"/>
      <c r="M34" s="134"/>
      <c r="N34" s="134"/>
      <c r="O34" s="134"/>
      <c r="P34" s="134"/>
      <c r="Q34" s="134"/>
      <c r="R34" s="161"/>
    </row>
    <row r="35" spans="1:18" ht="12.75">
      <c r="A35" s="140" t="s">
        <v>49</v>
      </c>
      <c r="B35" s="220">
        <f aca="true" t="shared" si="4" ref="B35:R35">SUM(B30:B34)</f>
        <v>0</v>
      </c>
      <c r="C35" s="221">
        <f>SUBTOTAL(9,C30:C34)</f>
        <v>0</v>
      </c>
      <c r="D35" s="222">
        <f t="shared" si="4"/>
        <v>0</v>
      </c>
      <c r="E35" s="223">
        <f t="shared" si="4"/>
        <v>0</v>
      </c>
      <c r="F35" s="223">
        <f t="shared" si="4"/>
        <v>0</v>
      </c>
      <c r="G35" s="223">
        <f t="shared" si="4"/>
        <v>0</v>
      </c>
      <c r="H35" s="223">
        <f t="shared" si="4"/>
        <v>0</v>
      </c>
      <c r="I35" s="224">
        <f t="shared" si="4"/>
        <v>0</v>
      </c>
      <c r="J35" s="224">
        <f t="shared" si="4"/>
        <v>0</v>
      </c>
      <c r="K35" s="224">
        <f t="shared" si="4"/>
        <v>0</v>
      </c>
      <c r="L35" s="224">
        <f t="shared" si="4"/>
        <v>0</v>
      </c>
      <c r="M35" s="224">
        <f t="shared" si="4"/>
        <v>0</v>
      </c>
      <c r="N35" s="224">
        <f t="shared" si="4"/>
        <v>0</v>
      </c>
      <c r="O35" s="224">
        <f t="shared" si="4"/>
        <v>0</v>
      </c>
      <c r="P35" s="224">
        <f t="shared" si="4"/>
        <v>0</v>
      </c>
      <c r="Q35" s="224">
        <f t="shared" si="4"/>
        <v>0</v>
      </c>
      <c r="R35" s="225">
        <f t="shared" si="4"/>
        <v>0</v>
      </c>
    </row>
    <row r="36" spans="1:2" ht="21.75" customHeight="1">
      <c r="A36" s="119" t="s">
        <v>69</v>
      </c>
      <c r="B36" s="119"/>
    </row>
    <row r="37" spans="1:18" ht="12.75">
      <c r="A37" s="164"/>
      <c r="B37" s="164"/>
      <c r="C37" s="211">
        <f>SUM(D37:R37)</f>
        <v>0</v>
      </c>
      <c r="D37" s="78"/>
      <c r="E37" s="79"/>
      <c r="F37" s="79"/>
      <c r="G37" s="79"/>
      <c r="H37" s="79"/>
      <c r="I37" s="80"/>
      <c r="J37" s="80"/>
      <c r="K37" s="80"/>
      <c r="L37" s="80"/>
      <c r="M37" s="80"/>
      <c r="N37" s="80"/>
      <c r="O37" s="80"/>
      <c r="P37" s="80"/>
      <c r="Q37" s="80"/>
      <c r="R37" s="159"/>
    </row>
    <row r="38" spans="1:18" ht="12.75">
      <c r="A38" s="143"/>
      <c r="B38" s="143"/>
      <c r="C38" s="210">
        <f>SUM(D38:R38)</f>
        <v>0</v>
      </c>
      <c r="D38" s="132"/>
      <c r="E38" s="133" t="s">
        <v>48</v>
      </c>
      <c r="F38" s="133" t="s">
        <v>48</v>
      </c>
      <c r="G38" s="133" t="s">
        <v>48</v>
      </c>
      <c r="H38" s="133" t="s">
        <v>48</v>
      </c>
      <c r="I38" s="134"/>
      <c r="J38" s="134"/>
      <c r="K38" s="134"/>
      <c r="L38" s="134"/>
      <c r="M38" s="134"/>
      <c r="N38" s="134"/>
      <c r="O38" s="134"/>
      <c r="P38" s="134"/>
      <c r="Q38" s="134"/>
      <c r="R38" s="161"/>
    </row>
    <row r="39" spans="1:18" ht="12.75">
      <c r="A39" s="143"/>
      <c r="B39" s="143"/>
      <c r="C39" s="210">
        <f>SUM(D39:R39)</f>
        <v>0</v>
      </c>
      <c r="D39" s="132"/>
      <c r="E39" s="133" t="s">
        <v>48</v>
      </c>
      <c r="F39" s="133" t="s">
        <v>48</v>
      </c>
      <c r="G39" s="133" t="s">
        <v>48</v>
      </c>
      <c r="H39" s="133" t="s">
        <v>48</v>
      </c>
      <c r="I39" s="134"/>
      <c r="J39" s="134"/>
      <c r="K39" s="134"/>
      <c r="L39" s="134"/>
      <c r="M39" s="134"/>
      <c r="N39" s="134"/>
      <c r="O39" s="134"/>
      <c r="P39" s="134"/>
      <c r="Q39" s="134"/>
      <c r="R39" s="161"/>
    </row>
    <row r="40" spans="1:18" ht="12.75">
      <c r="A40" s="143"/>
      <c r="B40" s="143"/>
      <c r="C40" s="210">
        <f>SUM(D40:R40)</f>
        <v>0</v>
      </c>
      <c r="D40" s="132"/>
      <c r="E40" s="133"/>
      <c r="F40" s="133"/>
      <c r="G40" s="133"/>
      <c r="H40" s="133"/>
      <c r="I40" s="134"/>
      <c r="J40" s="134"/>
      <c r="K40" s="134"/>
      <c r="L40" s="134"/>
      <c r="M40" s="134"/>
      <c r="N40" s="134"/>
      <c r="O40" s="134"/>
      <c r="P40" s="134"/>
      <c r="Q40" s="134"/>
      <c r="R40" s="161"/>
    </row>
    <row r="41" spans="1:18" ht="12.75">
      <c r="A41" s="143"/>
      <c r="B41" s="143"/>
      <c r="C41" s="210">
        <f>SUM(D41:R41)</f>
        <v>0</v>
      </c>
      <c r="D41" s="132" t="s">
        <v>48</v>
      </c>
      <c r="E41" s="133" t="s">
        <v>48</v>
      </c>
      <c r="F41" s="133" t="s">
        <v>48</v>
      </c>
      <c r="G41" s="133" t="s">
        <v>48</v>
      </c>
      <c r="H41" s="133" t="s">
        <v>48</v>
      </c>
      <c r="I41" s="134"/>
      <c r="J41" s="134"/>
      <c r="K41" s="134"/>
      <c r="L41" s="134"/>
      <c r="M41" s="134"/>
      <c r="N41" s="134"/>
      <c r="O41" s="134"/>
      <c r="P41" s="134"/>
      <c r="Q41" s="134"/>
      <c r="R41" s="161"/>
    </row>
    <row r="42" spans="1:18" ht="12.75">
      <c r="A42" s="140" t="s">
        <v>49</v>
      </c>
      <c r="B42" s="220">
        <f aca="true" t="shared" si="5" ref="B42:R42">SUM(B37:B41)</f>
        <v>0</v>
      </c>
      <c r="C42" s="221">
        <f>SUBTOTAL(9,C37:C41)</f>
        <v>0</v>
      </c>
      <c r="D42" s="222">
        <f t="shared" si="5"/>
        <v>0</v>
      </c>
      <c r="E42" s="223">
        <f t="shared" si="5"/>
        <v>0</v>
      </c>
      <c r="F42" s="223">
        <f t="shared" si="5"/>
        <v>0</v>
      </c>
      <c r="G42" s="223">
        <f t="shared" si="5"/>
        <v>0</v>
      </c>
      <c r="H42" s="223">
        <f t="shared" si="5"/>
        <v>0</v>
      </c>
      <c r="I42" s="224">
        <f t="shared" si="5"/>
        <v>0</v>
      </c>
      <c r="J42" s="224">
        <f t="shared" si="5"/>
        <v>0</v>
      </c>
      <c r="K42" s="224">
        <f t="shared" si="5"/>
        <v>0</v>
      </c>
      <c r="L42" s="224">
        <f t="shared" si="5"/>
        <v>0</v>
      </c>
      <c r="M42" s="224">
        <f t="shared" si="5"/>
        <v>0</v>
      </c>
      <c r="N42" s="224">
        <f t="shared" si="5"/>
        <v>0</v>
      </c>
      <c r="O42" s="224">
        <f t="shared" si="5"/>
        <v>0</v>
      </c>
      <c r="P42" s="224">
        <f t="shared" si="5"/>
        <v>0</v>
      </c>
      <c r="Q42" s="224">
        <f t="shared" si="5"/>
        <v>0</v>
      </c>
      <c r="R42" s="225">
        <f t="shared" si="5"/>
        <v>0</v>
      </c>
    </row>
    <row r="43" spans="1:2" ht="18.75" customHeight="1">
      <c r="A43" s="119" t="s">
        <v>8</v>
      </c>
      <c r="B43" s="119"/>
    </row>
    <row r="44" spans="1:18" ht="12.75">
      <c r="A44" s="158" t="s">
        <v>8</v>
      </c>
      <c r="B44" s="158"/>
      <c r="C44" s="211">
        <f>SUM(D44:R44)</f>
        <v>0</v>
      </c>
      <c r="D44" s="78"/>
      <c r="E44" s="79"/>
      <c r="F44" s="79"/>
      <c r="G44" s="79"/>
      <c r="H44" s="79"/>
      <c r="I44" s="80"/>
      <c r="J44" s="80"/>
      <c r="K44" s="80"/>
      <c r="L44" s="80"/>
      <c r="M44" s="80"/>
      <c r="N44" s="80"/>
      <c r="O44" s="80"/>
      <c r="P44" s="80"/>
      <c r="Q44" s="80"/>
      <c r="R44" s="159"/>
    </row>
    <row r="45" spans="1:18" ht="12.75">
      <c r="A45" s="141"/>
      <c r="B45" s="141"/>
      <c r="C45" s="210">
        <f>SUM(D45:R45)</f>
        <v>0</v>
      </c>
      <c r="D45" s="147"/>
      <c r="E45" s="148"/>
      <c r="F45" s="148"/>
      <c r="G45" s="148"/>
      <c r="H45" s="148"/>
      <c r="I45" s="149"/>
      <c r="J45" s="149"/>
      <c r="K45" s="149"/>
      <c r="L45" s="149"/>
      <c r="M45" s="149"/>
      <c r="N45" s="149"/>
      <c r="O45" s="149"/>
      <c r="P45" s="149"/>
      <c r="Q45" s="149"/>
      <c r="R45" s="160"/>
    </row>
    <row r="46" spans="1:18" ht="12.75">
      <c r="A46" s="141"/>
      <c r="B46" s="141"/>
      <c r="C46" s="210">
        <f>SUM(D46:R46)</f>
        <v>0</v>
      </c>
      <c r="D46" s="147"/>
      <c r="E46" s="148"/>
      <c r="F46" s="148"/>
      <c r="G46" s="148"/>
      <c r="H46" s="148"/>
      <c r="I46" s="149"/>
      <c r="J46" s="149"/>
      <c r="K46" s="149"/>
      <c r="L46" s="149"/>
      <c r="M46" s="149"/>
      <c r="N46" s="149"/>
      <c r="O46" s="149"/>
      <c r="P46" s="149"/>
      <c r="Q46" s="149"/>
      <c r="R46" s="160"/>
    </row>
    <row r="47" spans="1:18" ht="12.75">
      <c r="A47" s="138"/>
      <c r="B47" s="138"/>
      <c r="C47" s="210">
        <f>SUM(D47:R47)</f>
        <v>0</v>
      </c>
      <c r="D47" s="132" t="s">
        <v>48</v>
      </c>
      <c r="E47" s="133" t="s">
        <v>48</v>
      </c>
      <c r="F47" s="133" t="s">
        <v>48</v>
      </c>
      <c r="G47" s="133" t="s">
        <v>48</v>
      </c>
      <c r="H47" s="133" t="s">
        <v>48</v>
      </c>
      <c r="I47" s="134"/>
      <c r="J47" s="134"/>
      <c r="K47" s="134"/>
      <c r="L47" s="134"/>
      <c r="M47" s="134"/>
      <c r="N47" s="134"/>
      <c r="O47" s="134"/>
      <c r="P47" s="134"/>
      <c r="Q47" s="134"/>
      <c r="R47" s="161"/>
    </row>
    <row r="48" spans="1:18" ht="12.75">
      <c r="A48" s="138"/>
      <c r="B48" s="138"/>
      <c r="C48" s="210">
        <f>SUM(D48:R48)</f>
        <v>0</v>
      </c>
      <c r="D48" s="132"/>
      <c r="E48" s="133" t="s">
        <v>48</v>
      </c>
      <c r="F48" s="133" t="s">
        <v>48</v>
      </c>
      <c r="G48" s="133" t="s">
        <v>48</v>
      </c>
      <c r="H48" s="133" t="s">
        <v>48</v>
      </c>
      <c r="I48" s="134"/>
      <c r="J48" s="134"/>
      <c r="K48" s="134"/>
      <c r="L48" s="134"/>
      <c r="M48" s="134"/>
      <c r="N48" s="134"/>
      <c r="O48" s="134"/>
      <c r="P48" s="134"/>
      <c r="Q48" s="134"/>
      <c r="R48" s="161"/>
    </row>
    <row r="49" spans="1:18" ht="12.75">
      <c r="A49" s="140" t="s">
        <v>49</v>
      </c>
      <c r="B49" s="220">
        <f aca="true" t="shared" si="6" ref="B49:R49">SUM(B44:B48)</f>
        <v>0</v>
      </c>
      <c r="C49" s="221">
        <f>SUBTOTAL(9,C44:C48)</f>
        <v>0</v>
      </c>
      <c r="D49" s="222">
        <f t="shared" si="6"/>
        <v>0</v>
      </c>
      <c r="E49" s="223">
        <f t="shared" si="6"/>
        <v>0</v>
      </c>
      <c r="F49" s="223">
        <f t="shared" si="6"/>
        <v>0</v>
      </c>
      <c r="G49" s="223">
        <f t="shared" si="6"/>
        <v>0</v>
      </c>
      <c r="H49" s="223">
        <f t="shared" si="6"/>
        <v>0</v>
      </c>
      <c r="I49" s="224">
        <f t="shared" si="6"/>
        <v>0</v>
      </c>
      <c r="J49" s="224">
        <f t="shared" si="6"/>
        <v>0</v>
      </c>
      <c r="K49" s="224">
        <f t="shared" si="6"/>
        <v>0</v>
      </c>
      <c r="L49" s="224">
        <f t="shared" si="6"/>
        <v>0</v>
      </c>
      <c r="M49" s="224">
        <f t="shared" si="6"/>
        <v>0</v>
      </c>
      <c r="N49" s="224">
        <f t="shared" si="6"/>
        <v>0</v>
      </c>
      <c r="O49" s="224">
        <f t="shared" si="6"/>
        <v>0</v>
      </c>
      <c r="P49" s="224">
        <f t="shared" si="6"/>
        <v>0</v>
      </c>
      <c r="Q49" s="224">
        <f t="shared" si="6"/>
        <v>0</v>
      </c>
      <c r="R49" s="225">
        <f t="shared" si="6"/>
        <v>0</v>
      </c>
    </row>
    <row r="50" spans="1:2" ht="18.75" customHeight="1">
      <c r="A50" s="119" t="s">
        <v>86</v>
      </c>
      <c r="B50" s="119"/>
    </row>
    <row r="51" spans="1:18" ht="12.75">
      <c r="A51" s="403" t="s">
        <v>87</v>
      </c>
      <c r="B51" s="152"/>
      <c r="C51" s="211">
        <f>SUM(D51:R51)</f>
        <v>0</v>
      </c>
      <c r="D51" s="78"/>
      <c r="E51" s="79"/>
      <c r="F51" s="79"/>
      <c r="G51" s="79"/>
      <c r="H51" s="79"/>
      <c r="I51" s="80"/>
      <c r="J51" s="80"/>
      <c r="K51" s="80"/>
      <c r="L51" s="80"/>
      <c r="M51" s="80"/>
      <c r="N51" s="80"/>
      <c r="O51" s="80"/>
      <c r="P51" s="80"/>
      <c r="Q51" s="80"/>
      <c r="R51" s="159"/>
    </row>
    <row r="52" spans="1:18" ht="12.75">
      <c r="A52" s="403" t="s">
        <v>9</v>
      </c>
      <c r="B52" s="153"/>
      <c r="C52" s="210">
        <f>SUM(D52:R52)</f>
        <v>0</v>
      </c>
      <c r="D52" s="58"/>
      <c r="E52" s="59"/>
      <c r="F52" s="59"/>
      <c r="G52" s="59"/>
      <c r="H52" s="59"/>
      <c r="I52" s="60"/>
      <c r="J52" s="60"/>
      <c r="K52" s="60"/>
      <c r="L52" s="60"/>
      <c r="M52" s="60"/>
      <c r="N52" s="60"/>
      <c r="O52" s="60"/>
      <c r="P52" s="60"/>
      <c r="Q52" s="60"/>
      <c r="R52" s="162"/>
    </row>
    <row r="53" spans="1:18" ht="12.75">
      <c r="A53" s="403" t="s">
        <v>127</v>
      </c>
      <c r="B53" s="156"/>
      <c r="C53" s="210">
        <f>SUM(D53:R53)</f>
        <v>0</v>
      </c>
      <c r="D53" s="58"/>
      <c r="E53" s="59"/>
      <c r="F53" s="59"/>
      <c r="G53" s="59"/>
      <c r="H53" s="59"/>
      <c r="I53" s="60"/>
      <c r="J53" s="60"/>
      <c r="K53" s="60"/>
      <c r="L53" s="60"/>
      <c r="M53" s="60"/>
      <c r="N53" s="60"/>
      <c r="O53" s="60"/>
      <c r="P53" s="60"/>
      <c r="Q53" s="60"/>
      <c r="R53" s="162"/>
    </row>
    <row r="54" spans="1:18" ht="14.25" customHeight="1" hidden="1">
      <c r="A54" s="404" t="s">
        <v>5</v>
      </c>
      <c r="B54" s="156"/>
      <c r="C54" s="210">
        <f>SUM(D54:R54)</f>
        <v>0</v>
      </c>
      <c r="D54" s="64"/>
      <c r="E54" s="65"/>
      <c r="F54" s="65" t="s">
        <v>48</v>
      </c>
      <c r="G54" s="65" t="s">
        <v>48</v>
      </c>
      <c r="H54" s="65" t="s">
        <v>48</v>
      </c>
      <c r="I54" s="66"/>
      <c r="J54" s="66"/>
      <c r="K54" s="66"/>
      <c r="L54" s="66"/>
      <c r="M54" s="66"/>
      <c r="N54" s="66"/>
      <c r="O54" s="66"/>
      <c r="P54" s="66"/>
      <c r="Q54" s="66"/>
      <c r="R54" s="163"/>
    </row>
    <row r="55" spans="1:18" ht="14.25" customHeight="1">
      <c r="A55" s="157" t="s">
        <v>5</v>
      </c>
      <c r="B55" s="402"/>
      <c r="C55" s="210">
        <f>SUM(D55:R55)</f>
        <v>0</v>
      </c>
      <c r="D55" s="64"/>
      <c r="E55" s="65"/>
      <c r="F55" s="65" t="s">
        <v>48</v>
      </c>
      <c r="G55" s="65" t="s">
        <v>48</v>
      </c>
      <c r="H55" s="65" t="s">
        <v>48</v>
      </c>
      <c r="I55" s="66"/>
      <c r="J55" s="66"/>
      <c r="K55" s="66"/>
      <c r="L55" s="66"/>
      <c r="M55" s="66"/>
      <c r="N55" s="66"/>
      <c r="O55" s="66"/>
      <c r="P55" s="66"/>
      <c r="Q55" s="66"/>
      <c r="R55" s="163"/>
    </row>
    <row r="56" spans="1:18" ht="12.75">
      <c r="A56" s="155" t="s">
        <v>49</v>
      </c>
      <c r="B56" s="190"/>
      <c r="C56" s="221">
        <f>SUBTOTAL(9,C51:C55)</f>
        <v>0</v>
      </c>
      <c r="D56" s="222">
        <f aca="true" t="shared" si="7" ref="D56:R56">SUM(D51:D55)</f>
        <v>0</v>
      </c>
      <c r="E56" s="223">
        <f t="shared" si="7"/>
        <v>0</v>
      </c>
      <c r="F56" s="223">
        <f t="shared" si="7"/>
        <v>0</v>
      </c>
      <c r="G56" s="223">
        <f t="shared" si="7"/>
        <v>0</v>
      </c>
      <c r="H56" s="223">
        <f t="shared" si="7"/>
        <v>0</v>
      </c>
      <c r="I56" s="224">
        <f t="shared" si="7"/>
        <v>0</v>
      </c>
      <c r="J56" s="224">
        <f t="shared" si="7"/>
        <v>0</v>
      </c>
      <c r="K56" s="224">
        <f t="shared" si="7"/>
        <v>0</v>
      </c>
      <c r="L56" s="224">
        <f t="shared" si="7"/>
        <v>0</v>
      </c>
      <c r="M56" s="224">
        <f t="shared" si="7"/>
        <v>0</v>
      </c>
      <c r="N56" s="224">
        <f t="shared" si="7"/>
        <v>0</v>
      </c>
      <c r="O56" s="224">
        <f t="shared" si="7"/>
        <v>0</v>
      </c>
      <c r="P56" s="224">
        <f t="shared" si="7"/>
        <v>0</v>
      </c>
      <c r="Q56" s="224">
        <f t="shared" si="7"/>
        <v>0</v>
      </c>
      <c r="R56" s="225">
        <f t="shared" si="7"/>
        <v>0</v>
      </c>
    </row>
  </sheetData>
  <sheetProtection/>
  <printOptions horizontalCentered="1"/>
  <pageMargins left="0.984251968503937" right="0.7480314960629921" top="0.7874015748031497" bottom="0.7874015748031497" header="0.5905511811023623" footer="0.5905511811023623"/>
  <pageSetup horizontalDpi="300" verticalDpi="300" orientation="landscape" paperSize="8" scale="85" r:id="rId3"/>
  <headerFooter alignWithMargins="0">
    <oddHeader>&amp;L&amp;8&amp;F&amp;R&amp;A</oddHeader>
    <oddFooter>&amp;L&amp;D &amp;T&amp;R&amp;A  Page &amp;P</oddFooter>
  </headerFooter>
  <legacyDrawing r:id="rId2"/>
</worksheet>
</file>

<file path=xl/worksheets/sheet8.xml><?xml version="1.0" encoding="utf-8"?>
<worksheet xmlns="http://schemas.openxmlformats.org/spreadsheetml/2006/main" xmlns:r="http://schemas.openxmlformats.org/officeDocument/2006/relationships">
  <sheetPr codeName="Sheet1"/>
  <dimension ref="A1:S55"/>
  <sheetViews>
    <sheetView showGridLines="0" workbookViewId="0" topLeftCell="A1">
      <pane xSplit="2" ySplit="4" topLeftCell="C34" activePane="bottomRight" state="frozen"/>
      <selection pane="topLeft" activeCell="N31" sqref="N31"/>
      <selection pane="topRight" activeCell="N31" sqref="N31"/>
      <selection pane="bottomLeft" activeCell="N31" sqref="N31"/>
      <selection pane="bottomRight" activeCell="F35" sqref="F35"/>
    </sheetView>
  </sheetViews>
  <sheetFormatPr defaultColWidth="9.140625" defaultRowHeight="12.75"/>
  <cols>
    <col min="1" max="1" width="10.28125" style="1" customWidth="1"/>
    <col min="2" max="2" width="41.7109375" style="1" customWidth="1"/>
    <col min="3" max="18" width="15.7109375" style="1" customWidth="1"/>
    <col min="19" max="19" width="2.7109375" style="1" customWidth="1"/>
    <col min="20" max="16384" width="8.8515625" style="1" customWidth="1"/>
  </cols>
  <sheetData>
    <row r="1" spans="4:18" ht="15.75" hidden="1">
      <c r="D1" s="54"/>
      <c r="E1" s="54"/>
      <c r="F1" s="54"/>
      <c r="G1" s="54"/>
      <c r="H1" s="54"/>
      <c r="I1" s="54"/>
      <c r="J1" s="54"/>
      <c r="K1" s="54"/>
      <c r="L1" s="54"/>
      <c r="M1" s="54"/>
      <c r="N1" s="54"/>
      <c r="O1" s="54"/>
      <c r="P1" s="54"/>
      <c r="Q1" s="54"/>
      <c r="R1" s="54"/>
    </row>
    <row r="2" spans="1:18" ht="26.25" customHeight="1">
      <c r="A2" s="206" t="str">
        <f>Org_Name&amp;":  Expenditure Budget"</f>
        <v>&lt;Enter your org name here&gt;:  Expenditure Budget</v>
      </c>
      <c r="B2" s="206"/>
      <c r="C2"/>
      <c r="D2"/>
      <c r="E2"/>
      <c r="F2"/>
      <c r="G2"/>
      <c r="H2"/>
      <c r="I2"/>
      <c r="J2"/>
      <c r="K2"/>
      <c r="L2"/>
      <c r="M2"/>
      <c r="N2"/>
      <c r="O2"/>
      <c r="P2"/>
      <c r="Q2"/>
      <c r="R2"/>
    </row>
    <row r="3" spans="3:18" s="2" customFormat="1" ht="15.75">
      <c r="C3" s="207">
        <v>2008</v>
      </c>
      <c r="D3" s="208" t="s">
        <v>176</v>
      </c>
      <c r="E3" s="76"/>
      <c r="F3" s="76"/>
      <c r="G3" s="76"/>
      <c r="H3" s="76"/>
      <c r="I3" s="76"/>
      <c r="J3" s="76"/>
      <c r="K3" s="76"/>
      <c r="L3" s="76"/>
      <c r="M3" s="76"/>
      <c r="N3" s="76"/>
      <c r="O3" s="76"/>
      <c r="P3" s="76"/>
      <c r="Q3" s="76"/>
      <c r="R3" s="76"/>
    </row>
    <row r="4" spans="3:18" s="34" customFormat="1" ht="36">
      <c r="C4" s="112" t="s">
        <v>6</v>
      </c>
      <c r="D4" s="116" t="str">
        <f>+core</f>
        <v>Administration</v>
      </c>
      <c r="E4" s="115" t="str">
        <f>+p1_title</f>
        <v>Enter project title on Report Information Tab</v>
      </c>
      <c r="F4" s="115" t="str">
        <f>+p2_title</f>
        <v>Enter project title on Report Information Tab</v>
      </c>
      <c r="G4" s="115" t="str">
        <f>+p3_title</f>
        <v>Enter project title on Report Information Tab</v>
      </c>
      <c r="H4" s="115" t="str">
        <f>+p4_title</f>
        <v>Enter project title on Report Information Tab</v>
      </c>
      <c r="I4" s="115" t="str">
        <f>+p5_title</f>
        <v>Enter project title on Report Information Tab</v>
      </c>
      <c r="J4" s="116" t="str">
        <f>+p6_title</f>
        <v>Enter project title on Report Information Tab</v>
      </c>
      <c r="K4" s="115" t="str">
        <f>+p7_title</f>
        <v>Enter project title on Report Information Tab</v>
      </c>
      <c r="L4" s="115" t="str">
        <f>+p8_title</f>
        <v>Enter project title on Report Information Tab</v>
      </c>
      <c r="M4" s="115" t="str">
        <f>+p9_title</f>
        <v>Enter project title on Report Information Tab</v>
      </c>
      <c r="N4" s="115" t="str">
        <f>+p10_title</f>
        <v>Enter project title on Report Information Tab</v>
      </c>
      <c r="O4" s="115" t="str">
        <f>+p11_title</f>
        <v>Enter project title on Report Information Tab</v>
      </c>
      <c r="P4" s="115" t="str">
        <f>+p12_title</f>
        <v>Enter project title on Report Information Tab</v>
      </c>
      <c r="Q4" s="115" t="str">
        <f>+p13_title</f>
        <v>Enter project title on Report Information Tab</v>
      </c>
      <c r="R4" s="117" t="str">
        <f>+p14_title</f>
        <v>Enter project title on Report Information Tab</v>
      </c>
    </row>
    <row r="5" spans="1:18" s="25" customFormat="1" ht="15" customHeight="1">
      <c r="A5" s="27"/>
      <c r="C5" s="28"/>
      <c r="D5" s="103"/>
      <c r="E5" s="103"/>
      <c r="F5" s="103"/>
      <c r="G5" s="103"/>
      <c r="H5" s="103"/>
      <c r="I5" s="103"/>
      <c r="J5" s="103"/>
      <c r="K5" s="103"/>
      <c r="L5" s="103"/>
      <c r="M5" s="103"/>
      <c r="N5" s="103"/>
      <c r="O5" s="103"/>
      <c r="P5" s="103"/>
      <c r="Q5" s="103"/>
      <c r="R5" s="103"/>
    </row>
    <row r="6" spans="1:18" s="3" customFormat="1" ht="15" customHeight="1">
      <c r="A6" s="298" t="s">
        <v>51</v>
      </c>
      <c r="B6" s="269"/>
      <c r="C6" s="183"/>
      <c r="D6" s="184"/>
      <c r="E6" s="184"/>
      <c r="F6" s="184"/>
      <c r="G6" s="184"/>
      <c r="H6" s="184"/>
      <c r="I6" s="184"/>
      <c r="J6" s="184"/>
      <c r="K6" s="184"/>
      <c r="L6" s="184"/>
      <c r="M6" s="184"/>
      <c r="N6" s="184"/>
      <c r="O6" s="184"/>
      <c r="P6" s="184"/>
      <c r="Q6" s="184"/>
      <c r="R6" s="184"/>
    </row>
    <row r="7" spans="1:18" s="3" customFormat="1" ht="15" customHeight="1">
      <c r="A7" s="270"/>
      <c r="B7" s="296" t="s">
        <v>217</v>
      </c>
      <c r="C7" s="180">
        <f aca="true" t="shared" si="0" ref="C7:C12">SUM(D7:R7)</f>
        <v>0</v>
      </c>
      <c r="D7" s="181">
        <f>+'(C1) SALARIES'!D12</f>
        <v>0</v>
      </c>
      <c r="E7" s="181">
        <f>+'(C1) SALARIES'!E12</f>
        <v>0</v>
      </c>
      <c r="F7" s="181">
        <f>+'(C1) SALARIES'!F12</f>
        <v>0</v>
      </c>
      <c r="G7" s="181">
        <f>+'(C1) SALARIES'!G12</f>
        <v>0</v>
      </c>
      <c r="H7" s="181">
        <f>+'(C1) SALARIES'!H12</f>
        <v>0</v>
      </c>
      <c r="I7" s="181">
        <f>+'(C1) SALARIES'!I12</f>
        <v>0</v>
      </c>
      <c r="J7" s="181">
        <f>+'(C1) SALARIES'!J12</f>
        <v>0</v>
      </c>
      <c r="K7" s="181">
        <f>+'(C1) SALARIES'!K12</f>
        <v>0</v>
      </c>
      <c r="L7" s="181">
        <f>+'(C1) SALARIES'!L12</f>
        <v>0</v>
      </c>
      <c r="M7" s="181">
        <f>+'(C1) SALARIES'!M12</f>
        <v>0</v>
      </c>
      <c r="N7" s="181">
        <f>+'(C1) SALARIES'!N12</f>
        <v>0</v>
      </c>
      <c r="O7" s="181">
        <f>+'(C1) SALARIES'!O12</f>
        <v>0</v>
      </c>
      <c r="P7" s="181">
        <f>+'(C1) SALARIES'!P12</f>
        <v>0</v>
      </c>
      <c r="Q7" s="181">
        <f>+'(C1) SALARIES'!Q12</f>
        <v>0</v>
      </c>
      <c r="R7" s="181">
        <f>+'(C1) SALARIES'!R12</f>
        <v>0</v>
      </c>
    </row>
    <row r="8" spans="1:18" s="3" customFormat="1" ht="15" customHeight="1">
      <c r="A8" s="270"/>
      <c r="B8" s="296" t="s">
        <v>106</v>
      </c>
      <c r="C8" s="120">
        <f t="shared" si="0"/>
        <v>0</v>
      </c>
      <c r="D8" s="123">
        <f>+'(C1) SALARIES'!D27</f>
        <v>0</v>
      </c>
      <c r="E8" s="123">
        <f>+'(C1) SALARIES'!E27</f>
        <v>0</v>
      </c>
      <c r="F8" s="123">
        <f>+'(C1) SALARIES'!F27</f>
        <v>0</v>
      </c>
      <c r="G8" s="123">
        <f>+'(C1) SALARIES'!G27</f>
        <v>0</v>
      </c>
      <c r="H8" s="123">
        <f>+'(C1) SALARIES'!H27</f>
        <v>0</v>
      </c>
      <c r="I8" s="123">
        <f>+'(C1) SALARIES'!I27</f>
        <v>0</v>
      </c>
      <c r="J8" s="123">
        <f>+'(C1) SALARIES'!J27</f>
        <v>0</v>
      </c>
      <c r="K8" s="123">
        <f>+'(C1) SALARIES'!K27</f>
        <v>0</v>
      </c>
      <c r="L8" s="123">
        <f>+'(C1) SALARIES'!L27</f>
        <v>0</v>
      </c>
      <c r="M8" s="123">
        <f>+'(C1) SALARIES'!M27</f>
        <v>0</v>
      </c>
      <c r="N8" s="123">
        <f>+'(C1) SALARIES'!N27</f>
        <v>0</v>
      </c>
      <c r="O8" s="123">
        <f>+'(C1) SALARIES'!O27</f>
        <v>0</v>
      </c>
      <c r="P8" s="123">
        <f>+'(C1) SALARIES'!P27</f>
        <v>0</v>
      </c>
      <c r="Q8" s="123">
        <f>+'(C1) SALARIES'!Q27</f>
        <v>0</v>
      </c>
      <c r="R8" s="123">
        <f>+'(C1) SALARIES'!R27</f>
        <v>0</v>
      </c>
    </row>
    <row r="9" spans="1:18" s="3" customFormat="1" ht="15" customHeight="1">
      <c r="A9" s="270"/>
      <c r="B9" s="296" t="s">
        <v>7</v>
      </c>
      <c r="C9" s="120">
        <f t="shared" si="0"/>
        <v>0</v>
      </c>
      <c r="D9" s="123">
        <f>+'(C1) SALARIES'!D35</f>
        <v>0</v>
      </c>
      <c r="E9" s="123">
        <f>+'(C1) SALARIES'!E35</f>
        <v>0</v>
      </c>
      <c r="F9" s="123">
        <f>+'(C1) SALARIES'!F35</f>
        <v>0</v>
      </c>
      <c r="G9" s="123">
        <f>+'(C1) SALARIES'!G35</f>
        <v>0</v>
      </c>
      <c r="H9" s="123">
        <f>+'(C1) SALARIES'!H35</f>
        <v>0</v>
      </c>
      <c r="I9" s="123">
        <f>+'(C1) SALARIES'!I35</f>
        <v>0</v>
      </c>
      <c r="J9" s="123">
        <f>+'(C1) SALARIES'!J35</f>
        <v>0</v>
      </c>
      <c r="K9" s="123">
        <f>+'(C1) SALARIES'!K35</f>
        <v>0</v>
      </c>
      <c r="L9" s="123">
        <f>+'(C1) SALARIES'!L35</f>
        <v>0</v>
      </c>
      <c r="M9" s="123">
        <f>+'(C1) SALARIES'!M35</f>
        <v>0</v>
      </c>
      <c r="N9" s="123">
        <f>+'(C1) SALARIES'!N35</f>
        <v>0</v>
      </c>
      <c r="O9" s="123">
        <f>+'(C1) SALARIES'!O35</f>
        <v>0</v>
      </c>
      <c r="P9" s="123">
        <f>+'(C1) SALARIES'!P35</f>
        <v>0</v>
      </c>
      <c r="Q9" s="123">
        <f>+'(C1) SALARIES'!Q35</f>
        <v>0</v>
      </c>
      <c r="R9" s="123">
        <f>+'(C1) SALARIES'!R35</f>
        <v>0</v>
      </c>
    </row>
    <row r="10" spans="1:18" s="3" customFormat="1" ht="15" customHeight="1">
      <c r="A10" s="270"/>
      <c r="B10" s="296" t="s">
        <v>218</v>
      </c>
      <c r="C10" s="120">
        <f t="shared" si="0"/>
        <v>0</v>
      </c>
      <c r="D10" s="123">
        <f>+'(C1) SALARIES'!D42</f>
        <v>0</v>
      </c>
      <c r="E10" s="123">
        <f>+'(C1) SALARIES'!E42</f>
        <v>0</v>
      </c>
      <c r="F10" s="123">
        <f>+'(C1) SALARIES'!F42</f>
        <v>0</v>
      </c>
      <c r="G10" s="123">
        <f>+'(C1) SALARIES'!G42</f>
        <v>0</v>
      </c>
      <c r="H10" s="123">
        <f>+'(C1) SALARIES'!H42</f>
        <v>0</v>
      </c>
      <c r="I10" s="123">
        <f>+'(C1) SALARIES'!I42</f>
        <v>0</v>
      </c>
      <c r="J10" s="123">
        <f>+'(C1) SALARIES'!J42</f>
        <v>0</v>
      </c>
      <c r="K10" s="123">
        <f>+'(C1) SALARIES'!K42</f>
        <v>0</v>
      </c>
      <c r="L10" s="123">
        <f>+'(C1) SALARIES'!L42</f>
        <v>0</v>
      </c>
      <c r="M10" s="123">
        <f>+'(C1) SALARIES'!M42</f>
        <v>0</v>
      </c>
      <c r="N10" s="123">
        <f>+'(C1) SALARIES'!N42</f>
        <v>0</v>
      </c>
      <c r="O10" s="123">
        <f>+'(C1) SALARIES'!O42</f>
        <v>0</v>
      </c>
      <c r="P10" s="123">
        <f>+'(C1) SALARIES'!P42</f>
        <v>0</v>
      </c>
      <c r="Q10" s="123">
        <f>+'(C1) SALARIES'!Q42</f>
        <v>0</v>
      </c>
      <c r="R10" s="123">
        <f>+'(C1) SALARIES'!R42</f>
        <v>0</v>
      </c>
    </row>
    <row r="11" spans="1:18" s="3" customFormat="1" ht="15" customHeight="1">
      <c r="A11" s="270"/>
      <c r="B11" s="296" t="s">
        <v>8</v>
      </c>
      <c r="C11" s="120">
        <f t="shared" si="0"/>
        <v>0</v>
      </c>
      <c r="D11" s="123">
        <f>+'(C1) SALARIES'!D49</f>
        <v>0</v>
      </c>
      <c r="E11" s="123">
        <f>+'(C1) SALARIES'!E49</f>
        <v>0</v>
      </c>
      <c r="F11" s="123">
        <f>+'(C1) SALARIES'!F49</f>
        <v>0</v>
      </c>
      <c r="G11" s="123">
        <f>+'(C1) SALARIES'!G49</f>
        <v>0</v>
      </c>
      <c r="H11" s="123">
        <f>+'(C1) SALARIES'!H49</f>
        <v>0</v>
      </c>
      <c r="I11" s="123">
        <f>+'(C1) SALARIES'!I49</f>
        <v>0</v>
      </c>
      <c r="J11" s="123">
        <f>+'(C1) SALARIES'!J49</f>
        <v>0</v>
      </c>
      <c r="K11" s="123">
        <f>+'(C1) SALARIES'!K49</f>
        <v>0</v>
      </c>
      <c r="L11" s="123">
        <f>+'(C1) SALARIES'!L49</f>
        <v>0</v>
      </c>
      <c r="M11" s="123">
        <f>+'(C1) SALARIES'!M49</f>
        <v>0</v>
      </c>
      <c r="N11" s="123">
        <f>+'(C1) SALARIES'!N49</f>
        <v>0</v>
      </c>
      <c r="O11" s="123">
        <f>+'(C1) SALARIES'!O49</f>
        <v>0</v>
      </c>
      <c r="P11" s="123">
        <f>+'(C1) SALARIES'!P49</f>
        <v>0</v>
      </c>
      <c r="Q11" s="123">
        <f>+'(C1) SALARIES'!Q49</f>
        <v>0</v>
      </c>
      <c r="R11" s="123">
        <f>+'(C1) SALARIES'!R49</f>
        <v>0</v>
      </c>
    </row>
    <row r="12" spans="1:18" s="3" customFormat="1" ht="15" customHeight="1">
      <c r="A12" s="270"/>
      <c r="B12" s="297" t="s">
        <v>219</v>
      </c>
      <c r="C12" s="120">
        <f t="shared" si="0"/>
        <v>0</v>
      </c>
      <c r="D12" s="123">
        <f>+'(C1) SALARIES'!D56</f>
        <v>0</v>
      </c>
      <c r="E12" s="123">
        <f>+'(C1) SALARIES'!E56</f>
        <v>0</v>
      </c>
      <c r="F12" s="123">
        <f>+'(C1) SALARIES'!F56</f>
        <v>0</v>
      </c>
      <c r="G12" s="123">
        <f>+'(C1) SALARIES'!G56</f>
        <v>0</v>
      </c>
      <c r="H12" s="123">
        <f>+'(C1) SALARIES'!H56</f>
        <v>0</v>
      </c>
      <c r="I12" s="123">
        <f>+'(C1) SALARIES'!I56</f>
        <v>0</v>
      </c>
      <c r="J12" s="123">
        <f>+'(C1) SALARIES'!J56</f>
        <v>0</v>
      </c>
      <c r="K12" s="123">
        <f>+'(C1) SALARIES'!K56</f>
        <v>0</v>
      </c>
      <c r="L12" s="123">
        <f>+'(C1) SALARIES'!L56</f>
        <v>0</v>
      </c>
      <c r="M12" s="123">
        <f>+'(C1) SALARIES'!M56</f>
        <v>0</v>
      </c>
      <c r="N12" s="123">
        <f>+'(C1) SALARIES'!N56</f>
        <v>0</v>
      </c>
      <c r="O12" s="123">
        <f>+'(C1) SALARIES'!O56</f>
        <v>0</v>
      </c>
      <c r="P12" s="123">
        <f>+'(C1) SALARIES'!P56</f>
        <v>0</v>
      </c>
      <c r="Q12" s="123">
        <f>+'(C1) SALARIES'!Q56</f>
        <v>0</v>
      </c>
      <c r="R12" s="123">
        <f>+'(C1) SALARIES'!R56</f>
        <v>0</v>
      </c>
    </row>
    <row r="13" spans="1:18" s="3" customFormat="1" ht="15" customHeight="1">
      <c r="A13" s="271"/>
      <c r="B13" s="272" t="s">
        <v>4</v>
      </c>
      <c r="C13" s="122">
        <f aca="true" t="shared" si="1" ref="C13:R13">ROUND(SUBTOTAL(9,(C7:C12)),0)</f>
        <v>0</v>
      </c>
      <c r="D13" s="124">
        <f t="shared" si="1"/>
        <v>0</v>
      </c>
      <c r="E13" s="124">
        <f t="shared" si="1"/>
        <v>0</v>
      </c>
      <c r="F13" s="124">
        <f t="shared" si="1"/>
        <v>0</v>
      </c>
      <c r="G13" s="124">
        <f t="shared" si="1"/>
        <v>0</v>
      </c>
      <c r="H13" s="124">
        <f t="shared" si="1"/>
        <v>0</v>
      </c>
      <c r="I13" s="124">
        <f t="shared" si="1"/>
        <v>0</v>
      </c>
      <c r="J13" s="124">
        <f t="shared" si="1"/>
        <v>0</v>
      </c>
      <c r="K13" s="124">
        <f t="shared" si="1"/>
        <v>0</v>
      </c>
      <c r="L13" s="124">
        <f t="shared" si="1"/>
        <v>0</v>
      </c>
      <c r="M13" s="124">
        <f t="shared" si="1"/>
        <v>0</v>
      </c>
      <c r="N13" s="124">
        <f t="shared" si="1"/>
        <v>0</v>
      </c>
      <c r="O13" s="124">
        <f t="shared" si="1"/>
        <v>0</v>
      </c>
      <c r="P13" s="124">
        <f t="shared" si="1"/>
        <v>0</v>
      </c>
      <c r="Q13" s="124">
        <f t="shared" si="1"/>
        <v>0</v>
      </c>
      <c r="R13" s="124">
        <f t="shared" si="1"/>
        <v>0</v>
      </c>
    </row>
    <row r="14" spans="1:18" s="25" customFormat="1" ht="15" customHeight="1">
      <c r="A14" s="253"/>
      <c r="B14" s="272"/>
      <c r="C14" s="104"/>
      <c r="D14" s="104"/>
      <c r="E14" s="104"/>
      <c r="F14" s="104"/>
      <c r="G14" s="104"/>
      <c r="H14" s="104"/>
      <c r="I14" s="104"/>
      <c r="J14" s="104"/>
      <c r="K14" s="104"/>
      <c r="L14" s="104"/>
      <c r="M14" s="104"/>
      <c r="N14" s="104"/>
      <c r="O14" s="104"/>
      <c r="P14" s="104"/>
      <c r="Q14" s="104"/>
      <c r="R14" s="104"/>
    </row>
    <row r="15" spans="1:18" s="3" customFormat="1" ht="15.75" customHeight="1">
      <c r="A15" s="298" t="s">
        <v>173</v>
      </c>
      <c r="B15" s="269"/>
      <c r="C15" s="185"/>
      <c r="D15" s="186"/>
      <c r="E15" s="182"/>
      <c r="F15" s="182"/>
      <c r="G15" s="182"/>
      <c r="H15" s="182"/>
      <c r="I15" s="182"/>
      <c r="J15" s="182"/>
      <c r="K15" s="182"/>
      <c r="L15" s="182"/>
      <c r="M15" s="182"/>
      <c r="N15" s="182"/>
      <c r="O15" s="182"/>
      <c r="P15" s="182"/>
      <c r="Q15" s="182"/>
      <c r="R15" s="182"/>
    </row>
    <row r="16" spans="1:18" s="3" customFormat="1" ht="15" customHeight="1">
      <c r="A16" s="253"/>
      <c r="B16" s="253" t="s">
        <v>139</v>
      </c>
      <c r="C16" s="209">
        <f aca="true" t="shared" si="2" ref="C16:C21">SUM(D16:R16)</f>
        <v>0</v>
      </c>
      <c r="D16" s="58"/>
      <c r="E16" s="59"/>
      <c r="F16" s="59"/>
      <c r="G16" s="59"/>
      <c r="H16" s="59"/>
      <c r="I16" s="60"/>
      <c r="J16" s="61"/>
      <c r="K16" s="62"/>
      <c r="L16" s="62"/>
      <c r="M16" s="62"/>
      <c r="N16" s="62"/>
      <c r="O16" s="62"/>
      <c r="P16" s="62"/>
      <c r="Q16" s="62"/>
      <c r="R16" s="63"/>
    </row>
    <row r="17" spans="1:18" s="3" customFormat="1" ht="15" customHeight="1">
      <c r="A17" s="253"/>
      <c r="B17" s="253" t="s">
        <v>108</v>
      </c>
      <c r="C17" s="210">
        <f t="shared" si="2"/>
        <v>0</v>
      </c>
      <c r="D17" s="64"/>
      <c r="E17" s="65"/>
      <c r="F17" s="65"/>
      <c r="G17" s="65"/>
      <c r="H17" s="65"/>
      <c r="I17" s="66"/>
      <c r="J17" s="67"/>
      <c r="K17" s="68"/>
      <c r="L17" s="68"/>
      <c r="M17" s="68"/>
      <c r="N17" s="68"/>
      <c r="O17" s="68"/>
      <c r="P17" s="68"/>
      <c r="Q17" s="68"/>
      <c r="R17" s="69"/>
    </row>
    <row r="18" spans="1:18" s="3" customFormat="1" ht="15" customHeight="1">
      <c r="A18" s="253"/>
      <c r="B18" s="253" t="s">
        <v>107</v>
      </c>
      <c r="C18" s="210">
        <f t="shared" si="2"/>
        <v>0</v>
      </c>
      <c r="D18" s="64"/>
      <c r="E18" s="65"/>
      <c r="F18" s="65"/>
      <c r="G18" s="65"/>
      <c r="H18" s="65"/>
      <c r="I18" s="66"/>
      <c r="J18" s="67"/>
      <c r="K18" s="68"/>
      <c r="L18" s="68"/>
      <c r="M18" s="68"/>
      <c r="N18" s="68"/>
      <c r="O18" s="68"/>
      <c r="P18" s="68"/>
      <c r="Q18" s="68"/>
      <c r="R18" s="69"/>
    </row>
    <row r="19" spans="1:18" s="3" customFormat="1" ht="15" customHeight="1">
      <c r="A19" s="253"/>
      <c r="B19" s="253" t="s">
        <v>56</v>
      </c>
      <c r="C19" s="210">
        <f t="shared" si="2"/>
        <v>0</v>
      </c>
      <c r="D19" s="64"/>
      <c r="E19" s="65"/>
      <c r="F19" s="65"/>
      <c r="G19" s="65"/>
      <c r="H19" s="65"/>
      <c r="I19" s="66"/>
      <c r="J19" s="67"/>
      <c r="K19" s="68"/>
      <c r="L19" s="68"/>
      <c r="M19" s="68"/>
      <c r="N19" s="68"/>
      <c r="O19" s="68"/>
      <c r="P19" s="68"/>
      <c r="Q19" s="68"/>
      <c r="R19" s="69"/>
    </row>
    <row r="20" spans="1:18" s="3" customFormat="1" ht="15" customHeight="1">
      <c r="A20" s="253"/>
      <c r="B20" s="253" t="s">
        <v>112</v>
      </c>
      <c r="C20" s="210">
        <f t="shared" si="2"/>
        <v>0</v>
      </c>
      <c r="D20" s="64"/>
      <c r="E20" s="65"/>
      <c r="F20" s="65"/>
      <c r="G20" s="65"/>
      <c r="H20" s="65"/>
      <c r="I20" s="66"/>
      <c r="J20" s="67"/>
      <c r="K20" s="68"/>
      <c r="L20" s="68"/>
      <c r="M20" s="68"/>
      <c r="N20" s="68"/>
      <c r="O20" s="68"/>
      <c r="P20" s="68"/>
      <c r="Q20" s="68"/>
      <c r="R20" s="69"/>
    </row>
    <row r="21" spans="1:18" s="3" customFormat="1" ht="15" customHeight="1">
      <c r="A21" s="253"/>
      <c r="B21" s="253" t="s">
        <v>140</v>
      </c>
      <c r="C21" s="193">
        <f t="shared" si="2"/>
        <v>0</v>
      </c>
      <c r="D21" s="84"/>
      <c r="E21" s="85"/>
      <c r="F21" s="85"/>
      <c r="G21" s="85"/>
      <c r="H21" s="85"/>
      <c r="I21" s="86"/>
      <c r="J21" s="87"/>
      <c r="K21" s="88"/>
      <c r="L21" s="88"/>
      <c r="M21" s="88"/>
      <c r="N21" s="88"/>
      <c r="O21" s="88"/>
      <c r="P21" s="88"/>
      <c r="Q21" s="88"/>
      <c r="R21" s="89"/>
    </row>
    <row r="22" spans="1:18" s="3" customFormat="1" ht="15" customHeight="1">
      <c r="A22" s="273"/>
      <c r="B22" s="273" t="s">
        <v>365</v>
      </c>
      <c r="C22" s="56"/>
      <c r="D22" s="56"/>
      <c r="E22" s="56"/>
      <c r="F22" s="56"/>
      <c r="G22" s="56"/>
      <c r="H22" s="56"/>
      <c r="I22" s="56"/>
      <c r="J22" s="56"/>
      <c r="K22" s="56"/>
      <c r="L22" s="56"/>
      <c r="M22" s="56"/>
      <c r="N22" s="56"/>
      <c r="O22" s="56"/>
      <c r="P22" s="56"/>
      <c r="Q22" s="56"/>
      <c r="R22" s="56"/>
    </row>
    <row r="23" spans="1:18" s="3" customFormat="1" ht="15" customHeight="1">
      <c r="A23" s="253"/>
      <c r="B23" s="253" t="s">
        <v>59</v>
      </c>
      <c r="C23" s="211">
        <f aca="true" t="shared" si="3" ref="C23:C28">SUM(D23:R23)</f>
        <v>0</v>
      </c>
      <c r="D23" s="78"/>
      <c r="E23" s="79" t="s">
        <v>48</v>
      </c>
      <c r="F23" s="79" t="s">
        <v>48</v>
      </c>
      <c r="G23" s="79" t="s">
        <v>48</v>
      </c>
      <c r="H23" s="79" t="s">
        <v>48</v>
      </c>
      <c r="I23" s="80"/>
      <c r="J23" s="81"/>
      <c r="K23" s="82"/>
      <c r="L23" s="82"/>
      <c r="M23" s="82"/>
      <c r="N23" s="82"/>
      <c r="O23" s="82"/>
      <c r="P23" s="82"/>
      <c r="Q23" s="82"/>
      <c r="R23" s="83"/>
    </row>
    <row r="24" spans="1:18" s="3" customFormat="1" ht="15" customHeight="1">
      <c r="A24" s="253"/>
      <c r="B24" s="253" t="s">
        <v>58</v>
      </c>
      <c r="C24" s="210">
        <f t="shared" si="3"/>
        <v>0</v>
      </c>
      <c r="D24" s="64"/>
      <c r="E24" s="65" t="s">
        <v>48</v>
      </c>
      <c r="F24" s="65" t="s">
        <v>48</v>
      </c>
      <c r="G24" s="65" t="s">
        <v>48</v>
      </c>
      <c r="H24" s="65" t="s">
        <v>48</v>
      </c>
      <c r="I24" s="66"/>
      <c r="J24" s="67"/>
      <c r="K24" s="68"/>
      <c r="L24" s="68"/>
      <c r="M24" s="68"/>
      <c r="N24" s="68"/>
      <c r="O24" s="68"/>
      <c r="P24" s="68"/>
      <c r="Q24" s="68"/>
      <c r="R24" s="69"/>
    </row>
    <row r="25" spans="1:18" s="3" customFormat="1" ht="15" customHeight="1">
      <c r="A25" s="253"/>
      <c r="B25" s="253" t="s">
        <v>60</v>
      </c>
      <c r="C25" s="210">
        <f t="shared" si="3"/>
        <v>0</v>
      </c>
      <c r="D25" s="64"/>
      <c r="E25" s="65" t="s">
        <v>48</v>
      </c>
      <c r="F25" s="65" t="s">
        <v>48</v>
      </c>
      <c r="G25" s="65" t="s">
        <v>48</v>
      </c>
      <c r="H25" s="65" t="s">
        <v>48</v>
      </c>
      <c r="I25" s="66"/>
      <c r="J25" s="67"/>
      <c r="K25" s="68"/>
      <c r="L25" s="68"/>
      <c r="M25" s="68"/>
      <c r="N25" s="68"/>
      <c r="O25" s="68"/>
      <c r="P25" s="68"/>
      <c r="Q25" s="68"/>
      <c r="R25" s="69"/>
    </row>
    <row r="26" spans="1:18" s="3" customFormat="1" ht="15" customHeight="1">
      <c r="A26" s="253"/>
      <c r="B26" s="253" t="s">
        <v>57</v>
      </c>
      <c r="C26" s="210">
        <f t="shared" si="3"/>
        <v>0</v>
      </c>
      <c r="D26" s="64"/>
      <c r="E26" s="65" t="s">
        <v>48</v>
      </c>
      <c r="F26" s="65" t="s">
        <v>48</v>
      </c>
      <c r="G26" s="65" t="s">
        <v>48</v>
      </c>
      <c r="H26" s="65" t="s">
        <v>48</v>
      </c>
      <c r="I26" s="66"/>
      <c r="J26" s="67"/>
      <c r="K26" s="68"/>
      <c r="L26" s="68"/>
      <c r="M26" s="68"/>
      <c r="N26" s="68"/>
      <c r="O26" s="68"/>
      <c r="P26" s="68"/>
      <c r="Q26" s="68"/>
      <c r="R26" s="69"/>
    </row>
    <row r="27" spans="1:18" s="3" customFormat="1" ht="15" customHeight="1">
      <c r="A27" s="253"/>
      <c r="B27" s="253" t="s">
        <v>128</v>
      </c>
      <c r="C27" s="210">
        <f t="shared" si="3"/>
        <v>0</v>
      </c>
      <c r="D27" s="64"/>
      <c r="E27" s="65" t="s">
        <v>48</v>
      </c>
      <c r="F27" s="65" t="s">
        <v>48</v>
      </c>
      <c r="G27" s="65" t="s">
        <v>48</v>
      </c>
      <c r="H27" s="65" t="s">
        <v>48</v>
      </c>
      <c r="I27" s="66"/>
      <c r="J27" s="67"/>
      <c r="K27" s="68"/>
      <c r="L27" s="68"/>
      <c r="M27" s="68"/>
      <c r="N27" s="68"/>
      <c r="O27" s="68"/>
      <c r="P27" s="68"/>
      <c r="Q27" s="68"/>
      <c r="R27" s="69"/>
    </row>
    <row r="28" spans="1:18" s="3" customFormat="1" ht="15" customHeight="1">
      <c r="A28" s="253"/>
      <c r="B28" s="253" t="s">
        <v>109</v>
      </c>
      <c r="C28" s="210">
        <f t="shared" si="3"/>
        <v>0</v>
      </c>
      <c r="D28" s="64"/>
      <c r="E28" s="65" t="s">
        <v>48</v>
      </c>
      <c r="F28" s="65" t="s">
        <v>48</v>
      </c>
      <c r="G28" s="65" t="s">
        <v>48</v>
      </c>
      <c r="H28" s="65" t="s">
        <v>48</v>
      </c>
      <c r="I28" s="66"/>
      <c r="J28" s="67"/>
      <c r="K28" s="68"/>
      <c r="L28" s="68"/>
      <c r="M28" s="68"/>
      <c r="N28" s="68"/>
      <c r="O28" s="68"/>
      <c r="P28" s="68"/>
      <c r="Q28" s="68"/>
      <c r="R28" s="69"/>
    </row>
    <row r="29" spans="1:18" s="3" customFormat="1" ht="15" customHeight="1">
      <c r="A29" s="272"/>
      <c r="B29" s="272" t="s">
        <v>4</v>
      </c>
      <c r="C29" s="122">
        <f>ROUND(SUBTOTAL(9,(C15:C28)),0)</f>
        <v>0</v>
      </c>
      <c r="D29" s="122">
        <f aca="true" t="shared" si="4" ref="D29:R29">ROUND(SUBTOTAL(9,(D15:D28)),0)</f>
        <v>0</v>
      </c>
      <c r="E29" s="122">
        <f t="shared" si="4"/>
        <v>0</v>
      </c>
      <c r="F29" s="122">
        <f t="shared" si="4"/>
        <v>0</v>
      </c>
      <c r="G29" s="122">
        <f t="shared" si="4"/>
        <v>0</v>
      </c>
      <c r="H29" s="122">
        <f t="shared" si="4"/>
        <v>0</v>
      </c>
      <c r="I29" s="122">
        <f t="shared" si="4"/>
        <v>0</v>
      </c>
      <c r="J29" s="122">
        <f t="shared" si="4"/>
        <v>0</v>
      </c>
      <c r="K29" s="122">
        <f t="shared" si="4"/>
        <v>0</v>
      </c>
      <c r="L29" s="122">
        <f t="shared" si="4"/>
        <v>0</v>
      </c>
      <c r="M29" s="122">
        <f t="shared" si="4"/>
        <v>0</v>
      </c>
      <c r="N29" s="122">
        <f t="shared" si="4"/>
        <v>0</v>
      </c>
      <c r="O29" s="122">
        <f t="shared" si="4"/>
        <v>0</v>
      </c>
      <c r="P29" s="122">
        <f t="shared" si="4"/>
        <v>0</v>
      </c>
      <c r="Q29" s="122">
        <f t="shared" si="4"/>
        <v>0</v>
      </c>
      <c r="R29" s="122">
        <f t="shared" si="4"/>
        <v>0</v>
      </c>
    </row>
    <row r="30" spans="1:18" s="25" customFormat="1" ht="15" customHeight="1">
      <c r="A30" s="272"/>
      <c r="B30" s="272"/>
      <c r="C30" s="104"/>
      <c r="D30" s="104"/>
      <c r="E30" s="104"/>
      <c r="F30" s="104"/>
      <c r="G30" s="104"/>
      <c r="H30" s="104"/>
      <c r="I30" s="104"/>
      <c r="J30" s="104"/>
      <c r="K30" s="104"/>
      <c r="L30" s="104"/>
      <c r="M30" s="104"/>
      <c r="N30" s="104"/>
      <c r="O30" s="104"/>
      <c r="P30" s="104"/>
      <c r="Q30" s="104"/>
      <c r="R30" s="104"/>
    </row>
    <row r="31" spans="1:18" s="3" customFormat="1" ht="15" customHeight="1">
      <c r="A31" s="298" t="s">
        <v>174</v>
      </c>
      <c r="B31" s="269"/>
      <c r="C31" s="185"/>
      <c r="D31" s="186"/>
      <c r="E31" s="182"/>
      <c r="F31" s="182"/>
      <c r="G31" s="182"/>
      <c r="H31" s="182"/>
      <c r="I31" s="182"/>
      <c r="J31" s="182"/>
      <c r="K31" s="182"/>
      <c r="L31" s="182"/>
      <c r="M31" s="182"/>
      <c r="N31" s="182"/>
      <c r="O31" s="182"/>
      <c r="P31" s="182"/>
      <c r="Q31" s="182"/>
      <c r="R31" s="182"/>
    </row>
    <row r="32" spans="1:18" s="3" customFormat="1" ht="15" customHeight="1">
      <c r="A32" s="253"/>
      <c r="B32" s="253" t="s">
        <v>10</v>
      </c>
      <c r="C32" s="209">
        <f aca="true" t="shared" si="5" ref="C32:C37">SUM(D32:R32)</f>
        <v>0</v>
      </c>
      <c r="D32" s="58"/>
      <c r="E32" s="59"/>
      <c r="F32" s="59"/>
      <c r="G32" s="59"/>
      <c r="H32" s="59"/>
      <c r="I32" s="60"/>
      <c r="J32" s="61"/>
      <c r="K32" s="62"/>
      <c r="L32" s="62"/>
      <c r="M32" s="62"/>
      <c r="N32" s="62"/>
      <c r="O32" s="62"/>
      <c r="P32" s="62"/>
      <c r="Q32" s="62"/>
      <c r="R32" s="63"/>
    </row>
    <row r="33" spans="1:18" s="3" customFormat="1" ht="15" customHeight="1">
      <c r="A33" s="253"/>
      <c r="B33" s="253" t="s">
        <v>11</v>
      </c>
      <c r="C33" s="210">
        <f t="shared" si="5"/>
        <v>0</v>
      </c>
      <c r="D33" s="64"/>
      <c r="E33" s="65"/>
      <c r="F33" s="65"/>
      <c r="G33" s="65"/>
      <c r="H33" s="65"/>
      <c r="I33" s="66"/>
      <c r="J33" s="67"/>
      <c r="K33" s="68"/>
      <c r="L33" s="68"/>
      <c r="M33" s="68"/>
      <c r="N33" s="68"/>
      <c r="O33" s="68"/>
      <c r="P33" s="68"/>
      <c r="Q33" s="68"/>
      <c r="R33" s="69"/>
    </row>
    <row r="34" spans="1:18" s="3" customFormat="1" ht="15" customHeight="1">
      <c r="A34" s="253"/>
      <c r="B34" s="253" t="s">
        <v>52</v>
      </c>
      <c r="C34" s="210">
        <f t="shared" si="5"/>
        <v>0</v>
      </c>
      <c r="D34" s="64"/>
      <c r="E34" s="65"/>
      <c r="F34" s="65"/>
      <c r="G34" s="65"/>
      <c r="H34" s="65"/>
      <c r="I34" s="66"/>
      <c r="J34" s="67"/>
      <c r="K34" s="68"/>
      <c r="L34" s="68"/>
      <c r="M34" s="68"/>
      <c r="N34" s="68"/>
      <c r="O34" s="68"/>
      <c r="P34" s="68"/>
      <c r="Q34" s="68"/>
      <c r="R34" s="69"/>
    </row>
    <row r="35" spans="1:18" s="3" customFormat="1" ht="15" customHeight="1">
      <c r="A35" s="253"/>
      <c r="B35" s="253" t="s">
        <v>53</v>
      </c>
      <c r="C35" s="210">
        <f t="shared" si="5"/>
        <v>0</v>
      </c>
      <c r="D35" s="64"/>
      <c r="E35" s="65"/>
      <c r="F35" s="65"/>
      <c r="G35" s="65"/>
      <c r="H35" s="65"/>
      <c r="I35" s="66"/>
      <c r="J35" s="67"/>
      <c r="K35" s="68"/>
      <c r="L35" s="68"/>
      <c r="M35" s="68"/>
      <c r="N35" s="68"/>
      <c r="O35" s="68"/>
      <c r="P35" s="68"/>
      <c r="Q35" s="68"/>
      <c r="R35" s="69"/>
    </row>
    <row r="36" spans="1:18" s="3" customFormat="1" ht="15" customHeight="1">
      <c r="A36" s="253"/>
      <c r="B36" s="253" t="s">
        <v>54</v>
      </c>
      <c r="C36" s="210">
        <f t="shared" si="5"/>
        <v>0</v>
      </c>
      <c r="D36" s="64"/>
      <c r="E36" s="65"/>
      <c r="F36" s="65"/>
      <c r="G36" s="65"/>
      <c r="H36" s="65"/>
      <c r="I36" s="66"/>
      <c r="J36" s="67"/>
      <c r="K36" s="68"/>
      <c r="L36" s="68"/>
      <c r="M36" s="68"/>
      <c r="N36" s="68"/>
      <c r="O36" s="68"/>
      <c r="P36" s="68"/>
      <c r="Q36" s="68"/>
      <c r="R36" s="69"/>
    </row>
    <row r="37" spans="1:18" s="3" customFormat="1" ht="15" customHeight="1">
      <c r="A37" s="253"/>
      <c r="B37" s="253" t="s">
        <v>55</v>
      </c>
      <c r="C37" s="210">
        <f t="shared" si="5"/>
        <v>0</v>
      </c>
      <c r="D37" s="64"/>
      <c r="E37" s="65"/>
      <c r="F37" s="65"/>
      <c r="G37" s="65"/>
      <c r="H37" s="65"/>
      <c r="I37" s="66"/>
      <c r="J37" s="67"/>
      <c r="K37" s="68"/>
      <c r="L37" s="68"/>
      <c r="M37" s="68"/>
      <c r="N37" s="68"/>
      <c r="O37" s="68"/>
      <c r="P37" s="68"/>
      <c r="Q37" s="68"/>
      <c r="R37" s="69"/>
    </row>
    <row r="38" spans="1:18" s="3" customFormat="1" ht="15" customHeight="1">
      <c r="A38" s="272"/>
      <c r="B38" s="272" t="s">
        <v>4</v>
      </c>
      <c r="C38" s="122">
        <f>ROUND(SUBTOTAL(9,(C31:C37)),0)</f>
        <v>0</v>
      </c>
      <c r="D38" s="122">
        <f aca="true" t="shared" si="6" ref="D38:R38">ROUND(SUBTOTAL(9,(D31:D37)),0)</f>
        <v>0</v>
      </c>
      <c r="E38" s="122">
        <f t="shared" si="6"/>
        <v>0</v>
      </c>
      <c r="F38" s="122">
        <f t="shared" si="6"/>
        <v>0</v>
      </c>
      <c r="G38" s="122">
        <f t="shared" si="6"/>
        <v>0</v>
      </c>
      <c r="H38" s="122">
        <f t="shared" si="6"/>
        <v>0</v>
      </c>
      <c r="I38" s="122">
        <f t="shared" si="6"/>
        <v>0</v>
      </c>
      <c r="J38" s="122">
        <f t="shared" si="6"/>
        <v>0</v>
      </c>
      <c r="K38" s="122">
        <f t="shared" si="6"/>
        <v>0</v>
      </c>
      <c r="L38" s="122">
        <f t="shared" si="6"/>
        <v>0</v>
      </c>
      <c r="M38" s="122">
        <f t="shared" si="6"/>
        <v>0</v>
      </c>
      <c r="N38" s="122">
        <f t="shared" si="6"/>
        <v>0</v>
      </c>
      <c r="O38" s="122">
        <f t="shared" si="6"/>
        <v>0</v>
      </c>
      <c r="P38" s="122">
        <f t="shared" si="6"/>
        <v>0</v>
      </c>
      <c r="Q38" s="122">
        <f t="shared" si="6"/>
        <v>0</v>
      </c>
      <c r="R38" s="122">
        <f t="shared" si="6"/>
        <v>0</v>
      </c>
    </row>
    <row r="39" spans="1:18" s="25" customFormat="1" ht="15" customHeight="1">
      <c r="A39" s="272"/>
      <c r="B39" s="272"/>
      <c r="C39" s="104"/>
      <c r="D39" s="104"/>
      <c r="E39" s="104"/>
      <c r="F39" s="104"/>
      <c r="G39" s="104"/>
      <c r="H39" s="104"/>
      <c r="I39" s="104"/>
      <c r="J39" s="104"/>
      <c r="K39" s="104"/>
      <c r="L39" s="104"/>
      <c r="M39" s="104"/>
      <c r="N39" s="104"/>
      <c r="O39" s="104"/>
      <c r="P39" s="104"/>
      <c r="Q39" s="104"/>
      <c r="R39" s="104"/>
    </row>
    <row r="40" spans="1:18" s="3" customFormat="1" ht="15" customHeight="1">
      <c r="A40" s="298" t="s">
        <v>175</v>
      </c>
      <c r="B40" s="269"/>
      <c r="C40" s="185"/>
      <c r="D40" s="186"/>
      <c r="E40" s="182"/>
      <c r="F40" s="182"/>
      <c r="G40" s="182"/>
      <c r="H40" s="182"/>
      <c r="I40" s="182"/>
      <c r="J40" s="182"/>
      <c r="K40" s="182"/>
      <c r="L40" s="182"/>
      <c r="M40" s="182"/>
      <c r="N40" s="182"/>
      <c r="O40" s="182"/>
      <c r="P40" s="182"/>
      <c r="Q40" s="182"/>
      <c r="R40" s="182"/>
    </row>
    <row r="41" spans="1:18" s="3" customFormat="1" ht="15" customHeight="1">
      <c r="A41" s="253"/>
      <c r="B41" s="253" t="s">
        <v>61</v>
      </c>
      <c r="C41" s="209">
        <f aca="true" t="shared" si="7" ref="C41:C48">SUM(D41:R41)</f>
        <v>0</v>
      </c>
      <c r="D41" s="58"/>
      <c r="E41" s="59"/>
      <c r="F41" s="59"/>
      <c r="G41" s="59"/>
      <c r="H41" s="59"/>
      <c r="I41" s="60"/>
      <c r="J41" s="61"/>
      <c r="K41" s="62"/>
      <c r="L41" s="62"/>
      <c r="M41" s="62"/>
      <c r="N41" s="62"/>
      <c r="O41" s="62"/>
      <c r="P41" s="62"/>
      <c r="Q41" s="62"/>
      <c r="R41" s="63"/>
    </row>
    <row r="42" spans="1:18" s="3" customFormat="1" ht="15" customHeight="1">
      <c r="A42" s="253"/>
      <c r="B42" s="253" t="s">
        <v>62</v>
      </c>
      <c r="C42" s="210">
        <f t="shared" si="7"/>
        <v>0</v>
      </c>
      <c r="D42" s="64"/>
      <c r="E42" s="65"/>
      <c r="F42" s="65"/>
      <c r="G42" s="65"/>
      <c r="H42" s="65"/>
      <c r="I42" s="66"/>
      <c r="J42" s="67"/>
      <c r="K42" s="68"/>
      <c r="L42" s="68"/>
      <c r="M42" s="68"/>
      <c r="N42" s="68"/>
      <c r="O42" s="68"/>
      <c r="P42" s="68"/>
      <c r="Q42" s="68"/>
      <c r="R42" s="69"/>
    </row>
    <row r="43" spans="1:18" s="3" customFormat="1" ht="15" customHeight="1">
      <c r="A43" s="253"/>
      <c r="B43" s="253" t="s">
        <v>113</v>
      </c>
      <c r="C43" s="210">
        <f t="shared" si="7"/>
        <v>0</v>
      </c>
      <c r="D43" s="64"/>
      <c r="E43" s="65"/>
      <c r="F43" s="65"/>
      <c r="G43" s="65"/>
      <c r="H43" s="65"/>
      <c r="I43" s="66"/>
      <c r="J43" s="67"/>
      <c r="K43" s="68"/>
      <c r="L43" s="68"/>
      <c r="M43" s="68"/>
      <c r="N43" s="68"/>
      <c r="O43" s="68"/>
      <c r="P43" s="68"/>
      <c r="Q43" s="68"/>
      <c r="R43" s="69"/>
    </row>
    <row r="44" spans="1:18" s="3" customFormat="1" ht="15" customHeight="1">
      <c r="A44" s="253"/>
      <c r="B44" s="253" t="s">
        <v>114</v>
      </c>
      <c r="C44" s="210">
        <f t="shared" si="7"/>
        <v>0</v>
      </c>
      <c r="D44" s="64"/>
      <c r="E44" s="65"/>
      <c r="F44" s="65"/>
      <c r="G44" s="65"/>
      <c r="H44" s="65"/>
      <c r="I44" s="66"/>
      <c r="J44" s="67"/>
      <c r="K44" s="68"/>
      <c r="L44" s="68"/>
      <c r="M44" s="68"/>
      <c r="N44" s="68"/>
      <c r="O44" s="68"/>
      <c r="P44" s="68"/>
      <c r="Q44" s="68"/>
      <c r="R44" s="69"/>
    </row>
    <row r="45" spans="1:18" s="3" customFormat="1" ht="15" customHeight="1">
      <c r="A45" s="253"/>
      <c r="B45" s="253" t="s">
        <v>115</v>
      </c>
      <c r="C45" s="210">
        <f t="shared" si="7"/>
        <v>0</v>
      </c>
      <c r="D45" s="64"/>
      <c r="E45" s="65"/>
      <c r="F45" s="65"/>
      <c r="G45" s="65"/>
      <c r="H45" s="65"/>
      <c r="I45" s="66"/>
      <c r="J45" s="67"/>
      <c r="K45" s="68"/>
      <c r="L45" s="68"/>
      <c r="M45" s="68"/>
      <c r="N45" s="68"/>
      <c r="O45" s="68"/>
      <c r="P45" s="68"/>
      <c r="Q45" s="68"/>
      <c r="R45" s="69"/>
    </row>
    <row r="46" spans="1:18" s="3" customFormat="1" ht="15" customHeight="1">
      <c r="A46" s="253"/>
      <c r="B46" s="253" t="s">
        <v>63</v>
      </c>
      <c r="C46" s="210">
        <f t="shared" si="7"/>
        <v>0</v>
      </c>
      <c r="D46" s="64"/>
      <c r="E46" s="65"/>
      <c r="F46" s="65"/>
      <c r="G46" s="65"/>
      <c r="H46" s="65"/>
      <c r="I46" s="66"/>
      <c r="J46" s="67"/>
      <c r="K46" s="68"/>
      <c r="L46" s="68"/>
      <c r="M46" s="68"/>
      <c r="N46" s="68"/>
      <c r="O46" s="68"/>
      <c r="P46" s="68"/>
      <c r="Q46" s="68"/>
      <c r="R46" s="69"/>
    </row>
    <row r="47" spans="1:18" s="3" customFormat="1" ht="15" customHeight="1">
      <c r="A47" s="253"/>
      <c r="B47" s="253" t="s">
        <v>116</v>
      </c>
      <c r="C47" s="210">
        <f t="shared" si="7"/>
        <v>0</v>
      </c>
      <c r="D47" s="64"/>
      <c r="E47" s="65"/>
      <c r="F47" s="65"/>
      <c r="G47" s="65"/>
      <c r="H47" s="65"/>
      <c r="I47" s="66"/>
      <c r="J47" s="67"/>
      <c r="K47" s="68"/>
      <c r="L47" s="68"/>
      <c r="M47" s="68"/>
      <c r="N47" s="68"/>
      <c r="O47" s="68"/>
      <c r="P47" s="68"/>
      <c r="Q47" s="68"/>
      <c r="R47" s="69"/>
    </row>
    <row r="48" spans="1:18" s="3" customFormat="1" ht="15" customHeight="1">
      <c r="A48" s="253"/>
      <c r="B48" s="253" t="s">
        <v>64</v>
      </c>
      <c r="C48" s="210">
        <f t="shared" si="7"/>
        <v>0</v>
      </c>
      <c r="D48" s="64"/>
      <c r="E48" s="65"/>
      <c r="F48" s="65"/>
      <c r="G48" s="65"/>
      <c r="H48" s="65"/>
      <c r="I48" s="66"/>
      <c r="J48" s="67"/>
      <c r="K48" s="68"/>
      <c r="L48" s="68"/>
      <c r="M48" s="68"/>
      <c r="N48" s="68"/>
      <c r="O48" s="68"/>
      <c r="P48" s="68"/>
      <c r="Q48" s="68"/>
      <c r="R48" s="69"/>
    </row>
    <row r="49" spans="1:18" s="3" customFormat="1" ht="15" customHeight="1">
      <c r="A49" s="272"/>
      <c r="B49" s="272" t="s">
        <v>4</v>
      </c>
      <c r="C49" s="122">
        <f aca="true" t="shared" si="8" ref="C49:R49">ROUND(SUBTOTAL(9,(C40:C48)),0)</f>
        <v>0</v>
      </c>
      <c r="D49" s="122">
        <f t="shared" si="8"/>
        <v>0</v>
      </c>
      <c r="E49" s="122">
        <f t="shared" si="8"/>
        <v>0</v>
      </c>
      <c r="F49" s="122">
        <f t="shared" si="8"/>
        <v>0</v>
      </c>
      <c r="G49" s="122">
        <f t="shared" si="8"/>
        <v>0</v>
      </c>
      <c r="H49" s="122">
        <f t="shared" si="8"/>
        <v>0</v>
      </c>
      <c r="I49" s="122">
        <f t="shared" si="8"/>
        <v>0</v>
      </c>
      <c r="J49" s="122">
        <f t="shared" si="8"/>
        <v>0</v>
      </c>
      <c r="K49" s="122">
        <f t="shared" si="8"/>
        <v>0</v>
      </c>
      <c r="L49" s="122">
        <f t="shared" si="8"/>
        <v>0</v>
      </c>
      <c r="M49" s="122">
        <f t="shared" si="8"/>
        <v>0</v>
      </c>
      <c r="N49" s="122">
        <f t="shared" si="8"/>
        <v>0</v>
      </c>
      <c r="O49" s="122">
        <f t="shared" si="8"/>
        <v>0</v>
      </c>
      <c r="P49" s="122">
        <f t="shared" si="8"/>
        <v>0</v>
      </c>
      <c r="Q49" s="122">
        <f t="shared" si="8"/>
        <v>0</v>
      </c>
      <c r="R49" s="122">
        <f t="shared" si="8"/>
        <v>0</v>
      </c>
    </row>
    <row r="50" spans="1:2" s="3" customFormat="1" ht="15" customHeight="1" thickBot="1">
      <c r="A50" s="271"/>
      <c r="B50" s="271"/>
    </row>
    <row r="51" spans="1:18" s="34" customFormat="1" ht="19.5" customHeight="1" thickBot="1">
      <c r="A51" s="247"/>
      <c r="B51" s="299" t="s">
        <v>12</v>
      </c>
      <c r="C51" s="212">
        <f>ROUND(SUBTOTAL(9,(C7:C50)),0)</f>
        <v>0</v>
      </c>
      <c r="D51" s="213">
        <f aca="true" t="shared" si="9" ref="D51:R51">ROUND(SUBTOTAL(9,(D7:D50)),0)</f>
        <v>0</v>
      </c>
      <c r="E51" s="214">
        <f t="shared" si="9"/>
        <v>0</v>
      </c>
      <c r="F51" s="214">
        <f t="shared" si="9"/>
        <v>0</v>
      </c>
      <c r="G51" s="214">
        <f t="shared" si="9"/>
        <v>0</v>
      </c>
      <c r="H51" s="214">
        <f t="shared" si="9"/>
        <v>0</v>
      </c>
      <c r="I51" s="214">
        <f t="shared" si="9"/>
        <v>0</v>
      </c>
      <c r="J51" s="214">
        <f t="shared" si="9"/>
        <v>0</v>
      </c>
      <c r="K51" s="214">
        <f t="shared" si="9"/>
        <v>0</v>
      </c>
      <c r="L51" s="214">
        <f t="shared" si="9"/>
        <v>0</v>
      </c>
      <c r="M51" s="214">
        <f t="shared" si="9"/>
        <v>0</v>
      </c>
      <c r="N51" s="214">
        <f t="shared" si="9"/>
        <v>0</v>
      </c>
      <c r="O51" s="214">
        <f t="shared" si="9"/>
        <v>0</v>
      </c>
      <c r="P51" s="214">
        <f t="shared" si="9"/>
        <v>0</v>
      </c>
      <c r="Q51" s="214">
        <f t="shared" si="9"/>
        <v>0</v>
      </c>
      <c r="R51" s="215">
        <f t="shared" si="9"/>
        <v>0</v>
      </c>
    </row>
    <row r="52" spans="1:18" ht="12.75" thickBot="1">
      <c r="A52" s="20"/>
      <c r="B52" s="20"/>
      <c r="D52" s="91"/>
      <c r="E52" s="92"/>
      <c r="F52" s="92"/>
      <c r="G52" s="92"/>
      <c r="H52" s="92"/>
      <c r="I52" s="92"/>
      <c r="J52" s="92"/>
      <c r="K52" s="92"/>
      <c r="L52" s="92"/>
      <c r="M52" s="92"/>
      <c r="N52" s="92"/>
      <c r="O52" s="92"/>
      <c r="P52" s="92"/>
      <c r="Q52" s="92"/>
      <c r="R52" s="93"/>
    </row>
    <row r="53" spans="1:19" ht="15" customHeight="1" thickBot="1">
      <c r="A53" s="90"/>
      <c r="B53" s="301" t="s">
        <v>66</v>
      </c>
      <c r="C53" s="212">
        <f>+'(B) INCOME'!C51-'(C2) EXPENDITURE'!C51</f>
        <v>0</v>
      </c>
      <c r="D53" s="213">
        <f>+'(B) INCOME'!D51-'(C2) EXPENDITURE'!D51</f>
        <v>0</v>
      </c>
      <c r="E53" s="214">
        <f>+'(B) INCOME'!E51-'(C2) EXPENDITURE'!E51</f>
        <v>0</v>
      </c>
      <c r="F53" s="214">
        <f>+'(B) INCOME'!F51-'(C2) EXPENDITURE'!F51</f>
        <v>0</v>
      </c>
      <c r="G53" s="214">
        <f>+'(B) INCOME'!G51-'(C2) EXPENDITURE'!G51</f>
        <v>0</v>
      </c>
      <c r="H53" s="214">
        <f>+'(B) INCOME'!H51-'(C2) EXPENDITURE'!H51</f>
        <v>0</v>
      </c>
      <c r="I53" s="214">
        <f>+'(B) INCOME'!I51-'(C2) EXPENDITURE'!I51</f>
        <v>0</v>
      </c>
      <c r="J53" s="214">
        <f>+'(B) INCOME'!J51-'(C2) EXPENDITURE'!J51</f>
        <v>0</v>
      </c>
      <c r="K53" s="214">
        <f>+'(B) INCOME'!K51-'(C2) EXPENDITURE'!K51</f>
        <v>0</v>
      </c>
      <c r="L53" s="214">
        <f>+'(B) INCOME'!L51-'(C2) EXPENDITURE'!L51</f>
        <v>0</v>
      </c>
      <c r="M53" s="214">
        <f>+'(B) INCOME'!M51-'(C2) EXPENDITURE'!M51</f>
        <v>0</v>
      </c>
      <c r="N53" s="214">
        <f>+'(B) INCOME'!N51-'(C2) EXPENDITURE'!N51</f>
        <v>0</v>
      </c>
      <c r="O53" s="214">
        <f>+'(B) INCOME'!O51-'(C2) EXPENDITURE'!O51</f>
        <v>0</v>
      </c>
      <c r="P53" s="214">
        <f>+'(B) INCOME'!P51-'(C2) EXPENDITURE'!P51</f>
        <v>0</v>
      </c>
      <c r="Q53" s="214">
        <f>+'(B) INCOME'!Q51-'(C2) EXPENDITURE'!Q51</f>
        <v>0</v>
      </c>
      <c r="R53" s="215">
        <f>+'(B) INCOME'!R51-'(C2) EXPENDITURE'!R51</f>
        <v>0</v>
      </c>
      <c r="S53" s="35"/>
    </row>
    <row r="54" spans="1:18" ht="19.5" customHeight="1" thickBot="1">
      <c r="A54" s="90"/>
      <c r="B54" s="90" t="s">
        <v>379</v>
      </c>
      <c r="C54" s="180">
        <f>SUM(D54:R54)</f>
        <v>0</v>
      </c>
      <c r="D54" s="94"/>
      <c r="E54" s="95"/>
      <c r="F54" s="95"/>
      <c r="G54" s="95"/>
      <c r="H54" s="95"/>
      <c r="I54" s="95"/>
      <c r="J54" s="95"/>
      <c r="K54" s="95"/>
      <c r="L54" s="95"/>
      <c r="M54" s="95"/>
      <c r="N54" s="95"/>
      <c r="O54" s="95"/>
      <c r="P54" s="95"/>
      <c r="Q54" s="95"/>
      <c r="R54" s="96"/>
    </row>
    <row r="55" spans="1:18" ht="19.5" customHeight="1" thickBot="1">
      <c r="A55" s="268"/>
      <c r="B55" s="300" t="s">
        <v>67</v>
      </c>
      <c r="C55" s="216">
        <f>+C53-C54</f>
        <v>0</v>
      </c>
      <c r="D55" s="217">
        <f aca="true" t="shared" si="10" ref="D55:R55">+D53-D54</f>
        <v>0</v>
      </c>
      <c r="E55" s="218">
        <f t="shared" si="10"/>
        <v>0</v>
      </c>
      <c r="F55" s="218">
        <f t="shared" si="10"/>
        <v>0</v>
      </c>
      <c r="G55" s="218">
        <f t="shared" si="10"/>
        <v>0</v>
      </c>
      <c r="H55" s="218">
        <f t="shared" si="10"/>
        <v>0</v>
      </c>
      <c r="I55" s="218">
        <f t="shared" si="10"/>
        <v>0</v>
      </c>
      <c r="J55" s="218">
        <f t="shared" si="10"/>
        <v>0</v>
      </c>
      <c r="K55" s="218">
        <f t="shared" si="10"/>
        <v>0</v>
      </c>
      <c r="L55" s="218">
        <f t="shared" si="10"/>
        <v>0</v>
      </c>
      <c r="M55" s="218">
        <f t="shared" si="10"/>
        <v>0</v>
      </c>
      <c r="N55" s="218">
        <f t="shared" si="10"/>
        <v>0</v>
      </c>
      <c r="O55" s="218">
        <f t="shared" si="10"/>
        <v>0</v>
      </c>
      <c r="P55" s="218">
        <f t="shared" si="10"/>
        <v>0</v>
      </c>
      <c r="Q55" s="218">
        <f t="shared" si="10"/>
        <v>0</v>
      </c>
      <c r="R55" s="219">
        <f t="shared" si="10"/>
        <v>0</v>
      </c>
    </row>
  </sheetData>
  <sheetProtection/>
  <printOptions horizontalCentered="1"/>
  <pageMargins left="0.3937007874015748" right="0.3937007874015748" top="0.7874015748031497" bottom="0.7874015748031497" header="0.5905511811023623" footer="0.5905511811023623"/>
  <pageSetup horizontalDpi="300" verticalDpi="300" orientation="landscape" paperSize="8" scale="62" r:id="rId3"/>
  <headerFooter alignWithMargins="0">
    <oddHeader>&amp;L&amp;8&amp;F&amp;R&amp;A</oddHeader>
    <oddFooter>&amp;L&amp;D &amp;T&amp;R&amp;A  Page &amp;P</oddFooter>
  </headerFooter>
  <legacy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G51"/>
  <sheetViews>
    <sheetView showGridLines="0" workbookViewId="0" topLeftCell="A1">
      <selection activeCell="C3" sqref="C3"/>
    </sheetView>
  </sheetViews>
  <sheetFormatPr defaultColWidth="9.140625" defaultRowHeight="12.75"/>
  <cols>
    <col min="1" max="1" width="47.28125" style="6" bestFit="1" customWidth="1"/>
    <col min="2" max="2" width="2.57421875" style="6" customWidth="1"/>
    <col min="3" max="5" width="15.7109375" style="6" customWidth="1"/>
    <col min="6" max="6" width="8.00390625" style="106" customWidth="1"/>
    <col min="7" max="7" width="7.140625" style="5" customWidth="1"/>
    <col min="8" max="16384" width="9.140625" style="6" customWidth="1"/>
  </cols>
  <sheetData>
    <row r="1" spans="1:7" s="19" customFormat="1" ht="18">
      <c r="A1" s="206" t="str">
        <f>Org_Name&amp;":  Balance Sheet"</f>
        <v>&lt;Enter your org name here&gt;:  Balance Sheet</v>
      </c>
      <c r="B1" s="18"/>
      <c r="D1" s="18"/>
      <c r="E1" s="54"/>
      <c r="G1" s="18"/>
    </row>
    <row r="2" spans="1:7" s="101" customFormat="1" ht="31.5" customHeight="1">
      <c r="A2" s="100"/>
      <c r="B2" s="100"/>
      <c r="C2" s="207">
        <v>2006</v>
      </c>
      <c r="D2" s="207">
        <v>2007</v>
      </c>
      <c r="E2" s="207">
        <v>2008</v>
      </c>
      <c r="F2" s="401"/>
      <c r="G2" s="100"/>
    </row>
    <row r="3" spans="1:7" s="21" customFormat="1" ht="18.75" customHeight="1">
      <c r="A3" s="40" t="s">
        <v>18</v>
      </c>
      <c r="B3" s="14"/>
      <c r="C3" s="55" t="s">
        <v>0</v>
      </c>
      <c r="D3" s="55" t="s">
        <v>1</v>
      </c>
      <c r="E3" s="55" t="s">
        <v>2</v>
      </c>
      <c r="F3" s="107" t="s">
        <v>71</v>
      </c>
      <c r="G3" s="5"/>
    </row>
    <row r="4" spans="1:7" ht="18.75" customHeight="1">
      <c r="A4" s="10" t="s">
        <v>14</v>
      </c>
      <c r="B4" s="9"/>
      <c r="C4" s="45"/>
      <c r="D4" s="46"/>
      <c r="E4" s="47"/>
      <c r="F4" s="108"/>
      <c r="G4" s="20"/>
    </row>
    <row r="5" spans="1:7" ht="18.75" customHeight="1">
      <c r="A5" s="10" t="s">
        <v>19</v>
      </c>
      <c r="B5" s="9"/>
      <c r="C5" s="48"/>
      <c r="D5" s="49"/>
      <c r="E5" s="50"/>
      <c r="F5" s="108"/>
      <c r="G5" s="20"/>
    </row>
    <row r="6" spans="1:5" ht="18.75" customHeight="1">
      <c r="A6" s="10" t="s">
        <v>82</v>
      </c>
      <c r="B6" s="9"/>
      <c r="C6" s="48"/>
      <c r="D6" s="49"/>
      <c r="E6" s="50"/>
    </row>
    <row r="7" spans="1:5" ht="18.75" customHeight="1">
      <c r="A7" s="10" t="s">
        <v>5</v>
      </c>
      <c r="B7" s="9"/>
      <c r="C7" s="51"/>
      <c r="D7" s="52"/>
      <c r="E7" s="53"/>
    </row>
    <row r="8" spans="1:7" s="21" customFormat="1" ht="18.75" customHeight="1">
      <c r="A8" s="8" t="s">
        <v>20</v>
      </c>
      <c r="B8" s="9"/>
      <c r="C8" s="122">
        <f>ROUND(SUBTOTAL(9,C4:C7),0)</f>
        <v>0</v>
      </c>
      <c r="D8" s="122">
        <f>ROUND(SUBTOTAL(9,D4:D7),0)</f>
        <v>0</v>
      </c>
      <c r="E8" s="122">
        <f>ROUND(SUBTOTAL(9,E4:E7),0)</f>
        <v>0</v>
      </c>
      <c r="F8" s="106"/>
      <c r="G8" s="5"/>
    </row>
    <row r="9" spans="1:7" s="21" customFormat="1" ht="9.75" customHeight="1">
      <c r="A9" s="5"/>
      <c r="B9" s="5"/>
      <c r="C9" s="23"/>
      <c r="D9" s="23"/>
      <c r="E9" s="23"/>
      <c r="F9" s="106"/>
      <c r="G9" s="5"/>
    </row>
    <row r="10" spans="1:7" s="21" customFormat="1" ht="18.75" customHeight="1">
      <c r="A10" s="40" t="s">
        <v>25</v>
      </c>
      <c r="B10" s="5"/>
      <c r="C10" s="23"/>
      <c r="D10" s="23"/>
      <c r="E10" s="23"/>
      <c r="F10" s="106"/>
      <c r="G10" s="5"/>
    </row>
    <row r="11" spans="1:7" s="21" customFormat="1" ht="18.75" customHeight="1">
      <c r="A11" s="22" t="s">
        <v>83</v>
      </c>
      <c r="B11" s="20"/>
      <c r="C11" s="45">
        <v>0</v>
      </c>
      <c r="D11" s="46"/>
      <c r="E11" s="47"/>
      <c r="F11" s="106"/>
      <c r="G11" s="5"/>
    </row>
    <row r="12" spans="1:7" s="21" customFormat="1" ht="18.75" customHeight="1" hidden="1">
      <c r="A12" s="22"/>
      <c r="B12" s="20"/>
      <c r="C12" s="48"/>
      <c r="D12" s="49"/>
      <c r="E12" s="50"/>
      <c r="F12" s="106"/>
      <c r="G12" s="5"/>
    </row>
    <row r="13" spans="1:7" s="21" customFormat="1" ht="18.75" customHeight="1">
      <c r="A13" s="22" t="s">
        <v>26</v>
      </c>
      <c r="B13" s="20"/>
      <c r="C13" s="48"/>
      <c r="D13" s="49"/>
      <c r="E13" s="50"/>
      <c r="F13" s="106"/>
      <c r="G13" s="5"/>
    </row>
    <row r="14" spans="1:7" s="21" customFormat="1" ht="18.75" customHeight="1">
      <c r="A14" s="22" t="s">
        <v>84</v>
      </c>
      <c r="B14" s="5"/>
      <c r="C14" s="51">
        <v>0</v>
      </c>
      <c r="D14" s="52"/>
      <c r="E14" s="53"/>
      <c r="F14" s="106"/>
      <c r="G14" s="5"/>
    </row>
    <row r="15" spans="1:7" s="21" customFormat="1" ht="18.75" customHeight="1">
      <c r="A15" s="8" t="s">
        <v>27</v>
      </c>
      <c r="B15" s="5"/>
      <c r="C15" s="122">
        <f>ROUND(SUBTOTAL(9,C11:C14),0)</f>
        <v>0</v>
      </c>
      <c r="D15" s="122">
        <f>ROUND(SUBTOTAL(9,D11:D14),0)</f>
        <v>0</v>
      </c>
      <c r="E15" s="122">
        <f>ROUND(SUBTOTAL(9,E11:E14),0)</f>
        <v>0</v>
      </c>
      <c r="F15" s="106"/>
      <c r="G15" s="5"/>
    </row>
    <row r="16" spans="1:7" s="21" customFormat="1" ht="9.75" customHeight="1">
      <c r="A16" s="5"/>
      <c r="B16" s="5"/>
      <c r="C16" s="23"/>
      <c r="D16" s="23"/>
      <c r="E16" s="23"/>
      <c r="F16" s="106"/>
      <c r="G16" s="5"/>
    </row>
    <row r="17" spans="1:7" s="17" customFormat="1" ht="18.75" customHeight="1">
      <c r="A17" s="97" t="s">
        <v>72</v>
      </c>
      <c r="B17" s="11"/>
      <c r="C17" s="194">
        <f>ROUND(SUBTOTAL(9,C4:C8,C11:C15),0)</f>
        <v>0</v>
      </c>
      <c r="D17" s="194">
        <f>ROUND(SUBTOTAL(9,D4:D8,D11:D15),0)</f>
        <v>0</v>
      </c>
      <c r="E17" s="194">
        <f>ROUND(SUBTOTAL(9,E4:E8,E11:E15),0)</f>
        <v>0</v>
      </c>
      <c r="F17" s="106"/>
      <c r="G17" s="11"/>
    </row>
    <row r="18" spans="1:7" s="21" customFormat="1" ht="18.75" customHeight="1">
      <c r="A18" s="5"/>
      <c r="B18" s="5"/>
      <c r="C18" s="23"/>
      <c r="D18" s="23"/>
      <c r="E18" s="23"/>
      <c r="F18" s="106"/>
      <c r="G18" s="5"/>
    </row>
    <row r="19" spans="1:7" s="21" customFormat="1" ht="18.75" customHeight="1">
      <c r="A19" s="40" t="s">
        <v>21</v>
      </c>
      <c r="B19" s="5"/>
      <c r="C19" s="23"/>
      <c r="D19" s="23"/>
      <c r="E19" s="23"/>
      <c r="F19" s="106"/>
      <c r="G19" s="5"/>
    </row>
    <row r="20" spans="1:7" ht="18.75" customHeight="1">
      <c r="A20" s="10" t="s">
        <v>78</v>
      </c>
      <c r="B20" s="9"/>
      <c r="C20" s="45"/>
      <c r="D20" s="46"/>
      <c r="E20" s="47"/>
      <c r="F20" s="108"/>
      <c r="G20" s="20"/>
    </row>
    <row r="21" spans="1:7" ht="18.75" customHeight="1">
      <c r="A21" s="10" t="s">
        <v>77</v>
      </c>
      <c r="B21" s="9"/>
      <c r="C21" s="48"/>
      <c r="D21" s="49"/>
      <c r="E21" s="50"/>
      <c r="F21" s="108"/>
      <c r="G21" s="20"/>
    </row>
    <row r="22" spans="1:7" ht="18.75" customHeight="1">
      <c r="A22" s="10" t="s">
        <v>22</v>
      </c>
      <c r="B22" s="9"/>
      <c r="C22" s="48"/>
      <c r="D22" s="49"/>
      <c r="E22" s="50"/>
      <c r="F22" s="108"/>
      <c r="G22" s="20"/>
    </row>
    <row r="23" spans="1:5" ht="18.75" customHeight="1">
      <c r="A23" s="42" t="s">
        <v>32</v>
      </c>
      <c r="B23" s="9"/>
      <c r="C23" s="48"/>
      <c r="D23" s="49"/>
      <c r="E23" s="50"/>
    </row>
    <row r="24" spans="1:5" ht="18.75" customHeight="1">
      <c r="A24" s="42" t="s">
        <v>79</v>
      </c>
      <c r="B24" s="9"/>
      <c r="C24" s="48"/>
      <c r="D24" s="49"/>
      <c r="E24" s="50"/>
    </row>
    <row r="25" spans="1:5" ht="18.75" customHeight="1">
      <c r="A25" s="10" t="s">
        <v>80</v>
      </c>
      <c r="B25" s="9"/>
      <c r="C25" s="48"/>
      <c r="D25" s="49"/>
      <c r="E25" s="50"/>
    </row>
    <row r="26" spans="1:5" ht="18.75" customHeight="1">
      <c r="A26" s="10" t="s">
        <v>23</v>
      </c>
      <c r="B26" s="9"/>
      <c r="C26" s="48"/>
      <c r="D26" s="49"/>
      <c r="E26" s="50"/>
    </row>
    <row r="27" spans="1:5" ht="18.75" customHeight="1" hidden="1">
      <c r="A27" s="10"/>
      <c r="B27" s="9"/>
      <c r="C27" s="48"/>
      <c r="D27" s="49"/>
      <c r="E27" s="50"/>
    </row>
    <row r="28" spans="1:5" ht="18.75" customHeight="1" hidden="1">
      <c r="A28" s="37"/>
      <c r="B28" s="9"/>
      <c r="C28" s="48"/>
      <c r="D28" s="49"/>
      <c r="E28" s="50"/>
    </row>
    <row r="29" spans="1:5" ht="18.75" customHeight="1">
      <c r="A29" s="10" t="s">
        <v>81</v>
      </c>
      <c r="B29" s="9"/>
      <c r="C29" s="51"/>
      <c r="D29" s="52"/>
      <c r="E29" s="53"/>
    </row>
    <row r="30" spans="1:5" ht="18.75" customHeight="1">
      <c r="A30" s="8" t="s">
        <v>24</v>
      </c>
      <c r="B30" s="9"/>
      <c r="C30" s="122">
        <f>ROUND(SUBTOTAL(9,C20:C29),0)</f>
        <v>0</v>
      </c>
      <c r="D30" s="122">
        <f>ROUND(SUBTOTAL(9,D20:D29),0)</f>
        <v>0</v>
      </c>
      <c r="E30" s="122">
        <f>ROUND(SUBTOTAL(9,E20:E29),0)</f>
        <v>0</v>
      </c>
    </row>
    <row r="31" spans="1:7" s="21" customFormat="1" ht="9.75" customHeight="1">
      <c r="A31" s="5"/>
      <c r="B31" s="5"/>
      <c r="C31" s="23"/>
      <c r="D31" s="23"/>
      <c r="E31" s="23"/>
      <c r="F31" s="106"/>
      <c r="G31" s="5"/>
    </row>
    <row r="32" spans="1:5" ht="18.75" customHeight="1">
      <c r="A32" s="40" t="s">
        <v>74</v>
      </c>
      <c r="B32" s="5"/>
      <c r="C32" s="23"/>
      <c r="D32" s="23"/>
      <c r="E32" s="23"/>
    </row>
    <row r="33" spans="1:7" ht="18.75" customHeight="1">
      <c r="A33" s="22" t="s">
        <v>31</v>
      </c>
      <c r="B33" s="20"/>
      <c r="C33" s="45">
        <v>0</v>
      </c>
      <c r="D33" s="46"/>
      <c r="E33" s="47"/>
      <c r="F33" s="108"/>
      <c r="G33" s="20"/>
    </row>
    <row r="34" spans="1:7" ht="18.75" customHeight="1">
      <c r="A34" s="22" t="s">
        <v>23</v>
      </c>
      <c r="B34" s="20"/>
      <c r="C34" s="48"/>
      <c r="D34" s="49"/>
      <c r="E34" s="50">
        <v>0</v>
      </c>
      <c r="F34" s="108"/>
      <c r="G34" s="20"/>
    </row>
    <row r="35" spans="1:7" ht="18.75" customHeight="1" hidden="1">
      <c r="A35" s="22"/>
      <c r="B35" s="20"/>
      <c r="C35" s="48"/>
      <c r="D35" s="49"/>
      <c r="E35" s="50"/>
      <c r="F35" s="108"/>
      <c r="G35" s="20"/>
    </row>
    <row r="36" spans="1:7" ht="18.75" customHeight="1" hidden="1">
      <c r="A36" s="22"/>
      <c r="B36" s="20"/>
      <c r="C36" s="48"/>
      <c r="D36" s="49"/>
      <c r="E36" s="50"/>
      <c r="F36" s="108"/>
      <c r="G36" s="20"/>
    </row>
    <row r="37" spans="1:7" ht="18.75" customHeight="1" hidden="1">
      <c r="A37" s="22"/>
      <c r="B37" s="20"/>
      <c r="C37" s="48"/>
      <c r="D37" s="49"/>
      <c r="E37" s="50"/>
      <c r="F37" s="108"/>
      <c r="G37" s="20"/>
    </row>
    <row r="38" spans="1:7" ht="18.75" customHeight="1" hidden="1">
      <c r="A38" s="22"/>
      <c r="B38" s="20"/>
      <c r="C38" s="48"/>
      <c r="D38" s="49"/>
      <c r="E38" s="50"/>
      <c r="F38" s="108"/>
      <c r="G38" s="20"/>
    </row>
    <row r="39" spans="1:5" ht="18.75" customHeight="1">
      <c r="A39" s="22" t="s">
        <v>76</v>
      </c>
      <c r="B39" s="5"/>
      <c r="C39" s="51">
        <v>0</v>
      </c>
      <c r="D39" s="52"/>
      <c r="E39" s="53"/>
    </row>
    <row r="40" spans="1:5" ht="18.75" customHeight="1">
      <c r="A40" s="39" t="s">
        <v>75</v>
      </c>
      <c r="B40" s="5"/>
      <c r="C40" s="122">
        <f>ROUND(SUBTOTAL(9,C33:C39),0)</f>
        <v>0</v>
      </c>
      <c r="D40" s="122">
        <f>ROUND(SUBTOTAL(9,D33:D39),0)</f>
        <v>0</v>
      </c>
      <c r="E40" s="122">
        <f>ROUND(SUBTOTAL(9,E33:E39),0)</f>
        <v>0</v>
      </c>
    </row>
    <row r="41" spans="1:5" ht="9.75" customHeight="1">
      <c r="A41" s="22"/>
      <c r="B41" s="5"/>
      <c r="C41" s="25"/>
      <c r="D41" s="25"/>
      <c r="E41" s="25"/>
    </row>
    <row r="42" spans="1:7" s="12" customFormat="1" ht="18.75" customHeight="1">
      <c r="A42" s="97" t="s">
        <v>73</v>
      </c>
      <c r="B42" s="11"/>
      <c r="C42" s="195">
        <f>ROUND(SUBTOTAL(9,C20:C30,C33:C40),0)</f>
        <v>0</v>
      </c>
      <c r="D42" s="195">
        <f>ROUND(SUBTOTAL(9,D20:D30,D33:D40),0)</f>
        <v>0</v>
      </c>
      <c r="E42" s="195">
        <f>ROUND(SUBTOTAL(9,E20:E30,E33:E40),0)</f>
        <v>0</v>
      </c>
      <c r="F42" s="106"/>
      <c r="G42" s="11"/>
    </row>
    <row r="43" spans="1:5" ht="18.75" customHeight="1" thickBot="1">
      <c r="A43" s="22"/>
      <c r="B43" s="5"/>
      <c r="C43" s="25"/>
      <c r="D43" s="25"/>
      <c r="E43" s="25"/>
    </row>
    <row r="44" spans="1:7" s="17" customFormat="1" ht="18.75" customHeight="1" thickBot="1">
      <c r="A44" s="43" t="s">
        <v>28</v>
      </c>
      <c r="B44" s="11"/>
      <c r="C44" s="196">
        <f>ROUND(+C17-C42,0)</f>
        <v>0</v>
      </c>
      <c r="D44" s="197">
        <f>ROUND(+D17-D42,0)</f>
        <v>0</v>
      </c>
      <c r="E44" s="198">
        <f>ROUND(+E17-E42,0)</f>
        <v>0</v>
      </c>
      <c r="F44" s="111" t="s">
        <v>29</v>
      </c>
      <c r="G44" s="11"/>
    </row>
    <row r="45" spans="1:6" ht="18.75" customHeight="1">
      <c r="A45" s="13"/>
      <c r="B45" s="5"/>
      <c r="C45" s="98"/>
      <c r="D45" s="199">
        <f>IF(+D$17-D$42&lt;&gt;D$49,"CHECK","")</f>
      </c>
      <c r="E45" s="199">
        <f>IF(+E$17-E$42&lt;&gt;E$49,"CHECK","")</f>
      </c>
      <c r="F45" s="109"/>
    </row>
    <row r="46" spans="1:6" ht="18.75" customHeight="1">
      <c r="A46" s="41" t="s">
        <v>30</v>
      </c>
      <c r="B46" s="5"/>
      <c r="C46" s="23"/>
      <c r="D46" s="23"/>
      <c r="E46" s="23"/>
      <c r="F46" s="109"/>
    </row>
    <row r="47" spans="1:7" s="21" customFormat="1" ht="18.75" customHeight="1">
      <c r="A47" s="22" t="s">
        <v>68</v>
      </c>
      <c r="B47" s="20"/>
      <c r="C47" s="277"/>
      <c r="D47" s="200">
        <f>+C49</f>
        <v>0</v>
      </c>
      <c r="E47" s="201">
        <f>+D49</f>
        <v>0</v>
      </c>
      <c r="F47" s="110"/>
      <c r="G47" s="20"/>
    </row>
    <row r="48" spans="1:7" s="21" customFormat="1" ht="18.75" customHeight="1" thickBot="1">
      <c r="A48" s="22" t="s">
        <v>65</v>
      </c>
      <c r="B48" s="5"/>
      <c r="C48" s="278"/>
      <c r="D48" s="279"/>
      <c r="E48" s="202">
        <f>+BUDG_RESULT</f>
        <v>0</v>
      </c>
      <c r="F48" s="111" t="s">
        <v>3</v>
      </c>
      <c r="G48" s="5"/>
    </row>
    <row r="49" spans="1:6" ht="18.75" customHeight="1" thickBot="1">
      <c r="A49" s="44" t="s">
        <v>220</v>
      </c>
      <c r="B49" s="5"/>
      <c r="C49" s="203">
        <f>+C44</f>
        <v>0</v>
      </c>
      <c r="D49" s="204">
        <f>SUM(D47:D48)</f>
        <v>0</v>
      </c>
      <c r="E49" s="205">
        <f>SUM(E47:E48)</f>
        <v>0</v>
      </c>
      <c r="F49" s="111" t="s">
        <v>29</v>
      </c>
    </row>
    <row r="50" s="5" customFormat="1" ht="6" customHeight="1">
      <c r="F50" s="106"/>
    </row>
    <row r="51" spans="5:7" ht="12.75">
      <c r="E51" s="24"/>
      <c r="G51" s="24"/>
    </row>
  </sheetData>
  <sheetProtection/>
  <printOptions horizontalCentered="1"/>
  <pageMargins left="0.984251968503937" right="0.7480314960629921" top="0.7874015748031497" bottom="0.7874015748031497" header="0.5905511811023623" footer="0.5905511811023623"/>
  <pageSetup fitToHeight="1" fitToWidth="1" horizontalDpi="300" verticalDpi="300" orientation="portrait" paperSize="9" scale="80" r:id="rId3"/>
  <headerFooter alignWithMargins="0">
    <oddHeader>&amp;L&amp;8&amp;F&amp;R&amp;A</oddHeader>
    <oddFooter>&amp;L&amp;D &amp;T&amp;R&amp;A  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Organisations</dc:title>
  <dc:subject>2005 Financial Report Template</dc:subject>
  <dc:creator>Kevin Golding</dc:creator>
  <cp:keywords/>
  <dc:description/>
  <cp:lastModifiedBy>krp</cp:lastModifiedBy>
  <cp:lastPrinted>2007-06-18T09:33:59Z</cp:lastPrinted>
  <dcterms:created xsi:type="dcterms:W3CDTF">2000-11-17T05:31:35Z</dcterms:created>
  <dcterms:modified xsi:type="dcterms:W3CDTF">2007-07-06T06:44:27Z</dcterms:modified>
  <cp:category/>
  <cp:version/>
  <cp:contentType/>
  <cp:contentStatus/>
</cp:coreProperties>
</file>