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85" windowWidth="18315" windowHeight="8445" activeTab="0"/>
  </bookViews>
  <sheets>
    <sheet name="Amortization Schedul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<sst xmlns="http://schemas.openxmlformats.org/spreadsheetml/2006/main" count="16" uniqueCount="16">
  <si>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Loan Amount </t>
  </si>
  <si>
    <t>Month</t>
  </si>
  <si>
    <t>Balance</t>
  </si>
  <si>
    <t>Principal</t>
  </si>
  <si>
    <t>Interest</t>
  </si>
  <si>
    <t>Payment</t>
  </si>
  <si>
    <t>Total Interest</t>
  </si>
  <si>
    <t>(PV)</t>
  </si>
  <si>
    <t>(Rate)</t>
  </si>
  <si>
    <t>(Nper)</t>
  </si>
  <si>
    <t>Monthly Payment</t>
  </si>
  <si>
    <t>Interest Rate (per Year)</t>
  </si>
  <si>
    <t>(PMT)</t>
  </si>
  <si>
    <t>VISIT EXCELTEMPLATE.NET FOR MORE TEMPLATES AND UPDATES</t>
  </si>
  <si>
    <t>Term (Year)</t>
  </si>
  <si>
    <t>AMORTIZATION SCHEDULE CALCULATOR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</si>
</sst>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b/>
      <sz val="10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1" xfId="15" applyFont="1" applyBorder="1" applyAlignment="1">
      <alignment/>
    </xf>
    <xf numFmtId="165" fontId="2" fillId="0" borderId="1" xfId="15" applyNumberFormat="1" applyFont="1" applyBorder="1" applyAlignment="1">
      <alignment/>
    </xf>
    <xf numFmtId="8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indent="1"/>
    </xf>
    <xf numFmtId="10" fontId="2" fillId="0" borderId="1" xfId="20" applyNumberFormat="1" applyFont="1" applyBorder="1" applyAlignment="1">
      <alignment/>
    </xf>
    <xf numFmtId="0" fontId="4" fillId="3" borderId="0" xfId="0" applyFont="1" applyFill="1" applyAlignment="1">
      <alignment horizontal="center"/>
    </xf>
    <xf numFmtId="0" fontId="4" fillId="3" borderId="0" xfId="19" applyFont="1" applyFill="1" applyAlignment="1">
      <alignment horizontal="center"/>
    </xf>
    <xf numFmtId="43" fontId="2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F373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8.28125" style="1" customWidth="1"/>
    <col min="2" max="6" width="14.7109375" style="1" customWidth="1"/>
    <col min="7" max="16384" width="9.140625" style="1" customWidth="1"/>
  </cols>
  <sheetData>
    <row r="2" spans="1:6" ht="12.75">
      <c r="A2" s="8" t="s">
        <v>15</v>
      </c>
      <c r="B2" s="8"/>
      <c r="C2" s="8"/>
      <c r="D2" s="8"/>
      <c r="E2" s="8"/>
      <c r="F2" s="8"/>
    </row>
    <row r="4" spans="1:5" ht="12.75">
      <c r="A4" s="1" t="s">
        <v>0</v>
      </c>
      <c r="D4" s="1" t="s">
        <v>7</v>
      </c>
      <c r="E4" s="2">
        <v>1000</v>
      </c>
    </row>
    <row r="5" spans="1:5" ht="12.75">
      <c r="A5" s="1" t="s">
        <v>11</v>
      </c>
      <c r="D5" s="1" t="s">
        <v>8</v>
      </c>
      <c r="E5" s="7">
        <v>0.08</v>
      </c>
    </row>
    <row r="6" spans="1:5" ht="12.75">
      <c r="A6" s="1" t="s">
        <v>14</v>
      </c>
      <c r="D6" s="1" t="s">
        <v>9</v>
      </c>
      <c r="E6" s="3">
        <v>15</v>
      </c>
    </row>
    <row r="8" spans="1:5" ht="12.75">
      <c r="A8" s="1" t="s">
        <v>10</v>
      </c>
      <c r="D8" s="1" t="s">
        <v>12</v>
      </c>
      <c r="E8" s="4">
        <f>IF(OR(E4="",E5="",E6=""),"",-PMT(E5/12,E6*12,E4))</f>
        <v>9.556520843303556</v>
      </c>
    </row>
    <row r="10" spans="1:6" ht="12.75">
      <c r="A10" s="9" t="s">
        <v>13</v>
      </c>
      <c r="B10" s="9"/>
      <c r="C10" s="9"/>
      <c r="D10" s="9"/>
      <c r="E10" s="9"/>
      <c r="F10" s="9"/>
    </row>
    <row r="12" spans="1:6" ht="12.75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</row>
    <row r="13" spans="1:6" ht="12.75">
      <c r="A13" s="5"/>
      <c r="B13" s="10">
        <f>E4</f>
        <v>1000</v>
      </c>
      <c r="C13" s="5"/>
      <c r="D13" s="5"/>
      <c r="E13" s="5"/>
      <c r="F13" s="5"/>
    </row>
    <row r="14" spans="1:6" ht="12.75">
      <c r="A14" s="6">
        <f>IF(E6&lt;&gt;"",1,"")</f>
        <v>1</v>
      </c>
      <c r="B14" s="2">
        <f>IF(A14&lt;&gt;"",B13-C14,"")</f>
        <v>997.1101458233632</v>
      </c>
      <c r="C14" s="2">
        <f>IF(A14&lt;&gt;"",E14-D14,"")</f>
        <v>2.889854176636889</v>
      </c>
      <c r="D14" s="2">
        <f>IF(A14&lt;&gt;"",B13*$E$5/12,"")</f>
        <v>6.666666666666667</v>
      </c>
      <c r="E14" s="2">
        <f>IF(A14&lt;&gt;"",E8,"")</f>
        <v>9.556520843303556</v>
      </c>
      <c r="F14" s="2">
        <f>IF(A14&lt;&gt;"",D14,"")</f>
        <v>6.666666666666667</v>
      </c>
    </row>
    <row r="15" spans="1:6" ht="12.75">
      <c r="A15" s="6">
        <f>IF(OR(A14=$E$6*12,A14=""),"",A14+1)</f>
        <v>2</v>
      </c>
      <c r="B15" s="2">
        <f>IF(A15&lt;&gt;"",B14-C15,"")</f>
        <v>994.2010259522153</v>
      </c>
      <c r="C15" s="2">
        <f>IF(A15&lt;&gt;"",E15-D15,"")</f>
        <v>2.9091198711478015</v>
      </c>
      <c r="D15" s="2">
        <f>IF(A15&lt;&gt;"",B14*$E$5/12,"")</f>
        <v>6.647400972155754</v>
      </c>
      <c r="E15" s="2">
        <f>IF(A15&lt;&gt;"",E14,"")</f>
        <v>9.556520843303556</v>
      </c>
      <c r="F15" s="2">
        <f>IF(A15&lt;&gt;"",D15+F14,"")</f>
        <v>13.314067638822422</v>
      </c>
    </row>
    <row r="16" spans="1:6" ht="12.75">
      <c r="A16" s="6">
        <f aca="true" t="shared" si="0" ref="A16:A79">IF(OR(A15=$E$6*12,A15=""),"",A15+1)</f>
        <v>3</v>
      </c>
      <c r="B16" s="2">
        <f aca="true" t="shared" si="1" ref="B16:B79">IF(A16&lt;&gt;"",B15-C16,"")</f>
        <v>991.2725119485932</v>
      </c>
      <c r="C16" s="2">
        <f aca="true" t="shared" si="2" ref="C16:C79">IF(A16&lt;&gt;"",E16-D16,"")</f>
        <v>2.92851400362212</v>
      </c>
      <c r="D16" s="2">
        <f aca="true" t="shared" si="3" ref="D16:D79">IF(A16&lt;&gt;"",B15*$E$5/12,"")</f>
        <v>6.628006839681436</v>
      </c>
      <c r="E16" s="2">
        <f aca="true" t="shared" si="4" ref="E16:E79">IF(A16&lt;&gt;"",E15,"")</f>
        <v>9.556520843303556</v>
      </c>
      <c r="F16" s="2">
        <f aca="true" t="shared" si="5" ref="F16:F79">IF(A16&lt;&gt;"",D16+F15,"")</f>
        <v>19.94207447850386</v>
      </c>
    </row>
    <row r="17" spans="1:6" ht="12.75">
      <c r="A17" s="6">
        <f t="shared" si="0"/>
        <v>4</v>
      </c>
      <c r="B17" s="2">
        <f t="shared" si="1"/>
        <v>988.3244745182802</v>
      </c>
      <c r="C17" s="2">
        <f t="shared" si="2"/>
        <v>2.948037430312934</v>
      </c>
      <c r="D17" s="2">
        <f t="shared" si="3"/>
        <v>6.608483412990622</v>
      </c>
      <c r="E17" s="2">
        <f t="shared" si="4"/>
        <v>9.556520843303556</v>
      </c>
      <c r="F17" s="2">
        <f t="shared" si="5"/>
        <v>26.55055789149448</v>
      </c>
    </row>
    <row r="18" spans="1:6" ht="12.75">
      <c r="A18" s="6">
        <f t="shared" si="0"/>
        <v>5</v>
      </c>
      <c r="B18" s="2">
        <f t="shared" si="1"/>
        <v>985.3567835050985</v>
      </c>
      <c r="C18" s="2">
        <f t="shared" si="2"/>
        <v>2.967691013181688</v>
      </c>
      <c r="D18" s="2">
        <f t="shared" si="3"/>
        <v>6.588829830121868</v>
      </c>
      <c r="E18" s="2">
        <f t="shared" si="4"/>
        <v>9.556520843303556</v>
      </c>
      <c r="F18" s="2">
        <f t="shared" si="5"/>
        <v>33.13938772161635</v>
      </c>
    </row>
    <row r="19" spans="1:6" ht="12.75">
      <c r="A19" s="6">
        <f t="shared" si="0"/>
        <v>6</v>
      </c>
      <c r="B19" s="2">
        <f t="shared" si="1"/>
        <v>982.3693078851622</v>
      </c>
      <c r="C19" s="2">
        <f t="shared" si="2"/>
        <v>2.987475619936233</v>
      </c>
      <c r="D19" s="2">
        <f t="shared" si="3"/>
        <v>6.569045223367323</v>
      </c>
      <c r="E19" s="2">
        <f t="shared" si="4"/>
        <v>9.556520843303556</v>
      </c>
      <c r="F19" s="2">
        <f t="shared" si="5"/>
        <v>39.70843294498368</v>
      </c>
    </row>
    <row r="20" spans="1:6" ht="12.75">
      <c r="A20" s="6">
        <f t="shared" si="0"/>
        <v>7</v>
      </c>
      <c r="B20" s="2">
        <f t="shared" si="1"/>
        <v>979.3619157610931</v>
      </c>
      <c r="C20" s="2">
        <f t="shared" si="2"/>
        <v>3.007392124069141</v>
      </c>
      <c r="D20" s="2">
        <f t="shared" si="3"/>
        <v>6.549128719234415</v>
      </c>
      <c r="E20" s="2">
        <f t="shared" si="4"/>
        <v>9.556520843303556</v>
      </c>
      <c r="F20" s="2">
        <f t="shared" si="5"/>
        <v>46.257561664218095</v>
      </c>
    </row>
    <row r="21" spans="1:6" ht="12.75">
      <c r="A21" s="6">
        <f t="shared" si="0"/>
        <v>8</v>
      </c>
      <c r="B21" s="2">
        <f t="shared" si="1"/>
        <v>976.3344743561968</v>
      </c>
      <c r="C21" s="2">
        <f t="shared" si="2"/>
        <v>3.027441404896268</v>
      </c>
      <c r="D21" s="2">
        <f t="shared" si="3"/>
        <v>6.529079438407288</v>
      </c>
      <c r="E21" s="2">
        <f t="shared" si="4"/>
        <v>9.556520843303556</v>
      </c>
      <c r="F21" s="2">
        <f t="shared" si="5"/>
        <v>52.78664110262538</v>
      </c>
    </row>
    <row r="22" spans="1:6" ht="12.75">
      <c r="A22" s="6">
        <f t="shared" si="0"/>
        <v>9</v>
      </c>
      <c r="B22" s="2">
        <f t="shared" si="1"/>
        <v>973.2868500086012</v>
      </c>
      <c r="C22" s="2">
        <f t="shared" si="2"/>
        <v>3.047624347595577</v>
      </c>
      <c r="D22" s="2">
        <f t="shared" si="3"/>
        <v>6.508896495707979</v>
      </c>
      <c r="E22" s="2">
        <f t="shared" si="4"/>
        <v>9.556520843303556</v>
      </c>
      <c r="F22" s="2">
        <f t="shared" si="5"/>
        <v>59.29553759833336</v>
      </c>
    </row>
    <row r="23" spans="1:6" ht="12.75">
      <c r="A23" s="6">
        <f t="shared" si="0"/>
        <v>10</v>
      </c>
      <c r="B23" s="2">
        <f t="shared" si="1"/>
        <v>970.218908165355</v>
      </c>
      <c r="C23" s="2">
        <f t="shared" si="2"/>
        <v>3.0679418432462144</v>
      </c>
      <c r="D23" s="2">
        <f t="shared" si="3"/>
        <v>6.488579000057341</v>
      </c>
      <c r="E23" s="2">
        <f t="shared" si="4"/>
        <v>9.556520843303556</v>
      </c>
      <c r="F23" s="2">
        <f t="shared" si="5"/>
        <v>65.7841165983907</v>
      </c>
    </row>
    <row r="24" spans="1:6" ht="12.75">
      <c r="A24" s="6">
        <f t="shared" si="0"/>
        <v>11</v>
      </c>
      <c r="B24" s="2">
        <f t="shared" si="1"/>
        <v>967.1305133764871</v>
      </c>
      <c r="C24" s="2">
        <f t="shared" si="2"/>
        <v>3.0883947888678556</v>
      </c>
      <c r="D24" s="2">
        <f t="shared" si="3"/>
        <v>6.4681260544357</v>
      </c>
      <c r="E24" s="2">
        <f t="shared" si="4"/>
        <v>9.556520843303556</v>
      </c>
      <c r="F24" s="2">
        <f t="shared" si="5"/>
        <v>72.2522426528264</v>
      </c>
    </row>
    <row r="25" spans="1:6" ht="12.75">
      <c r="A25" s="6">
        <f t="shared" si="0"/>
        <v>12</v>
      </c>
      <c r="B25" s="2">
        <f t="shared" si="1"/>
        <v>964.0215292890268</v>
      </c>
      <c r="C25" s="2">
        <f t="shared" si="2"/>
        <v>3.108984087460308</v>
      </c>
      <c r="D25" s="2">
        <f t="shared" si="3"/>
        <v>6.447536755843248</v>
      </c>
      <c r="E25" s="2">
        <f t="shared" si="4"/>
        <v>9.556520843303556</v>
      </c>
      <c r="F25" s="2">
        <f t="shared" si="5"/>
        <v>78.69977940866964</v>
      </c>
    </row>
    <row r="26" spans="1:6" ht="12.75">
      <c r="A26" s="6">
        <f t="shared" si="0"/>
        <v>13</v>
      </c>
      <c r="B26" s="2">
        <f t="shared" si="1"/>
        <v>960.8918186409835</v>
      </c>
      <c r="C26" s="2">
        <f t="shared" si="2"/>
        <v>3.1297106480433774</v>
      </c>
      <c r="D26" s="2">
        <f t="shared" si="3"/>
        <v>6.426810195260178</v>
      </c>
      <c r="E26" s="2">
        <f t="shared" si="4"/>
        <v>9.556520843303556</v>
      </c>
      <c r="F26" s="2">
        <f t="shared" si="5"/>
        <v>85.12658960392982</v>
      </c>
    </row>
    <row r="27" spans="1:6" ht="12.75">
      <c r="A27" s="6">
        <f t="shared" si="0"/>
        <v>14</v>
      </c>
      <c r="B27" s="2">
        <f t="shared" si="1"/>
        <v>957.7412432552865</v>
      </c>
      <c r="C27" s="2">
        <f t="shared" si="2"/>
        <v>3.1505753856969987</v>
      </c>
      <c r="D27" s="2">
        <f t="shared" si="3"/>
        <v>6.405945457606557</v>
      </c>
      <c r="E27" s="2">
        <f t="shared" si="4"/>
        <v>9.556520843303556</v>
      </c>
      <c r="F27" s="2">
        <f t="shared" si="5"/>
        <v>91.53253506153638</v>
      </c>
    </row>
    <row r="28" spans="1:6" ht="12.75">
      <c r="A28" s="6">
        <f t="shared" si="0"/>
        <v>15</v>
      </c>
      <c r="B28" s="2">
        <f t="shared" si="1"/>
        <v>954.5696640336848</v>
      </c>
      <c r="C28" s="2">
        <f t="shared" si="2"/>
        <v>3.171579221601646</v>
      </c>
      <c r="D28" s="2">
        <f t="shared" si="3"/>
        <v>6.38494162170191</v>
      </c>
      <c r="E28" s="2">
        <f t="shared" si="4"/>
        <v>9.556520843303556</v>
      </c>
      <c r="F28" s="2">
        <f t="shared" si="5"/>
        <v>97.91747668323829</v>
      </c>
    </row>
    <row r="29" spans="1:6" ht="12.75">
      <c r="A29" s="6">
        <f t="shared" si="0"/>
        <v>16</v>
      </c>
      <c r="B29" s="2">
        <f t="shared" si="1"/>
        <v>951.3769409506058</v>
      </c>
      <c r="C29" s="2">
        <f t="shared" si="2"/>
        <v>3.1927230830789908</v>
      </c>
      <c r="D29" s="2">
        <f t="shared" si="3"/>
        <v>6.363797760224565</v>
      </c>
      <c r="E29" s="2">
        <f t="shared" si="4"/>
        <v>9.556520843303556</v>
      </c>
      <c r="F29" s="2">
        <f t="shared" si="5"/>
        <v>104.28127444346286</v>
      </c>
    </row>
    <row r="30" spans="1:6" ht="12.75">
      <c r="A30" s="6">
        <f t="shared" si="0"/>
        <v>17</v>
      </c>
      <c r="B30" s="2">
        <f t="shared" si="1"/>
        <v>948.162933046973</v>
      </c>
      <c r="C30" s="2">
        <f t="shared" si="2"/>
        <v>3.214007903632851</v>
      </c>
      <c r="D30" s="2">
        <f t="shared" si="3"/>
        <v>6.342512939670705</v>
      </c>
      <c r="E30" s="2">
        <f t="shared" si="4"/>
        <v>9.556520843303556</v>
      </c>
      <c r="F30" s="2">
        <f t="shared" si="5"/>
        <v>110.62378738313356</v>
      </c>
    </row>
    <row r="31" spans="1:6" ht="12.75">
      <c r="A31" s="6">
        <f t="shared" si="0"/>
        <v>18</v>
      </c>
      <c r="B31" s="2">
        <f t="shared" si="1"/>
        <v>944.9274984239826</v>
      </c>
      <c r="C31" s="2">
        <f t="shared" si="2"/>
        <v>3.235434622990403</v>
      </c>
      <c r="D31" s="2">
        <f t="shared" si="3"/>
        <v>6.321086220313153</v>
      </c>
      <c r="E31" s="2">
        <f t="shared" si="4"/>
        <v>9.556520843303556</v>
      </c>
      <c r="F31" s="2">
        <f t="shared" si="5"/>
        <v>116.94487360344671</v>
      </c>
    </row>
    <row r="32" spans="1:6" ht="12.75">
      <c r="A32" s="6">
        <f t="shared" si="0"/>
        <v>19</v>
      </c>
      <c r="B32" s="2">
        <f t="shared" si="1"/>
        <v>941.6704942368389</v>
      </c>
      <c r="C32" s="2">
        <f t="shared" si="2"/>
        <v>3.2570041871436715</v>
      </c>
      <c r="D32" s="2">
        <f t="shared" si="3"/>
        <v>6.299516656159884</v>
      </c>
      <c r="E32" s="2">
        <f t="shared" si="4"/>
        <v>9.556520843303556</v>
      </c>
      <c r="F32" s="2">
        <f t="shared" si="5"/>
        <v>123.24439025960659</v>
      </c>
    </row>
    <row r="33" spans="1:6" ht="12.75">
      <c r="A33" s="6">
        <f t="shared" si="0"/>
        <v>20</v>
      </c>
      <c r="B33" s="2">
        <f t="shared" si="1"/>
        <v>938.3917766884475</v>
      </c>
      <c r="C33" s="2">
        <f t="shared" si="2"/>
        <v>3.2787175483912963</v>
      </c>
      <c r="D33" s="2">
        <f t="shared" si="3"/>
        <v>6.2778032949122595</v>
      </c>
      <c r="E33" s="2">
        <f t="shared" si="4"/>
        <v>9.556520843303556</v>
      </c>
      <c r="F33" s="2">
        <f t="shared" si="5"/>
        <v>129.52219355451885</v>
      </c>
    </row>
    <row r="34" spans="1:6" ht="12.75">
      <c r="A34" s="6">
        <f t="shared" si="0"/>
        <v>21</v>
      </c>
      <c r="B34" s="2">
        <f t="shared" si="1"/>
        <v>935.0912010230669</v>
      </c>
      <c r="C34" s="2">
        <f t="shared" si="2"/>
        <v>3.3005756653805713</v>
      </c>
      <c r="D34" s="2">
        <f t="shared" si="3"/>
        <v>6.255945177922984</v>
      </c>
      <c r="E34" s="2">
        <f t="shared" si="4"/>
        <v>9.556520843303556</v>
      </c>
      <c r="F34" s="2">
        <f t="shared" si="5"/>
        <v>135.77813873244185</v>
      </c>
    </row>
    <row r="35" spans="1:6" ht="12.75">
      <c r="A35" s="6">
        <f t="shared" si="0"/>
        <v>22</v>
      </c>
      <c r="B35" s="2">
        <f t="shared" si="1"/>
        <v>931.7686215199171</v>
      </c>
      <c r="C35" s="2">
        <f t="shared" si="2"/>
        <v>3.3225795031497762</v>
      </c>
      <c r="D35" s="2">
        <f t="shared" si="3"/>
        <v>6.2339413401537795</v>
      </c>
      <c r="E35" s="2">
        <f t="shared" si="4"/>
        <v>9.556520843303556</v>
      </c>
      <c r="F35" s="2">
        <f t="shared" si="5"/>
        <v>142.01208007259564</v>
      </c>
    </row>
    <row r="36" spans="1:6" ht="12.75">
      <c r="A36" s="6">
        <f t="shared" si="0"/>
        <v>23</v>
      </c>
      <c r="B36" s="2">
        <f t="shared" si="1"/>
        <v>928.4238914867464</v>
      </c>
      <c r="C36" s="2">
        <f t="shared" si="2"/>
        <v>3.344730033170774</v>
      </c>
      <c r="D36" s="2">
        <f t="shared" si="3"/>
        <v>6.211790810132782</v>
      </c>
      <c r="E36" s="2">
        <f t="shared" si="4"/>
        <v>9.556520843303556</v>
      </c>
      <c r="F36" s="2">
        <f t="shared" si="5"/>
        <v>148.22387088272842</v>
      </c>
    </row>
    <row r="37" spans="1:6" ht="12.75">
      <c r="A37" s="6">
        <f t="shared" si="0"/>
        <v>24</v>
      </c>
      <c r="B37" s="2">
        <f t="shared" si="1"/>
        <v>925.0568632533544</v>
      </c>
      <c r="C37" s="2">
        <f t="shared" si="2"/>
        <v>3.3670282333919133</v>
      </c>
      <c r="D37" s="2">
        <f t="shared" si="3"/>
        <v>6.1894926099116425</v>
      </c>
      <c r="E37" s="2">
        <f t="shared" si="4"/>
        <v>9.556520843303556</v>
      </c>
      <c r="F37" s="2">
        <f t="shared" si="5"/>
        <v>154.41336349264006</v>
      </c>
    </row>
    <row r="38" spans="1:6" ht="12.75">
      <c r="A38" s="6">
        <f t="shared" si="0"/>
        <v>25</v>
      </c>
      <c r="B38" s="2">
        <f t="shared" si="1"/>
        <v>921.6673881650732</v>
      </c>
      <c r="C38" s="2">
        <f t="shared" si="2"/>
        <v>3.389475088281192</v>
      </c>
      <c r="D38" s="2">
        <f t="shared" si="3"/>
        <v>6.167045755022364</v>
      </c>
      <c r="E38" s="2">
        <f t="shared" si="4"/>
        <v>9.556520843303556</v>
      </c>
      <c r="F38" s="2">
        <f t="shared" si="5"/>
        <v>160.58040924766243</v>
      </c>
    </row>
    <row r="39" spans="1:6" ht="12.75">
      <c r="A39" s="6">
        <f t="shared" si="0"/>
        <v>26</v>
      </c>
      <c r="B39" s="2">
        <f t="shared" si="1"/>
        <v>918.2553165762035</v>
      </c>
      <c r="C39" s="2">
        <f t="shared" si="2"/>
        <v>3.4120715888697335</v>
      </c>
      <c r="D39" s="2">
        <f t="shared" si="3"/>
        <v>6.144449254433822</v>
      </c>
      <c r="E39" s="2">
        <f t="shared" si="4"/>
        <v>9.556520843303556</v>
      </c>
      <c r="F39" s="2">
        <f t="shared" si="5"/>
        <v>166.72485850209625</v>
      </c>
    </row>
    <row r="40" spans="1:6" ht="12.75">
      <c r="A40" s="6">
        <f t="shared" si="0"/>
        <v>27</v>
      </c>
      <c r="B40" s="2">
        <f t="shared" si="1"/>
        <v>914.820497843408</v>
      </c>
      <c r="C40" s="2">
        <f t="shared" si="2"/>
        <v>3.4348187327955317</v>
      </c>
      <c r="D40" s="2">
        <f t="shared" si="3"/>
        <v>6.121702110508024</v>
      </c>
      <c r="E40" s="2">
        <f t="shared" si="4"/>
        <v>9.556520843303556</v>
      </c>
      <c r="F40" s="2">
        <f t="shared" si="5"/>
        <v>172.84656061260426</v>
      </c>
    </row>
    <row r="41" spans="1:6" ht="12.75">
      <c r="A41" s="6">
        <f t="shared" si="0"/>
        <v>28</v>
      </c>
      <c r="B41" s="2">
        <f t="shared" si="1"/>
        <v>911.3627803190606</v>
      </c>
      <c r="C41" s="2">
        <f t="shared" si="2"/>
        <v>3.457717524347502</v>
      </c>
      <c r="D41" s="2">
        <f t="shared" si="3"/>
        <v>6.098803318956054</v>
      </c>
      <c r="E41" s="2">
        <f t="shared" si="4"/>
        <v>9.556520843303556</v>
      </c>
      <c r="F41" s="2">
        <f t="shared" si="5"/>
        <v>178.9453639315603</v>
      </c>
    </row>
    <row r="42" spans="1:6" ht="12.75">
      <c r="A42" s="6">
        <f t="shared" si="0"/>
        <v>29</v>
      </c>
      <c r="B42" s="2">
        <f t="shared" si="1"/>
        <v>907.8820113445507</v>
      </c>
      <c r="C42" s="2">
        <f t="shared" si="2"/>
        <v>3.480768974509818</v>
      </c>
      <c r="D42" s="2">
        <f t="shared" si="3"/>
        <v>6.075751868793738</v>
      </c>
      <c r="E42" s="2">
        <f t="shared" si="4"/>
        <v>9.556520843303556</v>
      </c>
      <c r="F42" s="2">
        <f t="shared" si="5"/>
        <v>185.02111580035404</v>
      </c>
    </row>
    <row r="43" spans="1:6" ht="12.75">
      <c r="A43" s="6">
        <f t="shared" si="0"/>
        <v>30</v>
      </c>
      <c r="B43" s="2">
        <f t="shared" si="1"/>
        <v>904.3780372435442</v>
      </c>
      <c r="C43" s="2">
        <f t="shared" si="2"/>
        <v>3.503974101006551</v>
      </c>
      <c r="D43" s="2">
        <f t="shared" si="3"/>
        <v>6.052546742297005</v>
      </c>
      <c r="E43" s="2">
        <f t="shared" si="4"/>
        <v>9.556520843303556</v>
      </c>
      <c r="F43" s="2">
        <f t="shared" si="5"/>
        <v>191.07366254265105</v>
      </c>
    </row>
    <row r="44" spans="1:6" ht="12.75">
      <c r="A44" s="6">
        <f t="shared" si="0"/>
        <v>31</v>
      </c>
      <c r="B44" s="2">
        <f t="shared" si="1"/>
        <v>900.8507033151976</v>
      </c>
      <c r="C44" s="2">
        <f t="shared" si="2"/>
        <v>3.527333928346594</v>
      </c>
      <c r="D44" s="2">
        <f t="shared" si="3"/>
        <v>6.029186914956962</v>
      </c>
      <c r="E44" s="2">
        <f t="shared" si="4"/>
        <v>9.556520843303556</v>
      </c>
      <c r="F44" s="2">
        <f t="shared" si="5"/>
        <v>197.10284945760802</v>
      </c>
    </row>
    <row r="45" spans="1:6" ht="12.75">
      <c r="A45" s="6">
        <f t="shared" si="0"/>
        <v>32</v>
      </c>
      <c r="B45" s="2">
        <f t="shared" si="1"/>
        <v>897.2998538273287</v>
      </c>
      <c r="C45" s="2">
        <f t="shared" si="2"/>
        <v>3.5508494878689048</v>
      </c>
      <c r="D45" s="2">
        <f t="shared" si="3"/>
        <v>6.005671355434651</v>
      </c>
      <c r="E45" s="2">
        <f t="shared" si="4"/>
        <v>9.556520843303556</v>
      </c>
      <c r="F45" s="2">
        <f t="shared" si="5"/>
        <v>203.10852081304267</v>
      </c>
    </row>
    <row r="46" spans="1:6" ht="12.75">
      <c r="A46" s="6">
        <f t="shared" si="0"/>
        <v>33</v>
      </c>
      <c r="B46" s="2">
        <f t="shared" si="1"/>
        <v>893.7253320095406</v>
      </c>
      <c r="C46" s="2">
        <f t="shared" si="2"/>
        <v>3.574521817788032</v>
      </c>
      <c r="D46" s="2">
        <f t="shared" si="3"/>
        <v>5.981999025515524</v>
      </c>
      <c r="E46" s="2">
        <f t="shared" si="4"/>
        <v>9.556520843303556</v>
      </c>
      <c r="F46" s="2">
        <f t="shared" si="5"/>
        <v>209.0905198385582</v>
      </c>
    </row>
    <row r="47" spans="1:6" ht="12.75">
      <c r="A47" s="6">
        <f t="shared" si="0"/>
        <v>34</v>
      </c>
      <c r="B47" s="2">
        <f t="shared" si="1"/>
        <v>890.1269800463007</v>
      </c>
      <c r="C47" s="2">
        <f t="shared" si="2"/>
        <v>3.598351963239952</v>
      </c>
      <c r="D47" s="2">
        <f t="shared" si="3"/>
        <v>5.958168880063604</v>
      </c>
      <c r="E47" s="2">
        <f t="shared" si="4"/>
        <v>9.556520843303556</v>
      </c>
      <c r="F47" s="2">
        <f t="shared" si="5"/>
        <v>215.0486887186218</v>
      </c>
    </row>
    <row r="48" spans="1:6" ht="12.75">
      <c r="A48" s="6">
        <f t="shared" si="0"/>
        <v>35</v>
      </c>
      <c r="B48" s="2">
        <f t="shared" si="1"/>
        <v>886.5046390699724</v>
      </c>
      <c r="C48" s="2">
        <f t="shared" si="2"/>
        <v>3.6223409763282177</v>
      </c>
      <c r="D48" s="2">
        <f t="shared" si="3"/>
        <v>5.934179866975338</v>
      </c>
      <c r="E48" s="2">
        <f t="shared" si="4"/>
        <v>9.556520843303556</v>
      </c>
      <c r="F48" s="2">
        <f t="shared" si="5"/>
        <v>220.98286858559715</v>
      </c>
    </row>
    <row r="49" spans="1:6" ht="12.75">
      <c r="A49" s="6">
        <f t="shared" si="0"/>
        <v>36</v>
      </c>
      <c r="B49" s="2">
        <f t="shared" si="1"/>
        <v>882.8581491538021</v>
      </c>
      <c r="C49" s="2">
        <f t="shared" si="2"/>
        <v>3.646489916170406</v>
      </c>
      <c r="D49" s="2">
        <f t="shared" si="3"/>
        <v>5.91003092713315</v>
      </c>
      <c r="E49" s="2">
        <f t="shared" si="4"/>
        <v>9.556520843303556</v>
      </c>
      <c r="F49" s="2">
        <f t="shared" si="5"/>
        <v>226.8928995127303</v>
      </c>
    </row>
    <row r="50" spans="1:6" ht="12.75">
      <c r="A50" s="6">
        <f t="shared" si="0"/>
        <v>37</v>
      </c>
      <c r="B50" s="2">
        <f t="shared" si="1"/>
        <v>879.1873493048572</v>
      </c>
      <c r="C50" s="2">
        <f t="shared" si="2"/>
        <v>3.670799848944875</v>
      </c>
      <c r="D50" s="2">
        <f t="shared" si="3"/>
        <v>5.885720994358681</v>
      </c>
      <c r="E50" s="2">
        <f t="shared" si="4"/>
        <v>9.556520843303556</v>
      </c>
      <c r="F50" s="2">
        <f t="shared" si="5"/>
        <v>232.778620507089</v>
      </c>
    </row>
    <row r="51" spans="1:6" ht="12.75">
      <c r="A51" s="6">
        <f t="shared" si="0"/>
        <v>38</v>
      </c>
      <c r="B51" s="2">
        <f t="shared" si="1"/>
        <v>875.4920774569193</v>
      </c>
      <c r="C51" s="2">
        <f t="shared" si="2"/>
        <v>3.6952718479378417</v>
      </c>
      <c r="D51" s="2">
        <f t="shared" si="3"/>
        <v>5.861248995365714</v>
      </c>
      <c r="E51" s="2">
        <f t="shared" si="4"/>
        <v>9.556520843303556</v>
      </c>
      <c r="F51" s="2">
        <f t="shared" si="5"/>
        <v>238.6398695024547</v>
      </c>
    </row>
    <row r="52" spans="1:6" ht="12.75">
      <c r="A52" s="6">
        <f t="shared" si="0"/>
        <v>39</v>
      </c>
      <c r="B52" s="2">
        <f t="shared" si="1"/>
        <v>871.7721704633286</v>
      </c>
      <c r="C52" s="2">
        <f t="shared" si="2"/>
        <v>3.7199069935907607</v>
      </c>
      <c r="D52" s="2">
        <f t="shared" si="3"/>
        <v>5.836613849712795</v>
      </c>
      <c r="E52" s="2">
        <f t="shared" si="4"/>
        <v>9.556520843303556</v>
      </c>
      <c r="F52" s="2">
        <f t="shared" si="5"/>
        <v>244.4764833521675</v>
      </c>
    </row>
    <row r="53" spans="1:6" ht="12.75">
      <c r="A53" s="6">
        <f t="shared" si="0"/>
        <v>40</v>
      </c>
      <c r="B53" s="2">
        <f t="shared" si="1"/>
        <v>868.0274640897806</v>
      </c>
      <c r="C53" s="2">
        <f t="shared" si="2"/>
        <v>3.7447063735480315</v>
      </c>
      <c r="D53" s="2">
        <f t="shared" si="3"/>
        <v>5.811814469755524</v>
      </c>
      <c r="E53" s="2">
        <f t="shared" si="4"/>
        <v>9.556520843303556</v>
      </c>
      <c r="F53" s="2">
        <f t="shared" si="5"/>
        <v>250.288297821923</v>
      </c>
    </row>
    <row r="54" spans="1:6" ht="12.75">
      <c r="A54" s="6">
        <f t="shared" si="0"/>
        <v>41</v>
      </c>
      <c r="B54" s="2">
        <f t="shared" si="1"/>
        <v>864.2577930070755</v>
      </c>
      <c r="C54" s="2">
        <f t="shared" si="2"/>
        <v>3.7696710827050195</v>
      </c>
      <c r="D54" s="2">
        <f t="shared" si="3"/>
        <v>5.786849760598536</v>
      </c>
      <c r="E54" s="2">
        <f t="shared" si="4"/>
        <v>9.556520843303556</v>
      </c>
      <c r="F54" s="2">
        <f t="shared" si="5"/>
        <v>256.07514758252154</v>
      </c>
    </row>
    <row r="55" spans="1:6" ht="12.75">
      <c r="A55" s="6">
        <f t="shared" si="0"/>
        <v>42</v>
      </c>
      <c r="B55" s="2">
        <f t="shared" si="1"/>
        <v>860.4629907838191</v>
      </c>
      <c r="C55" s="2">
        <f t="shared" si="2"/>
        <v>3.7948022232563856</v>
      </c>
      <c r="D55" s="2">
        <f t="shared" si="3"/>
        <v>5.76171862004717</v>
      </c>
      <c r="E55" s="2">
        <f t="shared" si="4"/>
        <v>9.556520843303556</v>
      </c>
      <c r="F55" s="2">
        <f t="shared" si="5"/>
        <v>261.83686620256873</v>
      </c>
    </row>
    <row r="56" spans="1:6" ht="12.75">
      <c r="A56" s="6">
        <f t="shared" si="0"/>
        <v>43</v>
      </c>
      <c r="B56" s="2">
        <f t="shared" si="1"/>
        <v>856.6428898790743</v>
      </c>
      <c r="C56" s="2">
        <f t="shared" si="2"/>
        <v>3.820100904744762</v>
      </c>
      <c r="D56" s="2">
        <f t="shared" si="3"/>
        <v>5.736419938558794</v>
      </c>
      <c r="E56" s="2">
        <f t="shared" si="4"/>
        <v>9.556520843303556</v>
      </c>
      <c r="F56" s="2">
        <f t="shared" si="5"/>
        <v>267.57328614112754</v>
      </c>
    </row>
    <row r="57" spans="1:6" ht="12.75">
      <c r="A57" s="6">
        <f t="shared" si="0"/>
        <v>44</v>
      </c>
      <c r="B57" s="2">
        <f t="shared" si="1"/>
        <v>852.7973216349646</v>
      </c>
      <c r="C57" s="2">
        <f t="shared" si="2"/>
        <v>3.845568244109727</v>
      </c>
      <c r="D57" s="2">
        <f t="shared" si="3"/>
        <v>5.710952599193829</v>
      </c>
      <c r="E57" s="2">
        <f t="shared" si="4"/>
        <v>9.556520843303556</v>
      </c>
      <c r="F57" s="2">
        <f t="shared" si="5"/>
        <v>273.28423874032137</v>
      </c>
    </row>
    <row r="58" spans="1:6" ht="12.75">
      <c r="A58" s="6">
        <f t="shared" si="0"/>
        <v>45</v>
      </c>
      <c r="B58" s="2">
        <f t="shared" si="1"/>
        <v>848.9261162692276</v>
      </c>
      <c r="C58" s="2">
        <f t="shared" si="2"/>
        <v>3.871205365737125</v>
      </c>
      <c r="D58" s="2">
        <f t="shared" si="3"/>
        <v>5.685315477566431</v>
      </c>
      <c r="E58" s="2">
        <f t="shared" si="4"/>
        <v>9.556520843303556</v>
      </c>
      <c r="F58" s="2">
        <f t="shared" si="5"/>
        <v>278.9695542178878</v>
      </c>
    </row>
    <row r="59" spans="1:6" ht="12.75">
      <c r="A59" s="6">
        <f t="shared" si="0"/>
        <v>46</v>
      </c>
      <c r="B59" s="2">
        <f t="shared" si="1"/>
        <v>845.0291028677188</v>
      </c>
      <c r="C59" s="2">
        <f t="shared" si="2"/>
        <v>3.897013401508705</v>
      </c>
      <c r="D59" s="2">
        <f t="shared" si="3"/>
        <v>5.659507441794851</v>
      </c>
      <c r="E59" s="2">
        <f t="shared" si="4"/>
        <v>9.556520843303556</v>
      </c>
      <c r="F59" s="2">
        <f t="shared" si="5"/>
        <v>284.62906165968263</v>
      </c>
    </row>
    <row r="60" spans="1:6" ht="12.75">
      <c r="A60" s="6">
        <f t="shared" si="0"/>
        <v>47</v>
      </c>
      <c r="B60" s="2">
        <f t="shared" si="1"/>
        <v>841.1061093768667</v>
      </c>
      <c r="C60" s="2">
        <f t="shared" si="2"/>
        <v>3.9229934908520967</v>
      </c>
      <c r="D60" s="2">
        <f t="shared" si="3"/>
        <v>5.633527352451459</v>
      </c>
      <c r="E60" s="2">
        <f t="shared" si="4"/>
        <v>9.556520843303556</v>
      </c>
      <c r="F60" s="2">
        <f t="shared" si="5"/>
        <v>290.2625890121341</v>
      </c>
    </row>
    <row r="61" spans="1:6" ht="12.75">
      <c r="A61" s="6">
        <f t="shared" si="0"/>
        <v>48</v>
      </c>
      <c r="B61" s="2">
        <f t="shared" si="1"/>
        <v>837.1569625960756</v>
      </c>
      <c r="C61" s="2">
        <f t="shared" si="2"/>
        <v>3.9491467807911107</v>
      </c>
      <c r="D61" s="2">
        <f t="shared" si="3"/>
        <v>5.607374062512445</v>
      </c>
      <c r="E61" s="2">
        <f t="shared" si="4"/>
        <v>9.556520843303556</v>
      </c>
      <c r="F61" s="2">
        <f t="shared" si="5"/>
        <v>295.86996307464653</v>
      </c>
    </row>
    <row r="62" spans="1:6" ht="12.75">
      <c r="A62" s="6">
        <f t="shared" si="0"/>
        <v>49</v>
      </c>
      <c r="B62" s="2">
        <f t="shared" si="1"/>
        <v>833.1814881700792</v>
      </c>
      <c r="C62" s="2">
        <f t="shared" si="2"/>
        <v>3.975474425996385</v>
      </c>
      <c r="D62" s="2">
        <f t="shared" si="3"/>
        <v>5.581046417307171</v>
      </c>
      <c r="E62" s="2">
        <f t="shared" si="4"/>
        <v>9.556520843303556</v>
      </c>
      <c r="F62" s="2">
        <f t="shared" si="5"/>
        <v>301.4510094919537</v>
      </c>
    </row>
    <row r="63" spans="1:6" ht="12.75">
      <c r="A63" s="6">
        <f t="shared" si="0"/>
        <v>50</v>
      </c>
      <c r="B63" s="2">
        <f t="shared" si="1"/>
        <v>829.1795105812429</v>
      </c>
      <c r="C63" s="2">
        <f t="shared" si="2"/>
        <v>4.001977588836361</v>
      </c>
      <c r="D63" s="2">
        <f t="shared" si="3"/>
        <v>5.554543254467195</v>
      </c>
      <c r="E63" s="2">
        <f t="shared" si="4"/>
        <v>9.556520843303556</v>
      </c>
      <c r="F63" s="2">
        <f t="shared" si="5"/>
        <v>307.0055527464209</v>
      </c>
    </row>
    <row r="64" spans="1:6" ht="12.75">
      <c r="A64" s="6">
        <f t="shared" si="0"/>
        <v>51</v>
      </c>
      <c r="B64" s="2">
        <f t="shared" si="1"/>
        <v>825.1508531418143</v>
      </c>
      <c r="C64" s="2">
        <f t="shared" si="2"/>
        <v>4.028657439428603</v>
      </c>
      <c r="D64" s="2">
        <f t="shared" si="3"/>
        <v>5.527863403874953</v>
      </c>
      <c r="E64" s="2">
        <f t="shared" si="4"/>
        <v>9.556520843303556</v>
      </c>
      <c r="F64" s="2">
        <f t="shared" si="5"/>
        <v>312.53341615029586</v>
      </c>
    </row>
    <row r="65" spans="1:6" ht="12.75">
      <c r="A65" s="6">
        <f t="shared" si="0"/>
        <v>52</v>
      </c>
      <c r="B65" s="2">
        <f t="shared" si="1"/>
        <v>821.0953379861229</v>
      </c>
      <c r="C65" s="2">
        <f t="shared" si="2"/>
        <v>4.05551515569146</v>
      </c>
      <c r="D65" s="2">
        <f t="shared" si="3"/>
        <v>5.501005687612095</v>
      </c>
      <c r="E65" s="2">
        <f t="shared" si="4"/>
        <v>9.556520843303556</v>
      </c>
      <c r="F65" s="2">
        <f t="shared" si="5"/>
        <v>318.034421837908</v>
      </c>
    </row>
    <row r="66" spans="1:6" ht="12.75">
      <c r="A66" s="6">
        <f t="shared" si="0"/>
        <v>53</v>
      </c>
      <c r="B66" s="2">
        <f t="shared" si="1"/>
        <v>817.0127860627268</v>
      </c>
      <c r="C66" s="2">
        <f t="shared" si="2"/>
        <v>4.08255192339607</v>
      </c>
      <c r="D66" s="2">
        <f t="shared" si="3"/>
        <v>5.4739689199074855</v>
      </c>
      <c r="E66" s="2">
        <f t="shared" si="4"/>
        <v>9.556520843303556</v>
      </c>
      <c r="F66" s="2">
        <f t="shared" si="5"/>
        <v>323.50839075781545</v>
      </c>
    </row>
    <row r="67" spans="1:6" ht="12.75">
      <c r="A67" s="6">
        <f t="shared" si="0"/>
        <v>54</v>
      </c>
      <c r="B67" s="2">
        <f t="shared" si="1"/>
        <v>812.9030171265081</v>
      </c>
      <c r="C67" s="2">
        <f t="shared" si="2"/>
        <v>4.10976893621871</v>
      </c>
      <c r="D67" s="2">
        <f t="shared" si="3"/>
        <v>5.446751907084845</v>
      </c>
      <c r="E67" s="2">
        <f t="shared" si="4"/>
        <v>9.556520843303556</v>
      </c>
      <c r="F67" s="2">
        <f t="shared" si="5"/>
        <v>328.9551426649003</v>
      </c>
    </row>
    <row r="68" spans="1:6" ht="12.75">
      <c r="A68" s="6">
        <f t="shared" si="0"/>
        <v>55</v>
      </c>
      <c r="B68" s="2">
        <f t="shared" si="1"/>
        <v>808.7658497307145</v>
      </c>
      <c r="C68" s="2">
        <f t="shared" si="2"/>
        <v>4.137167395793502</v>
      </c>
      <c r="D68" s="2">
        <f t="shared" si="3"/>
        <v>5.419353447510054</v>
      </c>
      <c r="E68" s="2">
        <f t="shared" si="4"/>
        <v>9.556520843303556</v>
      </c>
      <c r="F68" s="2">
        <f t="shared" si="5"/>
        <v>334.3744961124103</v>
      </c>
    </row>
    <row r="69" spans="1:6" ht="12.75">
      <c r="A69" s="6">
        <f t="shared" si="0"/>
        <v>56</v>
      </c>
      <c r="B69" s="2">
        <f t="shared" si="1"/>
        <v>804.6011012189491</v>
      </c>
      <c r="C69" s="2">
        <f t="shared" si="2"/>
        <v>4.164748511765459</v>
      </c>
      <c r="D69" s="2">
        <f t="shared" si="3"/>
        <v>5.391772331538097</v>
      </c>
      <c r="E69" s="2">
        <f t="shared" si="4"/>
        <v>9.556520843303556</v>
      </c>
      <c r="F69" s="2">
        <f t="shared" si="5"/>
        <v>339.76626844394843</v>
      </c>
    </row>
    <row r="70" spans="1:6" ht="12.75">
      <c r="A70" s="6">
        <f t="shared" si="0"/>
        <v>57</v>
      </c>
      <c r="B70" s="2">
        <f t="shared" si="1"/>
        <v>800.4085877171052</v>
      </c>
      <c r="C70" s="2">
        <f t="shared" si="2"/>
        <v>4.192513501843894</v>
      </c>
      <c r="D70" s="2">
        <f t="shared" si="3"/>
        <v>5.364007341459661</v>
      </c>
      <c r="E70" s="2">
        <f t="shared" si="4"/>
        <v>9.556520843303556</v>
      </c>
      <c r="F70" s="2">
        <f t="shared" si="5"/>
        <v>345.1302757854081</v>
      </c>
    </row>
    <row r="71" spans="1:6" ht="12.75">
      <c r="A71" s="6">
        <f t="shared" si="0"/>
        <v>58</v>
      </c>
      <c r="B71" s="2">
        <f t="shared" si="1"/>
        <v>796.188124125249</v>
      </c>
      <c r="C71" s="2">
        <f t="shared" si="2"/>
        <v>4.220463591856188</v>
      </c>
      <c r="D71" s="2">
        <f t="shared" si="3"/>
        <v>5.336057251447368</v>
      </c>
      <c r="E71" s="2">
        <f t="shared" si="4"/>
        <v>9.556520843303556</v>
      </c>
      <c r="F71" s="2">
        <f t="shared" si="5"/>
        <v>350.4663330368555</v>
      </c>
    </row>
    <row r="72" spans="1:6" ht="12.75">
      <c r="A72" s="6">
        <f t="shared" si="0"/>
        <v>59</v>
      </c>
      <c r="B72" s="2">
        <f t="shared" si="1"/>
        <v>791.9395241094471</v>
      </c>
      <c r="C72" s="2">
        <f t="shared" si="2"/>
        <v>4.2486000158018955</v>
      </c>
      <c r="D72" s="2">
        <f t="shared" si="3"/>
        <v>5.30792082750166</v>
      </c>
      <c r="E72" s="2">
        <f t="shared" si="4"/>
        <v>9.556520843303556</v>
      </c>
      <c r="F72" s="2">
        <f t="shared" si="5"/>
        <v>355.77425386435715</v>
      </c>
    </row>
    <row r="73" spans="1:6" ht="12.75">
      <c r="A73" s="6">
        <f t="shared" si="0"/>
        <v>60</v>
      </c>
      <c r="B73" s="2">
        <f t="shared" si="1"/>
        <v>787.6626000935398</v>
      </c>
      <c r="C73" s="2">
        <f t="shared" si="2"/>
        <v>4.276924015907242</v>
      </c>
      <c r="D73" s="2">
        <f t="shared" si="3"/>
        <v>5.279596827396314</v>
      </c>
      <c r="E73" s="2">
        <f t="shared" si="4"/>
        <v>9.556520843303556</v>
      </c>
      <c r="F73" s="2">
        <f t="shared" si="5"/>
        <v>361.05385069175344</v>
      </c>
    </row>
    <row r="74" spans="1:6" ht="12.75">
      <c r="A74" s="6">
        <f t="shared" si="0"/>
        <v>61</v>
      </c>
      <c r="B74" s="2">
        <f t="shared" si="1"/>
        <v>783.3571632508599</v>
      </c>
      <c r="C74" s="2">
        <f t="shared" si="2"/>
        <v>4.305436842679957</v>
      </c>
      <c r="D74" s="2">
        <f t="shared" si="3"/>
        <v>5.251084000623599</v>
      </c>
      <c r="E74" s="2">
        <f t="shared" si="4"/>
        <v>9.556520843303556</v>
      </c>
      <c r="F74" s="2">
        <f t="shared" si="5"/>
        <v>366.30493469237706</v>
      </c>
    </row>
    <row r="75" spans="1:6" ht="12.75">
      <c r="A75" s="6">
        <f t="shared" si="0"/>
        <v>62</v>
      </c>
      <c r="B75" s="2">
        <f t="shared" si="1"/>
        <v>779.0230234958955</v>
      </c>
      <c r="C75" s="2">
        <f t="shared" si="2"/>
        <v>4.3341397549644896</v>
      </c>
      <c r="D75" s="2">
        <f t="shared" si="3"/>
        <v>5.222381088339066</v>
      </c>
      <c r="E75" s="2">
        <f t="shared" si="4"/>
        <v>9.556520843303556</v>
      </c>
      <c r="F75" s="2">
        <f t="shared" si="5"/>
        <v>371.52731578071615</v>
      </c>
    </row>
    <row r="76" spans="1:6" ht="12.75">
      <c r="A76" s="6">
        <f t="shared" si="0"/>
        <v>63</v>
      </c>
      <c r="B76" s="2">
        <f t="shared" si="1"/>
        <v>774.6599894758979</v>
      </c>
      <c r="C76" s="2">
        <f t="shared" si="2"/>
        <v>4.363034019997586</v>
      </c>
      <c r="D76" s="2">
        <f t="shared" si="3"/>
        <v>5.19348682330597</v>
      </c>
      <c r="E76" s="2">
        <f t="shared" si="4"/>
        <v>9.556520843303556</v>
      </c>
      <c r="F76" s="2">
        <f t="shared" si="5"/>
        <v>376.72080260402214</v>
      </c>
    </row>
    <row r="77" spans="1:6" ht="12.75">
      <c r="A77" s="6">
        <f t="shared" si="0"/>
        <v>64</v>
      </c>
      <c r="B77" s="2">
        <f t="shared" si="1"/>
        <v>770.2678685624336</v>
      </c>
      <c r="C77" s="2">
        <f t="shared" si="2"/>
        <v>4.392120913464237</v>
      </c>
      <c r="D77" s="2">
        <f t="shared" si="3"/>
        <v>5.164399929839319</v>
      </c>
      <c r="E77" s="2">
        <f t="shared" si="4"/>
        <v>9.556520843303556</v>
      </c>
      <c r="F77" s="2">
        <f t="shared" si="5"/>
        <v>381.88520253386145</v>
      </c>
    </row>
    <row r="78" spans="1:6" ht="12.75">
      <c r="A78" s="6">
        <f t="shared" si="0"/>
        <v>65</v>
      </c>
      <c r="B78" s="2">
        <f t="shared" si="1"/>
        <v>765.8464668428796</v>
      </c>
      <c r="C78" s="2">
        <f t="shared" si="2"/>
        <v>4.421401719553999</v>
      </c>
      <c r="D78" s="2">
        <f t="shared" si="3"/>
        <v>5.135119123749557</v>
      </c>
      <c r="E78" s="2">
        <f t="shared" si="4"/>
        <v>9.556520843303556</v>
      </c>
      <c r="F78" s="2">
        <f t="shared" si="5"/>
        <v>387.020321657611</v>
      </c>
    </row>
    <row r="79" spans="1:6" ht="12.75">
      <c r="A79" s="6">
        <f t="shared" si="0"/>
        <v>66</v>
      </c>
      <c r="B79" s="2">
        <f t="shared" si="1"/>
        <v>761.3955891118619</v>
      </c>
      <c r="C79" s="2">
        <f t="shared" si="2"/>
        <v>4.450877731017692</v>
      </c>
      <c r="D79" s="2">
        <f t="shared" si="3"/>
        <v>5.105643112285864</v>
      </c>
      <c r="E79" s="2">
        <f t="shared" si="4"/>
        <v>9.556520843303556</v>
      </c>
      <c r="F79" s="2">
        <f t="shared" si="5"/>
        <v>392.1259647698969</v>
      </c>
    </row>
    <row r="80" spans="1:6" ht="12.75">
      <c r="A80" s="6">
        <f aca="true" t="shared" si="6" ref="A80:A143">IF(OR(A79=$E$6*12,A79=""),"",A79+1)</f>
        <v>67</v>
      </c>
      <c r="B80" s="2">
        <f aca="true" t="shared" si="7" ref="B80:B143">IF(A80&lt;&gt;"",B79-C80,"")</f>
        <v>756.9150388626374</v>
      </c>
      <c r="C80" s="2">
        <f aca="true" t="shared" si="8" ref="C80:C143">IF(A80&lt;&gt;"",E80-D80,"")</f>
        <v>4.480550249224476</v>
      </c>
      <c r="D80" s="2">
        <f aca="true" t="shared" si="9" ref="D80:D143">IF(A80&lt;&gt;"",B79*$E$5/12,"")</f>
        <v>5.07597059407908</v>
      </c>
      <c r="E80" s="2">
        <f aca="true" t="shared" si="10" ref="E80:E143">IF(A80&lt;&gt;"",E79,"")</f>
        <v>9.556520843303556</v>
      </c>
      <c r="F80" s="2">
        <f aca="true" t="shared" si="11" ref="F80:F143">IF(A80&lt;&gt;"",D80+F79,"")</f>
        <v>397.20193536397596</v>
      </c>
    </row>
    <row r="81" spans="1:6" ht="12.75">
      <c r="A81" s="6">
        <f t="shared" si="6"/>
        <v>68</v>
      </c>
      <c r="B81" s="2">
        <f t="shared" si="7"/>
        <v>752.4046182784181</v>
      </c>
      <c r="C81" s="2">
        <f t="shared" si="8"/>
        <v>4.510420584219307</v>
      </c>
      <c r="D81" s="2">
        <f t="shared" si="9"/>
        <v>5.046100259084249</v>
      </c>
      <c r="E81" s="2">
        <f t="shared" si="10"/>
        <v>9.556520843303556</v>
      </c>
      <c r="F81" s="2">
        <f t="shared" si="11"/>
        <v>402.2480356230602</v>
      </c>
    </row>
    <row r="82" spans="1:6" ht="12.75">
      <c r="A82" s="6">
        <f t="shared" si="6"/>
        <v>69</v>
      </c>
      <c r="B82" s="2">
        <f t="shared" si="7"/>
        <v>747.8641282236373</v>
      </c>
      <c r="C82" s="2">
        <f t="shared" si="8"/>
        <v>4.5404900547807685</v>
      </c>
      <c r="D82" s="2">
        <f t="shared" si="9"/>
        <v>5.016030788522787</v>
      </c>
      <c r="E82" s="2">
        <f t="shared" si="10"/>
        <v>9.556520843303556</v>
      </c>
      <c r="F82" s="2">
        <f t="shared" si="11"/>
        <v>407.26406641158303</v>
      </c>
    </row>
    <row r="83" spans="1:6" ht="12.75">
      <c r="A83" s="6">
        <f t="shared" si="6"/>
        <v>70</v>
      </c>
      <c r="B83" s="2">
        <f t="shared" si="7"/>
        <v>743.293368235158</v>
      </c>
      <c r="C83" s="2">
        <f t="shared" si="8"/>
        <v>4.570759988479307</v>
      </c>
      <c r="D83" s="2">
        <f t="shared" si="9"/>
        <v>4.985760854824249</v>
      </c>
      <c r="E83" s="2">
        <f t="shared" si="10"/>
        <v>9.556520843303556</v>
      </c>
      <c r="F83" s="2">
        <f t="shared" si="11"/>
        <v>412.2498272664073</v>
      </c>
    </row>
    <row r="84" spans="1:6" ht="12.75">
      <c r="A84" s="6">
        <f t="shared" si="6"/>
        <v>71</v>
      </c>
      <c r="B84" s="2">
        <f t="shared" si="7"/>
        <v>738.6921365134222</v>
      </c>
      <c r="C84" s="2">
        <f t="shared" si="8"/>
        <v>4.601231721735835</v>
      </c>
      <c r="D84" s="2">
        <f t="shared" si="9"/>
        <v>4.955289121567721</v>
      </c>
      <c r="E84" s="2">
        <f t="shared" si="10"/>
        <v>9.556520843303556</v>
      </c>
      <c r="F84" s="2">
        <f t="shared" si="11"/>
        <v>417.205116387975</v>
      </c>
    </row>
    <row r="85" spans="1:6" ht="12.75">
      <c r="A85" s="6">
        <f t="shared" si="6"/>
        <v>72</v>
      </c>
      <c r="B85" s="2">
        <f t="shared" si="7"/>
        <v>734.0602299135414</v>
      </c>
      <c r="C85" s="2">
        <f t="shared" si="8"/>
        <v>4.631906599880741</v>
      </c>
      <c r="D85" s="2">
        <f t="shared" si="9"/>
        <v>4.924614243422814</v>
      </c>
      <c r="E85" s="2">
        <f t="shared" si="10"/>
        <v>9.556520843303556</v>
      </c>
      <c r="F85" s="2">
        <f t="shared" si="11"/>
        <v>422.1297306313978</v>
      </c>
    </row>
    <row r="86" spans="1:6" ht="12.75">
      <c r="A86" s="6">
        <f t="shared" si="6"/>
        <v>73</v>
      </c>
      <c r="B86" s="2">
        <f t="shared" si="7"/>
        <v>729.3974439363282</v>
      </c>
      <c r="C86" s="2">
        <f t="shared" si="8"/>
        <v>4.66278597721328</v>
      </c>
      <c r="D86" s="2">
        <f t="shared" si="9"/>
        <v>4.893734866090276</v>
      </c>
      <c r="E86" s="2">
        <f t="shared" si="10"/>
        <v>9.556520843303556</v>
      </c>
      <c r="F86" s="2">
        <f t="shared" si="11"/>
        <v>427.0234654974881</v>
      </c>
    </row>
    <row r="87" spans="1:6" ht="12.75">
      <c r="A87" s="6">
        <f t="shared" si="6"/>
        <v>74</v>
      </c>
      <c r="B87" s="2">
        <f t="shared" si="7"/>
        <v>724.7035727192668</v>
      </c>
      <c r="C87" s="2">
        <f t="shared" si="8"/>
        <v>4.693871217061368</v>
      </c>
      <c r="D87" s="2">
        <f t="shared" si="9"/>
        <v>4.862649626242188</v>
      </c>
      <c r="E87" s="2">
        <f t="shared" si="10"/>
        <v>9.556520843303556</v>
      </c>
      <c r="F87" s="2">
        <f t="shared" si="11"/>
        <v>431.8861151237303</v>
      </c>
    </row>
    <row r="88" spans="1:6" ht="12.75">
      <c r="A88" s="6">
        <f t="shared" si="6"/>
        <v>75</v>
      </c>
      <c r="B88" s="2">
        <f t="shared" si="7"/>
        <v>719.9784090274251</v>
      </c>
      <c r="C88" s="2">
        <f t="shared" si="8"/>
        <v>4.725163691841777</v>
      </c>
      <c r="D88" s="2">
        <f t="shared" si="9"/>
        <v>4.831357151461779</v>
      </c>
      <c r="E88" s="2">
        <f t="shared" si="10"/>
        <v>9.556520843303556</v>
      </c>
      <c r="F88" s="2">
        <f t="shared" si="11"/>
        <v>436.71747227519205</v>
      </c>
    </row>
    <row r="89" spans="1:6" ht="12.75">
      <c r="A89" s="6">
        <f t="shared" si="6"/>
        <v>76</v>
      </c>
      <c r="B89" s="2">
        <f t="shared" si="7"/>
        <v>715.2217442443043</v>
      </c>
      <c r="C89" s="2">
        <f t="shared" si="8"/>
        <v>4.756664783120722</v>
      </c>
      <c r="D89" s="2">
        <f t="shared" si="9"/>
        <v>4.799856060182834</v>
      </c>
      <c r="E89" s="2">
        <f t="shared" si="10"/>
        <v>9.556520843303556</v>
      </c>
      <c r="F89" s="2">
        <f t="shared" si="11"/>
        <v>441.5173283353749</v>
      </c>
    </row>
    <row r="90" spans="1:6" ht="12.75">
      <c r="A90" s="6">
        <f t="shared" si="6"/>
        <v>77</v>
      </c>
      <c r="B90" s="2">
        <f t="shared" si="7"/>
        <v>710.4333683626295</v>
      </c>
      <c r="C90" s="2">
        <f t="shared" si="8"/>
        <v>4.7883758816748605</v>
      </c>
      <c r="D90" s="2">
        <f t="shared" si="9"/>
        <v>4.768144961628695</v>
      </c>
      <c r="E90" s="2">
        <f t="shared" si="10"/>
        <v>9.556520843303556</v>
      </c>
      <c r="F90" s="2">
        <f t="shared" si="11"/>
        <v>446.2854732970036</v>
      </c>
    </row>
    <row r="91" spans="1:6" ht="12.75">
      <c r="A91" s="6">
        <f t="shared" si="6"/>
        <v>78</v>
      </c>
      <c r="B91" s="2">
        <f t="shared" si="7"/>
        <v>705.6130699750768</v>
      </c>
      <c r="C91" s="2">
        <f t="shared" si="8"/>
        <v>4.820298387552692</v>
      </c>
      <c r="D91" s="2">
        <f t="shared" si="9"/>
        <v>4.736222455750863</v>
      </c>
      <c r="E91" s="2">
        <f t="shared" si="10"/>
        <v>9.556520843303556</v>
      </c>
      <c r="F91" s="2">
        <f t="shared" si="11"/>
        <v>451.02169575275445</v>
      </c>
    </row>
    <row r="92" spans="1:6" ht="12.75">
      <c r="A92" s="6">
        <f t="shared" si="6"/>
        <v>79</v>
      </c>
      <c r="B92" s="2">
        <f t="shared" si="7"/>
        <v>700.7606362649404</v>
      </c>
      <c r="C92" s="2">
        <f t="shared" si="8"/>
        <v>4.852433710136377</v>
      </c>
      <c r="D92" s="2">
        <f t="shared" si="9"/>
        <v>4.704087133167179</v>
      </c>
      <c r="E92" s="2">
        <f t="shared" si="10"/>
        <v>9.556520843303556</v>
      </c>
      <c r="F92" s="2">
        <f t="shared" si="11"/>
        <v>455.72578288592166</v>
      </c>
    </row>
    <row r="93" spans="1:6" ht="12.75">
      <c r="A93" s="6">
        <f t="shared" si="6"/>
        <v>80</v>
      </c>
      <c r="B93" s="2">
        <f t="shared" si="7"/>
        <v>695.8758529967365</v>
      </c>
      <c r="C93" s="2">
        <f t="shared" si="8"/>
        <v>4.884783268203953</v>
      </c>
      <c r="D93" s="2">
        <f t="shared" si="9"/>
        <v>4.671737575099603</v>
      </c>
      <c r="E93" s="2">
        <f t="shared" si="10"/>
        <v>9.556520843303556</v>
      </c>
      <c r="F93" s="2">
        <f t="shared" si="11"/>
        <v>460.39752046102126</v>
      </c>
    </row>
    <row r="94" spans="1:6" ht="12.75">
      <c r="A94" s="6">
        <f t="shared" si="6"/>
        <v>81</v>
      </c>
      <c r="B94" s="2">
        <f t="shared" si="7"/>
        <v>690.9585045067446</v>
      </c>
      <c r="C94" s="2">
        <f t="shared" si="8"/>
        <v>4.917348489991979</v>
      </c>
      <c r="D94" s="2">
        <f t="shared" si="9"/>
        <v>4.639172353311577</v>
      </c>
      <c r="E94" s="2">
        <f t="shared" si="10"/>
        <v>9.556520843303556</v>
      </c>
      <c r="F94" s="2">
        <f t="shared" si="11"/>
        <v>465.0366928143328</v>
      </c>
    </row>
    <row r="95" spans="1:6" ht="12.75">
      <c r="A95" s="6">
        <f t="shared" si="6"/>
        <v>82</v>
      </c>
      <c r="B95" s="2">
        <f t="shared" si="7"/>
        <v>686.008373693486</v>
      </c>
      <c r="C95" s="2">
        <f t="shared" si="8"/>
        <v>4.950130813258592</v>
      </c>
      <c r="D95" s="2">
        <f t="shared" si="9"/>
        <v>4.606390030044964</v>
      </c>
      <c r="E95" s="2">
        <f t="shared" si="10"/>
        <v>9.556520843303556</v>
      </c>
      <c r="F95" s="2">
        <f t="shared" si="11"/>
        <v>469.6430828443778</v>
      </c>
    </row>
    <row r="96" spans="1:6" ht="12.75">
      <c r="A96" s="6">
        <f t="shared" si="6"/>
        <v>83</v>
      </c>
      <c r="B96" s="2">
        <f t="shared" si="7"/>
        <v>681.025242008139</v>
      </c>
      <c r="C96" s="2">
        <f t="shared" si="8"/>
        <v>4.983131685346982</v>
      </c>
      <c r="D96" s="2">
        <f t="shared" si="9"/>
        <v>4.573389157956574</v>
      </c>
      <c r="E96" s="2">
        <f t="shared" si="10"/>
        <v>9.556520843303556</v>
      </c>
      <c r="F96" s="2">
        <f t="shared" si="11"/>
        <v>474.21647200233434</v>
      </c>
    </row>
    <row r="97" spans="1:6" ht="12.75">
      <c r="A97" s="6">
        <f t="shared" si="6"/>
        <v>84</v>
      </c>
      <c r="B97" s="2">
        <f t="shared" si="7"/>
        <v>676.0088894448897</v>
      </c>
      <c r="C97" s="2">
        <f t="shared" si="8"/>
        <v>5.016352563249296</v>
      </c>
      <c r="D97" s="2">
        <f t="shared" si="9"/>
        <v>4.54016828005426</v>
      </c>
      <c r="E97" s="2">
        <f t="shared" si="10"/>
        <v>9.556520843303556</v>
      </c>
      <c r="F97" s="2">
        <f t="shared" si="11"/>
        <v>478.7566402823886</v>
      </c>
    </row>
    <row r="98" spans="1:6" ht="12.75">
      <c r="A98" s="6">
        <f t="shared" si="6"/>
        <v>85</v>
      </c>
      <c r="B98" s="2">
        <f t="shared" si="7"/>
        <v>670.9590945312187</v>
      </c>
      <c r="C98" s="2">
        <f t="shared" si="8"/>
        <v>5.049794913670957</v>
      </c>
      <c r="D98" s="2">
        <f t="shared" si="9"/>
        <v>4.506725929632599</v>
      </c>
      <c r="E98" s="2">
        <f t="shared" si="10"/>
        <v>9.556520843303556</v>
      </c>
      <c r="F98" s="2">
        <f t="shared" si="11"/>
        <v>483.2633662120212</v>
      </c>
    </row>
    <row r="99" spans="1:6" ht="12.75">
      <c r="A99" s="6">
        <f t="shared" si="6"/>
        <v>86</v>
      </c>
      <c r="B99" s="2">
        <f t="shared" si="7"/>
        <v>665.8756343181233</v>
      </c>
      <c r="C99" s="2">
        <f t="shared" si="8"/>
        <v>5.083460213095431</v>
      </c>
      <c r="D99" s="2">
        <f t="shared" si="9"/>
        <v>4.473060630208125</v>
      </c>
      <c r="E99" s="2">
        <f t="shared" si="10"/>
        <v>9.556520843303556</v>
      </c>
      <c r="F99" s="2">
        <f t="shared" si="11"/>
        <v>487.7364268422293</v>
      </c>
    </row>
    <row r="100" spans="1:6" ht="12.75">
      <c r="A100" s="6">
        <f t="shared" si="6"/>
        <v>87</v>
      </c>
      <c r="B100" s="2">
        <f t="shared" si="7"/>
        <v>660.7582843702738</v>
      </c>
      <c r="C100" s="2">
        <f t="shared" si="8"/>
        <v>5.117349947849401</v>
      </c>
      <c r="D100" s="2">
        <f t="shared" si="9"/>
        <v>4.439170895454155</v>
      </c>
      <c r="E100" s="2">
        <f t="shared" si="10"/>
        <v>9.556520843303556</v>
      </c>
      <c r="F100" s="2">
        <f t="shared" si="11"/>
        <v>492.17559773768346</v>
      </c>
    </row>
    <row r="101" spans="1:6" ht="12.75">
      <c r="A101" s="6">
        <f t="shared" si="6"/>
        <v>88</v>
      </c>
      <c r="B101" s="2">
        <f t="shared" si="7"/>
        <v>655.6068187561054</v>
      </c>
      <c r="C101" s="2">
        <f t="shared" si="8"/>
        <v>5.151465614168397</v>
      </c>
      <c r="D101" s="2">
        <f t="shared" si="9"/>
        <v>4.405055229135159</v>
      </c>
      <c r="E101" s="2">
        <f t="shared" si="10"/>
        <v>9.556520843303556</v>
      </c>
      <c r="F101" s="2">
        <f t="shared" si="11"/>
        <v>496.5806529668186</v>
      </c>
    </row>
    <row r="102" spans="1:6" ht="12.75">
      <c r="A102" s="6">
        <f t="shared" si="6"/>
        <v>89</v>
      </c>
      <c r="B102" s="2">
        <f t="shared" si="7"/>
        <v>650.4210100378426</v>
      </c>
      <c r="C102" s="2">
        <f t="shared" si="8"/>
        <v>5.1858087182628525</v>
      </c>
      <c r="D102" s="2">
        <f t="shared" si="9"/>
        <v>4.370712125040703</v>
      </c>
      <c r="E102" s="2">
        <f t="shared" si="10"/>
        <v>9.556520843303556</v>
      </c>
      <c r="F102" s="2">
        <f t="shared" si="11"/>
        <v>500.9513650918593</v>
      </c>
    </row>
    <row r="103" spans="1:6" ht="12.75">
      <c r="A103" s="6">
        <f t="shared" si="6"/>
        <v>90</v>
      </c>
      <c r="B103" s="2">
        <f t="shared" si="7"/>
        <v>645.2006292614581</v>
      </c>
      <c r="C103" s="2">
        <f t="shared" si="8"/>
        <v>5.220380776384605</v>
      </c>
      <c r="D103" s="2">
        <f t="shared" si="9"/>
        <v>4.336140066918951</v>
      </c>
      <c r="E103" s="2">
        <f t="shared" si="10"/>
        <v>9.556520843303556</v>
      </c>
      <c r="F103" s="2">
        <f t="shared" si="11"/>
        <v>505.2875051587783</v>
      </c>
    </row>
    <row r="104" spans="1:6" ht="12.75">
      <c r="A104" s="6">
        <f t="shared" si="6"/>
        <v>91</v>
      </c>
      <c r="B104" s="2">
        <f t="shared" si="7"/>
        <v>639.9454459465642</v>
      </c>
      <c r="C104" s="2">
        <f t="shared" si="8"/>
        <v>5.255183314893835</v>
      </c>
      <c r="D104" s="2">
        <f t="shared" si="9"/>
        <v>4.301337528409721</v>
      </c>
      <c r="E104" s="2">
        <f t="shared" si="10"/>
        <v>9.556520843303556</v>
      </c>
      <c r="F104" s="2">
        <f t="shared" si="11"/>
        <v>509.588842687188</v>
      </c>
    </row>
    <row r="105" spans="1:6" ht="12.75">
      <c r="A105" s="6">
        <f t="shared" si="6"/>
        <v>92</v>
      </c>
      <c r="B105" s="2">
        <f t="shared" si="7"/>
        <v>634.6552280762377</v>
      </c>
      <c r="C105" s="2">
        <f t="shared" si="8"/>
        <v>5.290217870326461</v>
      </c>
      <c r="D105" s="2">
        <f t="shared" si="9"/>
        <v>4.266302972977095</v>
      </c>
      <c r="E105" s="2">
        <f t="shared" si="10"/>
        <v>9.556520843303556</v>
      </c>
      <c r="F105" s="2">
        <f t="shared" si="11"/>
        <v>513.8551456601651</v>
      </c>
    </row>
    <row r="106" spans="1:6" ht="12.75">
      <c r="A106" s="6">
        <f t="shared" si="6"/>
        <v>93</v>
      </c>
      <c r="B106" s="2">
        <f t="shared" si="7"/>
        <v>629.3297420867757</v>
      </c>
      <c r="C106" s="2">
        <f t="shared" si="8"/>
        <v>5.3254859894619715</v>
      </c>
      <c r="D106" s="2">
        <f t="shared" si="9"/>
        <v>4.231034853841584</v>
      </c>
      <c r="E106" s="2">
        <f t="shared" si="10"/>
        <v>9.556520843303556</v>
      </c>
      <c r="F106" s="2">
        <f t="shared" si="11"/>
        <v>518.0861805140067</v>
      </c>
    </row>
    <row r="107" spans="1:6" ht="12.75">
      <c r="A107" s="6">
        <f t="shared" si="6"/>
        <v>94</v>
      </c>
      <c r="B107" s="2">
        <f t="shared" si="7"/>
        <v>623.968752857384</v>
      </c>
      <c r="C107" s="2">
        <f t="shared" si="8"/>
        <v>5.360989229391717</v>
      </c>
      <c r="D107" s="2">
        <f t="shared" si="9"/>
        <v>4.195531613911839</v>
      </c>
      <c r="E107" s="2">
        <f t="shared" si="10"/>
        <v>9.556520843303556</v>
      </c>
      <c r="F107" s="2">
        <f t="shared" si="11"/>
        <v>522.2817121279186</v>
      </c>
    </row>
    <row r="108" spans="1:6" ht="12.75">
      <c r="A108" s="6">
        <f t="shared" si="6"/>
        <v>95</v>
      </c>
      <c r="B108" s="2">
        <f t="shared" si="7"/>
        <v>618.5720236997963</v>
      </c>
      <c r="C108" s="2">
        <f t="shared" si="8"/>
        <v>5.396729157587663</v>
      </c>
      <c r="D108" s="2">
        <f t="shared" si="9"/>
        <v>4.159791685715893</v>
      </c>
      <c r="E108" s="2">
        <f t="shared" si="10"/>
        <v>9.556520843303556</v>
      </c>
      <c r="F108" s="2">
        <f t="shared" si="11"/>
        <v>526.4415038136344</v>
      </c>
    </row>
    <row r="109" spans="1:6" ht="12.75">
      <c r="A109" s="6">
        <f t="shared" si="6"/>
        <v>96</v>
      </c>
      <c r="B109" s="2">
        <f t="shared" si="7"/>
        <v>613.1393163478248</v>
      </c>
      <c r="C109" s="2">
        <f t="shared" si="8"/>
        <v>5.4327073519715805</v>
      </c>
      <c r="D109" s="2">
        <f t="shared" si="9"/>
        <v>4.123813491331975</v>
      </c>
      <c r="E109" s="2">
        <f t="shared" si="10"/>
        <v>9.556520843303556</v>
      </c>
      <c r="F109" s="2">
        <f t="shared" si="11"/>
        <v>530.5653173049664</v>
      </c>
    </row>
    <row r="110" spans="1:6" ht="12.75">
      <c r="A110" s="6">
        <f t="shared" si="6"/>
        <v>97</v>
      </c>
      <c r="B110" s="2">
        <f t="shared" si="7"/>
        <v>607.67039094684</v>
      </c>
      <c r="C110" s="2">
        <f t="shared" si="8"/>
        <v>5.468925400984724</v>
      </c>
      <c r="D110" s="2">
        <f t="shared" si="9"/>
        <v>4.087595442318832</v>
      </c>
      <c r="E110" s="2">
        <f t="shared" si="10"/>
        <v>9.556520843303556</v>
      </c>
      <c r="F110" s="2">
        <f t="shared" si="11"/>
        <v>534.6529127472852</v>
      </c>
    </row>
    <row r="111" spans="1:6" ht="12.75">
      <c r="A111" s="6">
        <f t="shared" si="6"/>
        <v>98</v>
      </c>
      <c r="B111" s="2">
        <f t="shared" si="7"/>
        <v>602.1650060431821</v>
      </c>
      <c r="C111" s="2">
        <f t="shared" si="8"/>
        <v>5.505384903657956</v>
      </c>
      <c r="D111" s="2">
        <f t="shared" si="9"/>
        <v>4.0511359396456</v>
      </c>
      <c r="E111" s="2">
        <f t="shared" si="10"/>
        <v>9.556520843303556</v>
      </c>
      <c r="F111" s="2">
        <f t="shared" si="11"/>
        <v>538.7040486869308</v>
      </c>
    </row>
    <row r="112" spans="1:6" ht="12.75">
      <c r="A112" s="6">
        <f t="shared" si="6"/>
        <v>99</v>
      </c>
      <c r="B112" s="2">
        <f t="shared" si="7"/>
        <v>596.6229185734998</v>
      </c>
      <c r="C112" s="2">
        <f t="shared" si="8"/>
        <v>5.542087469682342</v>
      </c>
      <c r="D112" s="2">
        <f t="shared" si="9"/>
        <v>4.014433373621213</v>
      </c>
      <c r="E112" s="2">
        <f t="shared" si="10"/>
        <v>9.556520843303556</v>
      </c>
      <c r="F112" s="2">
        <f t="shared" si="11"/>
        <v>542.718482060552</v>
      </c>
    </row>
    <row r="113" spans="1:6" ht="12.75">
      <c r="A113" s="6">
        <f t="shared" si="6"/>
        <v>100</v>
      </c>
      <c r="B113" s="2">
        <f t="shared" si="7"/>
        <v>591.0438838540196</v>
      </c>
      <c r="C113" s="2">
        <f t="shared" si="8"/>
        <v>5.579034719480225</v>
      </c>
      <c r="D113" s="2">
        <f t="shared" si="9"/>
        <v>3.9774861238233314</v>
      </c>
      <c r="E113" s="2">
        <f t="shared" si="10"/>
        <v>9.556520843303556</v>
      </c>
      <c r="F113" s="2">
        <f t="shared" si="11"/>
        <v>546.6959681843754</v>
      </c>
    </row>
    <row r="114" spans="1:6" ht="12.75">
      <c r="A114" s="6">
        <f t="shared" si="6"/>
        <v>101</v>
      </c>
      <c r="B114" s="2">
        <f t="shared" si="7"/>
        <v>585.4276555697428</v>
      </c>
      <c r="C114" s="2">
        <f t="shared" si="8"/>
        <v>5.616228284276758</v>
      </c>
      <c r="D114" s="2">
        <f t="shared" si="9"/>
        <v>3.940292559026797</v>
      </c>
      <c r="E114" s="2">
        <f t="shared" si="10"/>
        <v>9.556520843303556</v>
      </c>
      <c r="F114" s="2">
        <f t="shared" si="11"/>
        <v>550.6362607434022</v>
      </c>
    </row>
    <row r="115" spans="1:6" ht="12.75">
      <c r="A115" s="6">
        <f t="shared" si="6"/>
        <v>102</v>
      </c>
      <c r="B115" s="2">
        <f t="shared" si="7"/>
        <v>579.7739857635709</v>
      </c>
      <c r="C115" s="2">
        <f t="shared" si="8"/>
        <v>5.653669806171937</v>
      </c>
      <c r="D115" s="2">
        <f t="shared" si="9"/>
        <v>3.9028510371316187</v>
      </c>
      <c r="E115" s="2">
        <f t="shared" si="10"/>
        <v>9.556520843303556</v>
      </c>
      <c r="F115" s="2">
        <f t="shared" si="11"/>
        <v>554.5391117805339</v>
      </c>
    </row>
    <row r="116" spans="1:6" ht="12.75">
      <c r="A116" s="6">
        <f t="shared" si="6"/>
        <v>103</v>
      </c>
      <c r="B116" s="2">
        <f t="shared" si="7"/>
        <v>574.0826248253578</v>
      </c>
      <c r="C116" s="2">
        <f t="shared" si="8"/>
        <v>5.691360938213084</v>
      </c>
      <c r="D116" s="2">
        <f t="shared" si="9"/>
        <v>3.8651599050904726</v>
      </c>
      <c r="E116" s="2">
        <f t="shared" si="10"/>
        <v>9.556520843303556</v>
      </c>
      <c r="F116" s="2">
        <f t="shared" si="11"/>
        <v>558.4042716856243</v>
      </c>
    </row>
    <row r="117" spans="1:6" ht="12.75">
      <c r="A117" s="6">
        <f t="shared" si="6"/>
        <v>104</v>
      </c>
      <c r="B117" s="2">
        <f t="shared" si="7"/>
        <v>568.3533214808899</v>
      </c>
      <c r="C117" s="2">
        <f t="shared" si="8"/>
        <v>5.729303344467837</v>
      </c>
      <c r="D117" s="2">
        <f t="shared" si="9"/>
        <v>3.8272174988357186</v>
      </c>
      <c r="E117" s="2">
        <f t="shared" si="10"/>
        <v>9.556520843303556</v>
      </c>
      <c r="F117" s="2">
        <f t="shared" si="11"/>
        <v>562.23148918446</v>
      </c>
    </row>
    <row r="118" spans="1:6" ht="12.75">
      <c r="A118" s="6">
        <f t="shared" si="6"/>
        <v>105</v>
      </c>
      <c r="B118" s="2">
        <f t="shared" si="7"/>
        <v>562.5858227807923</v>
      </c>
      <c r="C118" s="2">
        <f t="shared" si="8"/>
        <v>5.767498700097622</v>
      </c>
      <c r="D118" s="2">
        <f t="shared" si="9"/>
        <v>3.789022143205933</v>
      </c>
      <c r="E118" s="2">
        <f t="shared" si="10"/>
        <v>9.556520843303556</v>
      </c>
      <c r="F118" s="2">
        <f t="shared" si="11"/>
        <v>566.0205113276659</v>
      </c>
    </row>
    <row r="119" spans="1:6" ht="12.75">
      <c r="A119" s="6">
        <f t="shared" si="6"/>
        <v>106</v>
      </c>
      <c r="B119" s="2">
        <f t="shared" si="7"/>
        <v>556.7798740893608</v>
      </c>
      <c r="C119" s="2">
        <f t="shared" si="8"/>
        <v>5.805948691431606</v>
      </c>
      <c r="D119" s="2">
        <f t="shared" si="9"/>
        <v>3.7505721518719493</v>
      </c>
      <c r="E119" s="2">
        <f t="shared" si="10"/>
        <v>9.556520843303556</v>
      </c>
      <c r="F119" s="2">
        <f t="shared" si="11"/>
        <v>569.7710834795378</v>
      </c>
    </row>
    <row r="120" spans="1:6" ht="12.75">
      <c r="A120" s="6">
        <f t="shared" si="6"/>
        <v>107</v>
      </c>
      <c r="B120" s="2">
        <f t="shared" si="7"/>
        <v>550.9352190733196</v>
      </c>
      <c r="C120" s="2">
        <f t="shared" si="8"/>
        <v>5.84465501604115</v>
      </c>
      <c r="D120" s="2">
        <f t="shared" si="9"/>
        <v>3.711865827262405</v>
      </c>
      <c r="E120" s="2">
        <f t="shared" si="10"/>
        <v>9.556520843303556</v>
      </c>
      <c r="F120" s="2">
        <f t="shared" si="11"/>
        <v>573.4829493068002</v>
      </c>
    </row>
    <row r="121" spans="1:6" ht="12.75">
      <c r="A121" s="6">
        <f t="shared" si="6"/>
        <v>108</v>
      </c>
      <c r="B121" s="2">
        <f t="shared" si="7"/>
        <v>545.0515996905048</v>
      </c>
      <c r="C121" s="2">
        <f t="shared" si="8"/>
        <v>5.883619382814759</v>
      </c>
      <c r="D121" s="2">
        <f t="shared" si="9"/>
        <v>3.672901460488797</v>
      </c>
      <c r="E121" s="2">
        <f t="shared" si="10"/>
        <v>9.556520843303556</v>
      </c>
      <c r="F121" s="2">
        <f t="shared" si="11"/>
        <v>577.1558507672889</v>
      </c>
    </row>
    <row r="122" spans="1:6" ht="12.75">
      <c r="A122" s="6">
        <f t="shared" si="6"/>
        <v>109</v>
      </c>
      <c r="B122" s="2">
        <f t="shared" si="7"/>
        <v>539.1287561784712</v>
      </c>
      <c r="C122" s="2">
        <f t="shared" si="8"/>
        <v>5.922843512033523</v>
      </c>
      <c r="D122" s="2">
        <f t="shared" si="9"/>
        <v>3.633677331270032</v>
      </c>
      <c r="E122" s="2">
        <f t="shared" si="10"/>
        <v>9.556520843303556</v>
      </c>
      <c r="F122" s="2">
        <f t="shared" si="11"/>
        <v>580.789528098559</v>
      </c>
    </row>
    <row r="123" spans="1:6" ht="12.75">
      <c r="A123" s="6">
        <f t="shared" si="6"/>
        <v>110</v>
      </c>
      <c r="B123" s="2">
        <f t="shared" si="7"/>
        <v>533.1664270430241</v>
      </c>
      <c r="C123" s="2">
        <f t="shared" si="8"/>
        <v>5.9623291354470815</v>
      </c>
      <c r="D123" s="2">
        <f t="shared" si="9"/>
        <v>3.5941917078564747</v>
      </c>
      <c r="E123" s="2">
        <f t="shared" si="10"/>
        <v>9.556520843303556</v>
      </c>
      <c r="F123" s="2">
        <f t="shared" si="11"/>
        <v>584.3837198064155</v>
      </c>
    </row>
    <row r="124" spans="1:6" ht="12.75">
      <c r="A124" s="6">
        <f t="shared" si="6"/>
        <v>111</v>
      </c>
      <c r="B124" s="2">
        <f t="shared" si="7"/>
        <v>527.164349046674</v>
      </c>
      <c r="C124" s="2">
        <f t="shared" si="8"/>
        <v>6.002077996350062</v>
      </c>
      <c r="D124" s="2">
        <f t="shared" si="9"/>
        <v>3.554442846953494</v>
      </c>
      <c r="E124" s="2">
        <f t="shared" si="10"/>
        <v>9.556520843303556</v>
      </c>
      <c r="F124" s="2">
        <f t="shared" si="11"/>
        <v>587.938162653369</v>
      </c>
    </row>
    <row r="125" spans="1:6" ht="12.75">
      <c r="A125" s="6">
        <f t="shared" si="6"/>
        <v>112</v>
      </c>
      <c r="B125" s="2">
        <f t="shared" si="7"/>
        <v>521.122257197015</v>
      </c>
      <c r="C125" s="2">
        <f t="shared" si="8"/>
        <v>6.042091849659062</v>
      </c>
      <c r="D125" s="2">
        <f t="shared" si="9"/>
        <v>3.5144289936444935</v>
      </c>
      <c r="E125" s="2">
        <f t="shared" si="10"/>
        <v>9.556520843303556</v>
      </c>
      <c r="F125" s="2">
        <f t="shared" si="11"/>
        <v>591.4525916470135</v>
      </c>
    </row>
    <row r="126" spans="1:6" ht="12.75">
      <c r="A126" s="6">
        <f t="shared" si="6"/>
        <v>113</v>
      </c>
      <c r="B126" s="2">
        <f t="shared" si="7"/>
        <v>515.0398847350249</v>
      </c>
      <c r="C126" s="2">
        <f t="shared" si="8"/>
        <v>6.082372461990122</v>
      </c>
      <c r="D126" s="2">
        <f t="shared" si="9"/>
        <v>3.4741483813134333</v>
      </c>
      <c r="E126" s="2">
        <f t="shared" si="10"/>
        <v>9.556520843303556</v>
      </c>
      <c r="F126" s="2">
        <f t="shared" si="11"/>
        <v>594.9267400283269</v>
      </c>
    </row>
    <row r="127" spans="1:6" ht="12.75">
      <c r="A127" s="6">
        <f t="shared" si="6"/>
        <v>114</v>
      </c>
      <c r="B127" s="2">
        <f t="shared" si="7"/>
        <v>508.91696312328816</v>
      </c>
      <c r="C127" s="2">
        <f t="shared" si="8"/>
        <v>6.122921611736723</v>
      </c>
      <c r="D127" s="2">
        <f t="shared" si="9"/>
        <v>3.4335992315668324</v>
      </c>
      <c r="E127" s="2">
        <f t="shared" si="10"/>
        <v>9.556520843303556</v>
      </c>
      <c r="F127" s="2">
        <f t="shared" si="11"/>
        <v>598.3603392598937</v>
      </c>
    </row>
    <row r="128" spans="1:6" ht="12.75">
      <c r="A128" s="6">
        <f t="shared" si="6"/>
        <v>115</v>
      </c>
      <c r="B128" s="2">
        <f t="shared" si="7"/>
        <v>502.75322203413987</v>
      </c>
      <c r="C128" s="2">
        <f t="shared" si="8"/>
        <v>6.163741089148301</v>
      </c>
      <c r="D128" s="2">
        <f t="shared" si="9"/>
        <v>3.3927797541552547</v>
      </c>
      <c r="E128" s="2">
        <f t="shared" si="10"/>
        <v>9.556520843303556</v>
      </c>
      <c r="F128" s="2">
        <f t="shared" si="11"/>
        <v>601.753119014049</v>
      </c>
    </row>
    <row r="129" spans="1:6" ht="12.75">
      <c r="A129" s="6">
        <f t="shared" si="6"/>
        <v>116</v>
      </c>
      <c r="B129" s="2">
        <f t="shared" si="7"/>
        <v>496.54838933773055</v>
      </c>
      <c r="C129" s="2">
        <f t="shared" si="8"/>
        <v>6.204832696409291</v>
      </c>
      <c r="D129" s="2">
        <f t="shared" si="9"/>
        <v>3.3516881468942654</v>
      </c>
      <c r="E129" s="2">
        <f t="shared" si="10"/>
        <v>9.556520843303556</v>
      </c>
      <c r="F129" s="2">
        <f t="shared" si="11"/>
        <v>605.1048071609433</v>
      </c>
    </row>
    <row r="130" spans="1:6" ht="12.75">
      <c r="A130" s="6">
        <f t="shared" si="6"/>
        <v>117</v>
      </c>
      <c r="B130" s="2">
        <f t="shared" si="7"/>
        <v>490.3021910900119</v>
      </c>
      <c r="C130" s="2">
        <f t="shared" si="8"/>
        <v>6.246198247718686</v>
      </c>
      <c r="D130" s="2">
        <f t="shared" si="9"/>
        <v>3.31032259558487</v>
      </c>
      <c r="E130" s="2">
        <f t="shared" si="10"/>
        <v>9.556520843303556</v>
      </c>
      <c r="F130" s="2">
        <f t="shared" si="11"/>
        <v>608.4151297565282</v>
      </c>
    </row>
    <row r="131" spans="1:6" ht="12.75">
      <c r="A131" s="6">
        <f t="shared" si="6"/>
        <v>118</v>
      </c>
      <c r="B131" s="2">
        <f t="shared" si="7"/>
        <v>484.01435152064175</v>
      </c>
      <c r="C131" s="2">
        <f t="shared" si="8"/>
        <v>6.287839569370144</v>
      </c>
      <c r="D131" s="2">
        <f t="shared" si="9"/>
        <v>3.2686812739334123</v>
      </c>
      <c r="E131" s="2">
        <f t="shared" si="10"/>
        <v>9.556520843303556</v>
      </c>
      <c r="F131" s="2">
        <f t="shared" si="11"/>
        <v>611.6838110304617</v>
      </c>
    </row>
    <row r="132" spans="1:6" ht="12.75">
      <c r="A132" s="6">
        <f t="shared" si="6"/>
        <v>119</v>
      </c>
      <c r="B132" s="2">
        <f t="shared" si="7"/>
        <v>477.68459302080913</v>
      </c>
      <c r="C132" s="2">
        <f t="shared" si="8"/>
        <v>6.329758499832611</v>
      </c>
      <c r="D132" s="2">
        <f t="shared" si="9"/>
        <v>3.226762343470945</v>
      </c>
      <c r="E132" s="2">
        <f t="shared" si="10"/>
        <v>9.556520843303556</v>
      </c>
      <c r="F132" s="2">
        <f t="shared" si="11"/>
        <v>614.9105733739326</v>
      </c>
    </row>
    <row r="133" spans="1:6" ht="12.75">
      <c r="A133" s="6">
        <f t="shared" si="6"/>
        <v>120</v>
      </c>
      <c r="B133" s="2">
        <f t="shared" si="7"/>
        <v>471.31263613097764</v>
      </c>
      <c r="C133" s="2">
        <f t="shared" si="8"/>
        <v>6.371956889831495</v>
      </c>
      <c r="D133" s="2">
        <f t="shared" si="9"/>
        <v>3.184563953472061</v>
      </c>
      <c r="E133" s="2">
        <f t="shared" si="10"/>
        <v>9.556520843303556</v>
      </c>
      <c r="F133" s="2">
        <f t="shared" si="11"/>
        <v>618.0951373274047</v>
      </c>
    </row>
    <row r="134" spans="1:6" ht="12.75">
      <c r="A134" s="6">
        <f t="shared" si="6"/>
        <v>121</v>
      </c>
      <c r="B134" s="2">
        <f t="shared" si="7"/>
        <v>464.89819952854725</v>
      </c>
      <c r="C134" s="2">
        <f t="shared" si="8"/>
        <v>6.414436602430371</v>
      </c>
      <c r="D134" s="2">
        <f t="shared" si="9"/>
        <v>3.1420842408731846</v>
      </c>
      <c r="E134" s="2">
        <f t="shared" si="10"/>
        <v>9.556520843303556</v>
      </c>
      <c r="F134" s="2">
        <f t="shared" si="11"/>
        <v>621.2372215682778</v>
      </c>
    </row>
    <row r="135" spans="1:6" ht="12.75">
      <c r="A135" s="6">
        <f t="shared" si="6"/>
        <v>122</v>
      </c>
      <c r="B135" s="2">
        <f t="shared" si="7"/>
        <v>458.441000015434</v>
      </c>
      <c r="C135" s="2">
        <f t="shared" si="8"/>
        <v>6.45719951311324</v>
      </c>
      <c r="D135" s="2">
        <f t="shared" si="9"/>
        <v>3.0993213301903153</v>
      </c>
      <c r="E135" s="2">
        <f t="shared" si="10"/>
        <v>9.556520843303556</v>
      </c>
      <c r="F135" s="2">
        <f t="shared" si="11"/>
        <v>624.3365428984681</v>
      </c>
    </row>
    <row r="136" spans="1:6" ht="12.75">
      <c r="A136" s="6">
        <f t="shared" si="6"/>
        <v>123</v>
      </c>
      <c r="B136" s="2">
        <f t="shared" si="7"/>
        <v>451.94075250556665</v>
      </c>
      <c r="C136" s="2">
        <f t="shared" si="8"/>
        <v>6.500247509867329</v>
      </c>
      <c r="D136" s="2">
        <f t="shared" si="9"/>
        <v>3.0562733334362266</v>
      </c>
      <c r="E136" s="2">
        <f t="shared" si="10"/>
        <v>9.556520843303556</v>
      </c>
      <c r="F136" s="2">
        <f t="shared" si="11"/>
        <v>627.3928162319044</v>
      </c>
    </row>
    <row r="137" spans="1:6" ht="12.75">
      <c r="A137" s="6">
        <f t="shared" si="6"/>
        <v>124</v>
      </c>
      <c r="B137" s="2">
        <f t="shared" si="7"/>
        <v>445.3971700123002</v>
      </c>
      <c r="C137" s="2">
        <f t="shared" si="8"/>
        <v>6.543582493266445</v>
      </c>
      <c r="D137" s="2">
        <f t="shared" si="9"/>
        <v>3.012938350037111</v>
      </c>
      <c r="E137" s="2">
        <f t="shared" si="10"/>
        <v>9.556520843303556</v>
      </c>
      <c r="F137" s="2">
        <f t="shared" si="11"/>
        <v>630.4057545819414</v>
      </c>
    </row>
    <row r="138" spans="1:6" ht="12.75">
      <c r="A138" s="6">
        <f t="shared" si="6"/>
        <v>125</v>
      </c>
      <c r="B138" s="2">
        <f t="shared" si="7"/>
        <v>438.8099636357453</v>
      </c>
      <c r="C138" s="2">
        <f t="shared" si="8"/>
        <v>6.587206376554887</v>
      </c>
      <c r="D138" s="2">
        <f t="shared" si="9"/>
        <v>2.9693144667486684</v>
      </c>
      <c r="E138" s="2">
        <f t="shared" si="10"/>
        <v>9.556520843303556</v>
      </c>
      <c r="F138" s="2">
        <f t="shared" si="11"/>
        <v>633.3750690486901</v>
      </c>
    </row>
    <row r="139" spans="1:6" ht="12.75">
      <c r="A139" s="6">
        <f t="shared" si="6"/>
        <v>126</v>
      </c>
      <c r="B139" s="2">
        <f t="shared" si="7"/>
        <v>432.17884255001337</v>
      </c>
      <c r="C139" s="2">
        <f t="shared" si="8"/>
        <v>6.63112108573192</v>
      </c>
      <c r="D139" s="2">
        <f t="shared" si="9"/>
        <v>2.9253997575716357</v>
      </c>
      <c r="E139" s="2">
        <f t="shared" si="10"/>
        <v>9.556520843303556</v>
      </c>
      <c r="F139" s="2">
        <f t="shared" si="11"/>
        <v>636.3004688062617</v>
      </c>
    </row>
    <row r="140" spans="1:6" ht="12.75">
      <c r="A140" s="6">
        <f t="shared" si="6"/>
        <v>127</v>
      </c>
      <c r="B140" s="2">
        <f t="shared" si="7"/>
        <v>425.5035139903766</v>
      </c>
      <c r="C140" s="2">
        <f t="shared" si="8"/>
        <v>6.6753285596367995</v>
      </c>
      <c r="D140" s="2">
        <f t="shared" si="9"/>
        <v>2.881192283666756</v>
      </c>
      <c r="E140" s="2">
        <f t="shared" si="10"/>
        <v>9.556520843303556</v>
      </c>
      <c r="F140" s="2">
        <f t="shared" si="11"/>
        <v>639.1816610899285</v>
      </c>
    </row>
    <row r="141" spans="1:6" ht="12.75">
      <c r="A141" s="6">
        <f t="shared" si="6"/>
        <v>128</v>
      </c>
      <c r="B141" s="2">
        <f t="shared" si="7"/>
        <v>418.7836832403422</v>
      </c>
      <c r="C141" s="2">
        <f t="shared" si="8"/>
        <v>6.719830750034378</v>
      </c>
      <c r="D141" s="2">
        <f t="shared" si="9"/>
        <v>2.8366900932691776</v>
      </c>
      <c r="E141" s="2">
        <f t="shared" si="10"/>
        <v>9.556520843303556</v>
      </c>
      <c r="F141" s="2">
        <f t="shared" si="11"/>
        <v>642.0183511831978</v>
      </c>
    </row>
    <row r="142" spans="1:6" ht="12.75">
      <c r="A142" s="6">
        <f t="shared" si="6"/>
        <v>129</v>
      </c>
      <c r="B142" s="2">
        <f t="shared" si="7"/>
        <v>412.01905361864095</v>
      </c>
      <c r="C142" s="2">
        <f t="shared" si="8"/>
        <v>6.764629621701275</v>
      </c>
      <c r="D142" s="2">
        <f t="shared" si="9"/>
        <v>2.7918912216022815</v>
      </c>
      <c r="E142" s="2">
        <f t="shared" si="10"/>
        <v>9.556520843303556</v>
      </c>
      <c r="F142" s="2">
        <f t="shared" si="11"/>
        <v>644.8102424048001</v>
      </c>
    </row>
    <row r="143" spans="1:6" ht="12.75">
      <c r="A143" s="6">
        <f t="shared" si="6"/>
        <v>130</v>
      </c>
      <c r="B143" s="2">
        <f t="shared" si="7"/>
        <v>405.20932646612835</v>
      </c>
      <c r="C143" s="2">
        <f t="shared" si="8"/>
        <v>6.809727152512616</v>
      </c>
      <c r="D143" s="2">
        <f t="shared" si="9"/>
        <v>2.74679369079094</v>
      </c>
      <c r="E143" s="2">
        <f t="shared" si="10"/>
        <v>9.556520843303556</v>
      </c>
      <c r="F143" s="2">
        <f t="shared" si="11"/>
        <v>647.557036095591</v>
      </c>
    </row>
    <row r="144" spans="1:6" ht="12.75">
      <c r="A144" s="6">
        <f aca="true" t="shared" si="12" ref="A144:A207">IF(OR(A143=$E$6*12,A143=""),"",A143+1)</f>
        <v>131</v>
      </c>
      <c r="B144" s="2">
        <f aca="true" t="shared" si="13" ref="B144:B207">IF(A144&lt;&gt;"",B143-C144,"")</f>
        <v>398.354201132599</v>
      </c>
      <c r="C144" s="2">
        <f aca="true" t="shared" si="14" ref="C144:C207">IF(A144&lt;&gt;"",E144-D144,"")</f>
        <v>6.855125333529367</v>
      </c>
      <c r="D144" s="2">
        <f aca="true" t="shared" si="15" ref="D144:D207">IF(A144&lt;&gt;"",B143*$E$5/12,"")</f>
        <v>2.701395509774189</v>
      </c>
      <c r="E144" s="2">
        <f aca="true" t="shared" si="16" ref="E144:E207">IF(A144&lt;&gt;"",E143,"")</f>
        <v>9.556520843303556</v>
      </c>
      <c r="F144" s="2">
        <f aca="true" t="shared" si="17" ref="F144:F207">IF(A144&lt;&gt;"",D144+F143,"")</f>
        <v>650.2584316053652</v>
      </c>
    </row>
    <row r="145" spans="1:6" ht="12.75">
      <c r="A145" s="6">
        <f t="shared" si="12"/>
        <v>132</v>
      </c>
      <c r="B145" s="2">
        <f t="shared" si="13"/>
        <v>391.4533749635127</v>
      </c>
      <c r="C145" s="2">
        <f t="shared" si="14"/>
        <v>6.90082616908623</v>
      </c>
      <c r="D145" s="2">
        <f t="shared" si="15"/>
        <v>2.6556946742173264</v>
      </c>
      <c r="E145" s="2">
        <f t="shared" si="16"/>
        <v>9.556520843303556</v>
      </c>
      <c r="F145" s="2">
        <f t="shared" si="17"/>
        <v>652.9141262795825</v>
      </c>
    </row>
    <row r="146" spans="1:6" ht="12.75">
      <c r="A146" s="6">
        <f t="shared" si="12"/>
        <v>133</v>
      </c>
      <c r="B146" s="2">
        <f t="shared" si="13"/>
        <v>384.50654328663256</v>
      </c>
      <c r="C146" s="2">
        <f t="shared" si="14"/>
        <v>6.946831676880137</v>
      </c>
      <c r="D146" s="2">
        <f t="shared" si="15"/>
        <v>2.609689166423418</v>
      </c>
      <c r="E146" s="2">
        <f t="shared" si="16"/>
        <v>9.556520843303556</v>
      </c>
      <c r="F146" s="2">
        <f t="shared" si="17"/>
        <v>655.523815446006</v>
      </c>
    </row>
    <row r="147" spans="1:6" ht="12.75">
      <c r="A147" s="6">
        <f t="shared" si="12"/>
        <v>134</v>
      </c>
      <c r="B147" s="2">
        <f t="shared" si="13"/>
        <v>377.5133993985732</v>
      </c>
      <c r="C147" s="2">
        <f t="shared" si="14"/>
        <v>6.993143888059338</v>
      </c>
      <c r="D147" s="2">
        <f t="shared" si="15"/>
        <v>2.5633769552442174</v>
      </c>
      <c r="E147" s="2">
        <f t="shared" si="16"/>
        <v>9.556520843303556</v>
      </c>
      <c r="F147" s="2">
        <f t="shared" si="17"/>
        <v>658.0871924012501</v>
      </c>
    </row>
    <row r="148" spans="1:6" ht="12.75">
      <c r="A148" s="6">
        <f t="shared" si="12"/>
        <v>135</v>
      </c>
      <c r="B148" s="2">
        <f t="shared" si="13"/>
        <v>370.47363455126015</v>
      </c>
      <c r="C148" s="2">
        <f t="shared" si="14"/>
        <v>7.039764847313068</v>
      </c>
      <c r="D148" s="2">
        <f t="shared" si="15"/>
        <v>2.516755995990488</v>
      </c>
      <c r="E148" s="2">
        <f t="shared" si="16"/>
        <v>9.556520843303556</v>
      </c>
      <c r="F148" s="2">
        <f t="shared" si="17"/>
        <v>660.6039483972406</v>
      </c>
    </row>
    <row r="149" spans="1:6" ht="12.75">
      <c r="A149" s="6">
        <f t="shared" si="12"/>
        <v>136</v>
      </c>
      <c r="B149" s="2">
        <f t="shared" si="13"/>
        <v>363.38693793829833</v>
      </c>
      <c r="C149" s="2">
        <f t="shared" si="14"/>
        <v>7.086696612961822</v>
      </c>
      <c r="D149" s="2">
        <f t="shared" si="15"/>
        <v>2.4698242303417346</v>
      </c>
      <c r="E149" s="2">
        <f t="shared" si="16"/>
        <v>9.556520843303556</v>
      </c>
      <c r="F149" s="2">
        <f t="shared" si="17"/>
        <v>663.0737726275823</v>
      </c>
    </row>
    <row r="150" spans="1:6" ht="12.75">
      <c r="A150" s="6">
        <f t="shared" si="12"/>
        <v>137</v>
      </c>
      <c r="B150" s="2">
        <f t="shared" si="13"/>
        <v>356.2529966812501</v>
      </c>
      <c r="C150" s="2">
        <f t="shared" si="14"/>
        <v>7.1339412570482335</v>
      </c>
      <c r="D150" s="2">
        <f t="shared" si="15"/>
        <v>2.4225795862553223</v>
      </c>
      <c r="E150" s="2">
        <f t="shared" si="16"/>
        <v>9.556520843303556</v>
      </c>
      <c r="F150" s="2">
        <f t="shared" si="17"/>
        <v>665.4963522138377</v>
      </c>
    </row>
    <row r="151" spans="1:6" ht="12.75">
      <c r="A151" s="6">
        <f t="shared" si="12"/>
        <v>138</v>
      </c>
      <c r="B151" s="2">
        <f t="shared" si="13"/>
        <v>349.07149581582155</v>
      </c>
      <c r="C151" s="2">
        <f t="shared" si="14"/>
        <v>7.181500865428555</v>
      </c>
      <c r="D151" s="2">
        <f t="shared" si="15"/>
        <v>2.375019977875001</v>
      </c>
      <c r="E151" s="2">
        <f t="shared" si="16"/>
        <v>9.556520843303556</v>
      </c>
      <c r="F151" s="2">
        <f t="shared" si="17"/>
        <v>667.8713721917127</v>
      </c>
    </row>
    <row r="152" spans="1:6" ht="12.75">
      <c r="A152" s="6">
        <f t="shared" si="12"/>
        <v>139</v>
      </c>
      <c r="B152" s="2">
        <f t="shared" si="13"/>
        <v>341.8421182779568</v>
      </c>
      <c r="C152" s="2">
        <f t="shared" si="14"/>
        <v>7.229377537864746</v>
      </c>
      <c r="D152" s="2">
        <f t="shared" si="15"/>
        <v>2.32714330543881</v>
      </c>
      <c r="E152" s="2">
        <f t="shared" si="16"/>
        <v>9.556520843303556</v>
      </c>
      <c r="F152" s="2">
        <f t="shared" si="17"/>
        <v>670.1985154971514</v>
      </c>
    </row>
    <row r="153" spans="1:6" ht="12.75">
      <c r="A153" s="6">
        <f t="shared" si="12"/>
        <v>140</v>
      </c>
      <c r="B153" s="2">
        <f t="shared" si="13"/>
        <v>334.5645448898396</v>
      </c>
      <c r="C153" s="2">
        <f t="shared" si="14"/>
        <v>7.277573388117178</v>
      </c>
      <c r="D153" s="2">
        <f t="shared" si="15"/>
        <v>2.2789474551863784</v>
      </c>
      <c r="E153" s="2">
        <f t="shared" si="16"/>
        <v>9.556520843303556</v>
      </c>
      <c r="F153" s="2">
        <f t="shared" si="17"/>
        <v>672.4774629523379</v>
      </c>
    </row>
    <row r="154" spans="1:6" ht="12.75">
      <c r="A154" s="6">
        <f t="shared" si="12"/>
        <v>141</v>
      </c>
      <c r="B154" s="2">
        <f t="shared" si="13"/>
        <v>327.23845434580164</v>
      </c>
      <c r="C154" s="2">
        <f t="shared" si="14"/>
        <v>7.3260905440379585</v>
      </c>
      <c r="D154" s="2">
        <f t="shared" si="15"/>
        <v>2.2304302992655978</v>
      </c>
      <c r="E154" s="2">
        <f t="shared" si="16"/>
        <v>9.556520843303556</v>
      </c>
      <c r="F154" s="2">
        <f t="shared" si="17"/>
        <v>674.7078932516034</v>
      </c>
    </row>
    <row r="155" spans="1:6" ht="12.75">
      <c r="A155" s="6">
        <f t="shared" si="12"/>
        <v>142</v>
      </c>
      <c r="B155" s="2">
        <f t="shared" si="13"/>
        <v>319.86352319813676</v>
      </c>
      <c r="C155" s="2">
        <f t="shared" si="14"/>
        <v>7.374931147664878</v>
      </c>
      <c r="D155" s="2">
        <f t="shared" si="15"/>
        <v>2.1815896956386776</v>
      </c>
      <c r="E155" s="2">
        <f t="shared" si="16"/>
        <v>9.556520843303556</v>
      </c>
      <c r="F155" s="2">
        <f t="shared" si="17"/>
        <v>676.8894829472421</v>
      </c>
    </row>
    <row r="156" spans="1:6" ht="12.75">
      <c r="A156" s="6">
        <f t="shared" si="12"/>
        <v>143</v>
      </c>
      <c r="B156" s="2">
        <f t="shared" si="13"/>
        <v>312.4394258428208</v>
      </c>
      <c r="C156" s="2">
        <f t="shared" si="14"/>
        <v>7.424097355315977</v>
      </c>
      <c r="D156" s="2">
        <f t="shared" si="15"/>
        <v>2.1324234879875785</v>
      </c>
      <c r="E156" s="2">
        <f t="shared" si="16"/>
        <v>9.556520843303556</v>
      </c>
      <c r="F156" s="2">
        <f t="shared" si="17"/>
        <v>679.0219064352297</v>
      </c>
    </row>
    <row r="157" spans="1:6" ht="12.75">
      <c r="A157" s="6">
        <f t="shared" si="12"/>
        <v>144</v>
      </c>
      <c r="B157" s="2">
        <f t="shared" si="13"/>
        <v>304.96583450513606</v>
      </c>
      <c r="C157" s="2">
        <f t="shared" si="14"/>
        <v>7.47359133768475</v>
      </c>
      <c r="D157" s="2">
        <f t="shared" si="15"/>
        <v>2.0829295056188055</v>
      </c>
      <c r="E157" s="2">
        <f t="shared" si="16"/>
        <v>9.556520843303556</v>
      </c>
      <c r="F157" s="2">
        <f t="shared" si="17"/>
        <v>681.1048359408485</v>
      </c>
    </row>
    <row r="158" spans="1:6" ht="12.75">
      <c r="A158" s="6">
        <f t="shared" si="12"/>
        <v>145</v>
      </c>
      <c r="B158" s="2">
        <f t="shared" si="13"/>
        <v>297.44241922520007</v>
      </c>
      <c r="C158" s="2">
        <f t="shared" si="14"/>
        <v>7.523415279935982</v>
      </c>
      <c r="D158" s="2">
        <f t="shared" si="15"/>
        <v>2.033105563367574</v>
      </c>
      <c r="E158" s="2">
        <f t="shared" si="16"/>
        <v>9.556520843303556</v>
      </c>
      <c r="F158" s="2">
        <f t="shared" si="17"/>
        <v>683.1379415042161</v>
      </c>
    </row>
    <row r="159" spans="1:6" ht="12.75">
      <c r="A159" s="6">
        <f t="shared" si="12"/>
        <v>146</v>
      </c>
      <c r="B159" s="2">
        <f t="shared" si="13"/>
        <v>289.8688478433979</v>
      </c>
      <c r="C159" s="2">
        <f t="shared" si="14"/>
        <v>7.573571381802222</v>
      </c>
      <c r="D159" s="2">
        <f t="shared" si="15"/>
        <v>1.9829494615013339</v>
      </c>
      <c r="E159" s="2">
        <f t="shared" si="16"/>
        <v>9.556520843303556</v>
      </c>
      <c r="F159" s="2">
        <f t="shared" si="17"/>
        <v>685.1208909657174</v>
      </c>
    </row>
    <row r="160" spans="1:6" ht="12.75">
      <c r="A160" s="6">
        <f t="shared" si="12"/>
        <v>147</v>
      </c>
      <c r="B160" s="2">
        <f t="shared" si="13"/>
        <v>282.244785985717</v>
      </c>
      <c r="C160" s="2">
        <f t="shared" si="14"/>
        <v>7.624061857680903</v>
      </c>
      <c r="D160" s="2">
        <f t="shared" si="15"/>
        <v>1.9324589856226524</v>
      </c>
      <c r="E160" s="2">
        <f t="shared" si="16"/>
        <v>9.556520843303556</v>
      </c>
      <c r="F160" s="2">
        <f t="shared" si="17"/>
        <v>687.0533499513401</v>
      </c>
    </row>
    <row r="161" spans="1:6" ht="12.75">
      <c r="A161" s="6">
        <f t="shared" si="12"/>
        <v>148</v>
      </c>
      <c r="B161" s="2">
        <f t="shared" si="13"/>
        <v>274.5698970489849</v>
      </c>
      <c r="C161" s="2">
        <f t="shared" si="14"/>
        <v>7.674888936732109</v>
      </c>
      <c r="D161" s="2">
        <f t="shared" si="15"/>
        <v>1.8816319065714466</v>
      </c>
      <c r="E161" s="2">
        <f t="shared" si="16"/>
        <v>9.556520843303556</v>
      </c>
      <c r="F161" s="2">
        <f t="shared" si="17"/>
        <v>688.9349818579116</v>
      </c>
    </row>
    <row r="162" spans="1:6" ht="12.75">
      <c r="A162" s="6">
        <f t="shared" si="12"/>
        <v>149</v>
      </c>
      <c r="B162" s="2">
        <f t="shared" si="13"/>
        <v>266.8438421860079</v>
      </c>
      <c r="C162" s="2">
        <f t="shared" si="14"/>
        <v>7.72605486297699</v>
      </c>
      <c r="D162" s="2">
        <f t="shared" si="15"/>
        <v>1.830465980326566</v>
      </c>
      <c r="E162" s="2">
        <f t="shared" si="16"/>
        <v>9.556520843303556</v>
      </c>
      <c r="F162" s="2">
        <f t="shared" si="17"/>
        <v>690.7654478382382</v>
      </c>
    </row>
    <row r="163" spans="1:6" ht="12.75">
      <c r="A163" s="6">
        <f t="shared" si="12"/>
        <v>150</v>
      </c>
      <c r="B163" s="2">
        <f t="shared" si="13"/>
        <v>259.0662802906111</v>
      </c>
      <c r="C163" s="2">
        <f t="shared" si="14"/>
        <v>7.777561895396836</v>
      </c>
      <c r="D163" s="2">
        <f t="shared" si="15"/>
        <v>1.7789589479067196</v>
      </c>
      <c r="E163" s="2">
        <f t="shared" si="16"/>
        <v>9.556520843303556</v>
      </c>
      <c r="F163" s="2">
        <f t="shared" si="17"/>
        <v>692.5444067861449</v>
      </c>
    </row>
    <row r="164" spans="1:6" ht="12.75">
      <c r="A164" s="6">
        <f t="shared" si="12"/>
        <v>151</v>
      </c>
      <c r="B164" s="2">
        <f t="shared" si="13"/>
        <v>251.23686798257825</v>
      </c>
      <c r="C164" s="2">
        <f t="shared" si="14"/>
        <v>7.829412308032815</v>
      </c>
      <c r="D164" s="2">
        <f t="shared" si="15"/>
        <v>1.7271085352707407</v>
      </c>
      <c r="E164" s="2">
        <f t="shared" si="16"/>
        <v>9.556520843303556</v>
      </c>
      <c r="F164" s="2">
        <f t="shared" si="17"/>
        <v>694.2715153214157</v>
      </c>
    </row>
    <row r="165" spans="1:6" ht="12.75">
      <c r="A165" s="6">
        <f t="shared" si="12"/>
        <v>152</v>
      </c>
      <c r="B165" s="2">
        <f t="shared" si="13"/>
        <v>243.35525959249188</v>
      </c>
      <c r="C165" s="2">
        <f t="shared" si="14"/>
        <v>7.881608390086368</v>
      </c>
      <c r="D165" s="2">
        <f t="shared" si="15"/>
        <v>1.6749124532171884</v>
      </c>
      <c r="E165" s="2">
        <f t="shared" si="16"/>
        <v>9.556520843303556</v>
      </c>
      <c r="F165" s="2">
        <f t="shared" si="17"/>
        <v>695.9464277746329</v>
      </c>
    </row>
    <row r="166" spans="1:6" ht="12.75">
      <c r="A166" s="6">
        <f t="shared" si="12"/>
        <v>153</v>
      </c>
      <c r="B166" s="2">
        <f t="shared" si="13"/>
        <v>235.4211071464716</v>
      </c>
      <c r="C166" s="2">
        <f t="shared" si="14"/>
        <v>7.934152446020277</v>
      </c>
      <c r="D166" s="2">
        <f t="shared" si="15"/>
        <v>1.6223683972832792</v>
      </c>
      <c r="E166" s="2">
        <f t="shared" si="16"/>
        <v>9.556520843303556</v>
      </c>
      <c r="F166" s="2">
        <f t="shared" si="17"/>
        <v>697.5687961719161</v>
      </c>
    </row>
    <row r="167" spans="1:6" ht="12.75">
      <c r="A167" s="6">
        <f t="shared" si="12"/>
        <v>154</v>
      </c>
      <c r="B167" s="2">
        <f t="shared" si="13"/>
        <v>227.4340603508112</v>
      </c>
      <c r="C167" s="2">
        <f t="shared" si="14"/>
        <v>7.987046795660412</v>
      </c>
      <c r="D167" s="2">
        <f t="shared" si="15"/>
        <v>1.5694740476431441</v>
      </c>
      <c r="E167" s="2">
        <f t="shared" si="16"/>
        <v>9.556520843303556</v>
      </c>
      <c r="F167" s="2">
        <f t="shared" si="17"/>
        <v>699.1382702195592</v>
      </c>
    </row>
    <row r="168" spans="1:6" ht="12.75">
      <c r="A168" s="6">
        <f t="shared" si="12"/>
        <v>155</v>
      </c>
      <c r="B168" s="2">
        <f t="shared" si="13"/>
        <v>219.39376657651306</v>
      </c>
      <c r="C168" s="2">
        <f t="shared" si="14"/>
        <v>8.040293774298148</v>
      </c>
      <c r="D168" s="2">
        <f t="shared" si="15"/>
        <v>1.516227069005408</v>
      </c>
      <c r="E168" s="2">
        <f t="shared" si="16"/>
        <v>9.556520843303556</v>
      </c>
      <c r="F168" s="2">
        <f t="shared" si="17"/>
        <v>700.6544972885646</v>
      </c>
    </row>
    <row r="169" spans="1:6" ht="12.75">
      <c r="A169" s="6">
        <f t="shared" si="12"/>
        <v>156</v>
      </c>
      <c r="B169" s="2">
        <f t="shared" si="13"/>
        <v>211.2998708437196</v>
      </c>
      <c r="C169" s="2">
        <f t="shared" si="14"/>
        <v>8.093895732793468</v>
      </c>
      <c r="D169" s="2">
        <f t="shared" si="15"/>
        <v>1.4626251105100871</v>
      </c>
      <c r="E169" s="2">
        <f t="shared" si="16"/>
        <v>9.556520843303556</v>
      </c>
      <c r="F169" s="2">
        <f t="shared" si="17"/>
        <v>702.1171223990747</v>
      </c>
    </row>
    <row r="170" spans="1:6" ht="12.75">
      <c r="A170" s="6">
        <f t="shared" si="12"/>
        <v>157</v>
      </c>
      <c r="B170" s="2">
        <f t="shared" si="13"/>
        <v>203.15201580604082</v>
      </c>
      <c r="C170" s="2">
        <f t="shared" si="14"/>
        <v>8.14785503767876</v>
      </c>
      <c r="D170" s="2">
        <f t="shared" si="15"/>
        <v>1.4086658056247972</v>
      </c>
      <c r="E170" s="2">
        <f t="shared" si="16"/>
        <v>9.556520843303556</v>
      </c>
      <c r="F170" s="2">
        <f t="shared" si="17"/>
        <v>703.5257882046994</v>
      </c>
    </row>
    <row r="171" spans="1:6" ht="12.75">
      <c r="A171" s="6">
        <f t="shared" si="12"/>
        <v>158</v>
      </c>
      <c r="B171" s="2">
        <f t="shared" si="13"/>
        <v>194.94984173477755</v>
      </c>
      <c r="C171" s="2">
        <f t="shared" si="14"/>
        <v>8.202174071263283</v>
      </c>
      <c r="D171" s="2">
        <f t="shared" si="15"/>
        <v>1.3543467720402722</v>
      </c>
      <c r="E171" s="2">
        <f t="shared" si="16"/>
        <v>9.556520843303556</v>
      </c>
      <c r="F171" s="2">
        <f t="shared" si="17"/>
        <v>704.8801349767397</v>
      </c>
    </row>
    <row r="172" spans="1:6" ht="12.75">
      <c r="A172" s="6">
        <f t="shared" si="12"/>
        <v>159</v>
      </c>
      <c r="B172" s="2">
        <f t="shared" si="13"/>
        <v>186.69298650303918</v>
      </c>
      <c r="C172" s="2">
        <f t="shared" si="14"/>
        <v>8.256855231738372</v>
      </c>
      <c r="D172" s="2">
        <f t="shared" si="15"/>
        <v>1.2996656115651837</v>
      </c>
      <c r="E172" s="2">
        <f t="shared" si="16"/>
        <v>9.556520843303556</v>
      </c>
      <c r="F172" s="2">
        <f t="shared" si="17"/>
        <v>706.1798005883048</v>
      </c>
    </row>
    <row r="173" spans="1:6" ht="12.75">
      <c r="A173" s="6">
        <f t="shared" si="12"/>
        <v>160</v>
      </c>
      <c r="B173" s="2">
        <f t="shared" si="13"/>
        <v>178.3810855697559</v>
      </c>
      <c r="C173" s="2">
        <f t="shared" si="14"/>
        <v>8.311900933283294</v>
      </c>
      <c r="D173" s="2">
        <f t="shared" si="15"/>
        <v>1.2446199100202613</v>
      </c>
      <c r="E173" s="2">
        <f t="shared" si="16"/>
        <v>9.556520843303556</v>
      </c>
      <c r="F173" s="2">
        <f t="shared" si="17"/>
        <v>707.424420498325</v>
      </c>
    </row>
    <row r="174" spans="1:6" ht="12.75">
      <c r="A174" s="6">
        <f t="shared" si="12"/>
        <v>161</v>
      </c>
      <c r="B174" s="2">
        <f t="shared" si="13"/>
        <v>170.01377196358405</v>
      </c>
      <c r="C174" s="2">
        <f t="shared" si="14"/>
        <v>8.36731360617185</v>
      </c>
      <c r="D174" s="2">
        <f t="shared" si="15"/>
        <v>1.189207237131706</v>
      </c>
      <c r="E174" s="2">
        <f t="shared" si="16"/>
        <v>9.556520843303556</v>
      </c>
      <c r="F174" s="2">
        <f t="shared" si="17"/>
        <v>708.6136277354567</v>
      </c>
    </row>
    <row r="175" spans="1:6" ht="12.75">
      <c r="A175" s="6">
        <f t="shared" si="12"/>
        <v>162</v>
      </c>
      <c r="B175" s="2">
        <f t="shared" si="13"/>
        <v>161.59067626670438</v>
      </c>
      <c r="C175" s="2">
        <f t="shared" si="14"/>
        <v>8.423095696879662</v>
      </c>
      <c r="D175" s="2">
        <f t="shared" si="15"/>
        <v>1.1334251464238936</v>
      </c>
      <c r="E175" s="2">
        <f t="shared" si="16"/>
        <v>9.556520843303556</v>
      </c>
      <c r="F175" s="2">
        <f t="shared" si="17"/>
        <v>709.7470528818806</v>
      </c>
    </row>
    <row r="176" spans="1:6" ht="12.75">
      <c r="A176" s="6">
        <f t="shared" si="12"/>
        <v>163</v>
      </c>
      <c r="B176" s="2">
        <f t="shared" si="13"/>
        <v>153.1114265985122</v>
      </c>
      <c r="C176" s="2">
        <f t="shared" si="14"/>
        <v>8.479249668192193</v>
      </c>
      <c r="D176" s="2">
        <f t="shared" si="15"/>
        <v>1.0772711751113626</v>
      </c>
      <c r="E176" s="2">
        <f t="shared" si="16"/>
        <v>9.556520843303556</v>
      </c>
      <c r="F176" s="2">
        <f t="shared" si="17"/>
        <v>710.8243240569919</v>
      </c>
    </row>
    <row r="177" spans="1:6" ht="12.75">
      <c r="A177" s="6">
        <f t="shared" si="12"/>
        <v>164</v>
      </c>
      <c r="B177" s="2">
        <f t="shared" si="13"/>
        <v>144.57564859919873</v>
      </c>
      <c r="C177" s="2">
        <f t="shared" si="14"/>
        <v>8.535777999313474</v>
      </c>
      <c r="D177" s="2">
        <f t="shared" si="15"/>
        <v>1.0207428439900814</v>
      </c>
      <c r="E177" s="2">
        <f t="shared" si="16"/>
        <v>9.556520843303556</v>
      </c>
      <c r="F177" s="2">
        <f t="shared" si="17"/>
        <v>711.845066900982</v>
      </c>
    </row>
    <row r="178" spans="1:6" ht="12.75">
      <c r="A178" s="6">
        <f t="shared" si="12"/>
        <v>165</v>
      </c>
      <c r="B178" s="2">
        <f t="shared" si="13"/>
        <v>135.98296541322316</v>
      </c>
      <c r="C178" s="2">
        <f t="shared" si="14"/>
        <v>8.592683185975565</v>
      </c>
      <c r="D178" s="2">
        <f t="shared" si="15"/>
        <v>0.9638376573279915</v>
      </c>
      <c r="E178" s="2">
        <f t="shared" si="16"/>
        <v>9.556520843303556</v>
      </c>
      <c r="F178" s="2">
        <f t="shared" si="17"/>
        <v>712.80890455831</v>
      </c>
    </row>
    <row r="179" spans="1:6" ht="12.75">
      <c r="A179" s="6">
        <f t="shared" si="12"/>
        <v>166</v>
      </c>
      <c r="B179" s="2">
        <f t="shared" si="13"/>
        <v>127.33299767267442</v>
      </c>
      <c r="C179" s="2">
        <f t="shared" si="14"/>
        <v>8.649967740548735</v>
      </c>
      <c r="D179" s="2">
        <f t="shared" si="15"/>
        <v>0.9065531027548211</v>
      </c>
      <c r="E179" s="2">
        <f t="shared" si="16"/>
        <v>9.556520843303556</v>
      </c>
      <c r="F179" s="2">
        <f t="shared" si="17"/>
        <v>713.7154576610649</v>
      </c>
    </row>
    <row r="180" spans="1:6" ht="12.75">
      <c r="A180" s="6">
        <f t="shared" si="12"/>
        <v>167</v>
      </c>
      <c r="B180" s="2">
        <f t="shared" si="13"/>
        <v>118.62536348052203</v>
      </c>
      <c r="C180" s="2">
        <f t="shared" si="14"/>
        <v>8.707634192152392</v>
      </c>
      <c r="D180" s="2">
        <f t="shared" si="15"/>
        <v>0.8488866511511629</v>
      </c>
      <c r="E180" s="2">
        <f t="shared" si="16"/>
        <v>9.556520843303556</v>
      </c>
      <c r="F180" s="2">
        <f t="shared" si="17"/>
        <v>714.564344312216</v>
      </c>
    </row>
    <row r="181" spans="1:6" ht="12.75">
      <c r="A181" s="6">
        <f t="shared" si="12"/>
        <v>168</v>
      </c>
      <c r="B181" s="2">
        <f t="shared" si="13"/>
        <v>109.85967839375529</v>
      </c>
      <c r="C181" s="2">
        <f t="shared" si="14"/>
        <v>8.765685086766743</v>
      </c>
      <c r="D181" s="2">
        <f t="shared" si="15"/>
        <v>0.7908357565368136</v>
      </c>
      <c r="E181" s="2">
        <f t="shared" si="16"/>
        <v>9.556520843303556</v>
      </c>
      <c r="F181" s="2">
        <f t="shared" si="17"/>
        <v>715.3551800687528</v>
      </c>
    </row>
    <row r="182" spans="1:6" ht="12.75">
      <c r="A182" s="6">
        <f t="shared" si="12"/>
        <v>169</v>
      </c>
      <c r="B182" s="2">
        <f t="shared" si="13"/>
        <v>101.0355554064101</v>
      </c>
      <c r="C182" s="2">
        <f t="shared" si="14"/>
        <v>8.824122987345188</v>
      </c>
      <c r="D182" s="2">
        <f t="shared" si="15"/>
        <v>0.7323978559583687</v>
      </c>
      <c r="E182" s="2">
        <f t="shared" si="16"/>
        <v>9.556520843303556</v>
      </c>
      <c r="F182" s="2">
        <f t="shared" si="17"/>
        <v>716.0875779247112</v>
      </c>
    </row>
    <row r="183" spans="1:6" ht="12.75">
      <c r="A183" s="6">
        <f t="shared" si="12"/>
        <v>170</v>
      </c>
      <c r="B183" s="2">
        <f t="shared" si="13"/>
        <v>92.1526049324826</v>
      </c>
      <c r="C183" s="2">
        <f t="shared" si="14"/>
        <v>8.882950473927488</v>
      </c>
      <c r="D183" s="2">
        <f t="shared" si="15"/>
        <v>0.6735703693760673</v>
      </c>
      <c r="E183" s="2">
        <f t="shared" si="16"/>
        <v>9.556520843303556</v>
      </c>
      <c r="F183" s="2">
        <f t="shared" si="17"/>
        <v>716.7611482940873</v>
      </c>
    </row>
    <row r="184" spans="1:6" ht="12.75">
      <c r="A184" s="6">
        <f t="shared" si="12"/>
        <v>171</v>
      </c>
      <c r="B184" s="2">
        <f t="shared" si="13"/>
        <v>83.21043478872893</v>
      </c>
      <c r="C184" s="2">
        <f t="shared" si="14"/>
        <v>8.942170143753671</v>
      </c>
      <c r="D184" s="2">
        <f t="shared" si="15"/>
        <v>0.6143506995498841</v>
      </c>
      <c r="E184" s="2">
        <f t="shared" si="16"/>
        <v>9.556520843303556</v>
      </c>
      <c r="F184" s="2">
        <f t="shared" si="17"/>
        <v>717.3754989936372</v>
      </c>
    </row>
    <row r="185" spans="1:6" ht="12.75">
      <c r="A185" s="6">
        <f t="shared" si="12"/>
        <v>172</v>
      </c>
      <c r="B185" s="2">
        <f t="shared" si="13"/>
        <v>74.20865017735024</v>
      </c>
      <c r="C185" s="2">
        <f t="shared" si="14"/>
        <v>9.001784611378696</v>
      </c>
      <c r="D185" s="2">
        <f t="shared" si="15"/>
        <v>0.5547362319248595</v>
      </c>
      <c r="E185" s="2">
        <f t="shared" si="16"/>
        <v>9.556520843303556</v>
      </c>
      <c r="F185" s="2">
        <f t="shared" si="17"/>
        <v>717.930235225562</v>
      </c>
    </row>
    <row r="186" spans="1:6" ht="12.75">
      <c r="A186" s="6">
        <f t="shared" si="12"/>
        <v>173</v>
      </c>
      <c r="B186" s="2">
        <f t="shared" si="13"/>
        <v>65.14685366856234</v>
      </c>
      <c r="C186" s="2">
        <f t="shared" si="14"/>
        <v>9.061796508787888</v>
      </c>
      <c r="D186" s="2">
        <f t="shared" si="15"/>
        <v>0.4947243345156682</v>
      </c>
      <c r="E186" s="2">
        <f t="shared" si="16"/>
        <v>9.556520843303556</v>
      </c>
      <c r="F186" s="2">
        <f t="shared" si="17"/>
        <v>718.4249595600777</v>
      </c>
    </row>
    <row r="187" spans="1:6" ht="12.75">
      <c r="A187" s="6">
        <f t="shared" si="12"/>
        <v>174</v>
      </c>
      <c r="B187" s="2">
        <f t="shared" si="13"/>
        <v>56.0246451830492</v>
      </c>
      <c r="C187" s="2">
        <f t="shared" si="14"/>
        <v>9.12220848551314</v>
      </c>
      <c r="D187" s="2">
        <f t="shared" si="15"/>
        <v>0.4343123577904156</v>
      </c>
      <c r="E187" s="2">
        <f t="shared" si="16"/>
        <v>9.556520843303556</v>
      </c>
      <c r="F187" s="2">
        <f t="shared" si="17"/>
        <v>718.8592719178681</v>
      </c>
    </row>
    <row r="188" spans="1:6" ht="12.75">
      <c r="A188" s="6">
        <f t="shared" si="12"/>
        <v>175</v>
      </c>
      <c r="B188" s="2">
        <f t="shared" si="13"/>
        <v>46.84162197429931</v>
      </c>
      <c r="C188" s="2">
        <f t="shared" si="14"/>
        <v>9.183023208749894</v>
      </c>
      <c r="D188" s="2">
        <f t="shared" si="15"/>
        <v>0.37349763455366136</v>
      </c>
      <c r="E188" s="2">
        <f t="shared" si="16"/>
        <v>9.556520843303556</v>
      </c>
      <c r="F188" s="2">
        <f t="shared" si="17"/>
        <v>719.2327695524218</v>
      </c>
    </row>
    <row r="189" spans="1:6" ht="12.75">
      <c r="A189" s="6">
        <f t="shared" si="12"/>
        <v>176</v>
      </c>
      <c r="B189" s="2">
        <f t="shared" si="13"/>
        <v>37.597378610824414</v>
      </c>
      <c r="C189" s="2">
        <f t="shared" si="14"/>
        <v>9.244243363474894</v>
      </c>
      <c r="D189" s="2">
        <f t="shared" si="15"/>
        <v>0.31227747982866205</v>
      </c>
      <c r="E189" s="2">
        <f t="shared" si="16"/>
        <v>9.556520843303556</v>
      </c>
      <c r="F189" s="2">
        <f t="shared" si="17"/>
        <v>719.5450470322505</v>
      </c>
    </row>
    <row r="190" spans="1:6" ht="12.75">
      <c r="A190" s="6">
        <f t="shared" si="12"/>
        <v>177</v>
      </c>
      <c r="B190" s="2">
        <f t="shared" si="13"/>
        <v>28.29150695825969</v>
      </c>
      <c r="C190" s="2">
        <f t="shared" si="14"/>
        <v>9.305871652564726</v>
      </c>
      <c r="D190" s="2">
        <f t="shared" si="15"/>
        <v>0.25064919073882946</v>
      </c>
      <c r="E190" s="2">
        <f t="shared" si="16"/>
        <v>9.556520843303556</v>
      </c>
      <c r="F190" s="2">
        <f t="shared" si="17"/>
        <v>719.7956962229894</v>
      </c>
    </row>
    <row r="191" spans="1:6" ht="12.75">
      <c r="A191" s="6">
        <f t="shared" si="12"/>
        <v>178</v>
      </c>
      <c r="B191" s="2">
        <f t="shared" si="13"/>
        <v>18.92359616134453</v>
      </c>
      <c r="C191" s="2">
        <f t="shared" si="14"/>
        <v>9.367910796915158</v>
      </c>
      <c r="D191" s="2">
        <f t="shared" si="15"/>
        <v>0.18861004638839793</v>
      </c>
      <c r="E191" s="2">
        <f t="shared" si="16"/>
        <v>9.556520843303556</v>
      </c>
      <c r="F191" s="2">
        <f t="shared" si="17"/>
        <v>719.9843062693777</v>
      </c>
    </row>
    <row r="192" spans="1:6" ht="12.75">
      <c r="A192" s="6">
        <f t="shared" si="12"/>
        <v>179</v>
      </c>
      <c r="B192" s="2">
        <f t="shared" si="13"/>
        <v>9.493232625783271</v>
      </c>
      <c r="C192" s="2">
        <f t="shared" si="14"/>
        <v>9.43036353556126</v>
      </c>
      <c r="D192" s="2">
        <f t="shared" si="15"/>
        <v>0.12615730774229686</v>
      </c>
      <c r="E192" s="2">
        <f t="shared" si="16"/>
        <v>9.556520843303556</v>
      </c>
      <c r="F192" s="2">
        <f t="shared" si="17"/>
        <v>720.1104635771201</v>
      </c>
    </row>
    <row r="193" spans="1:6" ht="12.75">
      <c r="A193" s="6">
        <f t="shared" si="12"/>
        <v>180</v>
      </c>
      <c r="B193" s="2">
        <f t="shared" si="13"/>
        <v>-1.5063505998114124E-11</v>
      </c>
      <c r="C193" s="2">
        <f t="shared" si="14"/>
        <v>9.493232625798335</v>
      </c>
      <c r="D193" s="2">
        <f t="shared" si="15"/>
        <v>0.0632882175052218</v>
      </c>
      <c r="E193" s="2">
        <f t="shared" si="16"/>
        <v>9.556520843303556</v>
      </c>
      <c r="F193" s="2">
        <f t="shared" si="17"/>
        <v>720.1737517946253</v>
      </c>
    </row>
    <row r="194" spans="1:6" ht="12.75">
      <c r="A194" s="6">
        <f t="shared" si="12"/>
      </c>
      <c r="B194" s="2">
        <f t="shared" si="13"/>
      </c>
      <c r="C194" s="2">
        <f t="shared" si="14"/>
      </c>
      <c r="D194" s="2">
        <f t="shared" si="15"/>
      </c>
      <c r="E194" s="2">
        <f t="shared" si="16"/>
      </c>
      <c r="F194" s="2">
        <f t="shared" si="17"/>
      </c>
    </row>
    <row r="195" spans="1:6" ht="12.75">
      <c r="A195" s="6">
        <f t="shared" si="12"/>
      </c>
      <c r="B195" s="2">
        <f t="shared" si="13"/>
      </c>
      <c r="C195" s="2">
        <f t="shared" si="14"/>
      </c>
      <c r="D195" s="2">
        <f t="shared" si="15"/>
      </c>
      <c r="E195" s="2">
        <f t="shared" si="16"/>
      </c>
      <c r="F195" s="2">
        <f t="shared" si="17"/>
      </c>
    </row>
    <row r="196" spans="1:6" ht="12.75">
      <c r="A196" s="6">
        <f t="shared" si="12"/>
      </c>
      <c r="B196" s="2">
        <f t="shared" si="13"/>
      </c>
      <c r="C196" s="2">
        <f t="shared" si="14"/>
      </c>
      <c r="D196" s="2">
        <f t="shared" si="15"/>
      </c>
      <c r="E196" s="2">
        <f t="shared" si="16"/>
      </c>
      <c r="F196" s="2">
        <f t="shared" si="17"/>
      </c>
    </row>
    <row r="197" spans="1:6" ht="12.75">
      <c r="A197" s="6">
        <f t="shared" si="12"/>
      </c>
      <c r="B197" s="2">
        <f t="shared" si="13"/>
      </c>
      <c r="C197" s="2">
        <f t="shared" si="14"/>
      </c>
      <c r="D197" s="2">
        <f t="shared" si="15"/>
      </c>
      <c r="E197" s="2">
        <f t="shared" si="16"/>
      </c>
      <c r="F197" s="2">
        <f t="shared" si="17"/>
      </c>
    </row>
    <row r="198" spans="1:6" ht="12.75">
      <c r="A198" s="6">
        <f t="shared" si="12"/>
      </c>
      <c r="B198" s="2">
        <f t="shared" si="13"/>
      </c>
      <c r="C198" s="2">
        <f t="shared" si="14"/>
      </c>
      <c r="D198" s="2">
        <f t="shared" si="15"/>
      </c>
      <c r="E198" s="2">
        <f t="shared" si="16"/>
      </c>
      <c r="F198" s="2">
        <f t="shared" si="17"/>
      </c>
    </row>
    <row r="199" spans="1:6" ht="12.75">
      <c r="A199" s="6">
        <f t="shared" si="12"/>
      </c>
      <c r="B199" s="2">
        <f t="shared" si="13"/>
      </c>
      <c r="C199" s="2">
        <f t="shared" si="14"/>
      </c>
      <c r="D199" s="2">
        <f t="shared" si="15"/>
      </c>
      <c r="E199" s="2">
        <f t="shared" si="16"/>
      </c>
      <c r="F199" s="2">
        <f t="shared" si="17"/>
      </c>
    </row>
    <row r="200" spans="1:6" ht="12.75">
      <c r="A200" s="6">
        <f t="shared" si="12"/>
      </c>
      <c r="B200" s="2">
        <f t="shared" si="13"/>
      </c>
      <c r="C200" s="2">
        <f t="shared" si="14"/>
      </c>
      <c r="D200" s="2">
        <f t="shared" si="15"/>
      </c>
      <c r="E200" s="2">
        <f t="shared" si="16"/>
      </c>
      <c r="F200" s="2">
        <f t="shared" si="17"/>
      </c>
    </row>
    <row r="201" spans="1:6" ht="12.75">
      <c r="A201" s="6">
        <f t="shared" si="12"/>
      </c>
      <c r="B201" s="2">
        <f t="shared" si="13"/>
      </c>
      <c r="C201" s="2">
        <f t="shared" si="14"/>
      </c>
      <c r="D201" s="2">
        <f t="shared" si="15"/>
      </c>
      <c r="E201" s="2">
        <f t="shared" si="16"/>
      </c>
      <c r="F201" s="2">
        <f t="shared" si="17"/>
      </c>
    </row>
    <row r="202" spans="1:6" ht="12.75">
      <c r="A202" s="6">
        <f t="shared" si="12"/>
      </c>
      <c r="B202" s="2">
        <f t="shared" si="13"/>
      </c>
      <c r="C202" s="2">
        <f t="shared" si="14"/>
      </c>
      <c r="D202" s="2">
        <f t="shared" si="15"/>
      </c>
      <c r="E202" s="2">
        <f t="shared" si="16"/>
      </c>
      <c r="F202" s="2">
        <f t="shared" si="17"/>
      </c>
    </row>
    <row r="203" spans="1:6" ht="12.75">
      <c r="A203" s="6">
        <f t="shared" si="12"/>
      </c>
      <c r="B203" s="2">
        <f t="shared" si="13"/>
      </c>
      <c r="C203" s="2">
        <f t="shared" si="14"/>
      </c>
      <c r="D203" s="2">
        <f t="shared" si="15"/>
      </c>
      <c r="E203" s="2">
        <f t="shared" si="16"/>
      </c>
      <c r="F203" s="2">
        <f t="shared" si="17"/>
      </c>
    </row>
    <row r="204" spans="1:6" ht="12.75">
      <c r="A204" s="6">
        <f t="shared" si="12"/>
      </c>
      <c r="B204" s="2">
        <f t="shared" si="13"/>
      </c>
      <c r="C204" s="2">
        <f t="shared" si="14"/>
      </c>
      <c r="D204" s="2">
        <f t="shared" si="15"/>
      </c>
      <c r="E204" s="2">
        <f t="shared" si="16"/>
      </c>
      <c r="F204" s="2">
        <f t="shared" si="17"/>
      </c>
    </row>
    <row r="205" spans="1:6" ht="12.75">
      <c r="A205" s="6">
        <f t="shared" si="12"/>
      </c>
      <c r="B205" s="2">
        <f t="shared" si="13"/>
      </c>
      <c r="C205" s="2">
        <f t="shared" si="14"/>
      </c>
      <c r="D205" s="2">
        <f t="shared" si="15"/>
      </c>
      <c r="E205" s="2">
        <f t="shared" si="16"/>
      </c>
      <c r="F205" s="2">
        <f t="shared" si="17"/>
      </c>
    </row>
    <row r="206" spans="1:6" ht="12.75">
      <c r="A206" s="6">
        <f t="shared" si="12"/>
      </c>
      <c r="B206" s="2">
        <f t="shared" si="13"/>
      </c>
      <c r="C206" s="2">
        <f t="shared" si="14"/>
      </c>
      <c r="D206" s="2">
        <f t="shared" si="15"/>
      </c>
      <c r="E206" s="2">
        <f t="shared" si="16"/>
      </c>
      <c r="F206" s="2">
        <f t="shared" si="17"/>
      </c>
    </row>
    <row r="207" spans="1:6" ht="12.75">
      <c r="A207" s="6">
        <f t="shared" si="12"/>
      </c>
      <c r="B207" s="2">
        <f t="shared" si="13"/>
      </c>
      <c r="C207" s="2">
        <f t="shared" si="14"/>
      </c>
      <c r="D207" s="2">
        <f t="shared" si="15"/>
      </c>
      <c r="E207" s="2">
        <f t="shared" si="16"/>
      </c>
      <c r="F207" s="2">
        <f t="shared" si="17"/>
      </c>
    </row>
    <row r="208" spans="1:6" ht="12.75">
      <c r="A208" s="6">
        <f aca="true" t="shared" si="18" ref="A208:A271">IF(OR(A207=$E$6*12,A207=""),"",A207+1)</f>
      </c>
      <c r="B208" s="2">
        <f aca="true" t="shared" si="19" ref="B208:B271">IF(A208&lt;&gt;"",B207-C208,"")</f>
      </c>
      <c r="C208" s="2">
        <f aca="true" t="shared" si="20" ref="C208:C271">IF(A208&lt;&gt;"",E208-D208,"")</f>
      </c>
      <c r="D208" s="2">
        <f aca="true" t="shared" si="21" ref="D208:D271">IF(A208&lt;&gt;"",B207*$E$5/12,"")</f>
      </c>
      <c r="E208" s="2">
        <f aca="true" t="shared" si="22" ref="E208:E271">IF(A208&lt;&gt;"",E207,"")</f>
      </c>
      <c r="F208" s="2">
        <f aca="true" t="shared" si="23" ref="F208:F271">IF(A208&lt;&gt;"",D208+F207,"")</f>
      </c>
    </row>
    <row r="209" spans="1:6" ht="12.75">
      <c r="A209" s="6">
        <f t="shared" si="18"/>
      </c>
      <c r="B209" s="2">
        <f t="shared" si="19"/>
      </c>
      <c r="C209" s="2">
        <f t="shared" si="20"/>
      </c>
      <c r="D209" s="2">
        <f t="shared" si="21"/>
      </c>
      <c r="E209" s="2">
        <f t="shared" si="22"/>
      </c>
      <c r="F209" s="2">
        <f t="shared" si="23"/>
      </c>
    </row>
    <row r="210" spans="1:6" ht="12.75">
      <c r="A210" s="6">
        <f t="shared" si="18"/>
      </c>
      <c r="B210" s="2">
        <f t="shared" si="19"/>
      </c>
      <c r="C210" s="2">
        <f t="shared" si="20"/>
      </c>
      <c r="D210" s="2">
        <f t="shared" si="21"/>
      </c>
      <c r="E210" s="2">
        <f t="shared" si="22"/>
      </c>
      <c r="F210" s="2">
        <f t="shared" si="23"/>
      </c>
    </row>
    <row r="211" spans="1:6" ht="12.75">
      <c r="A211" s="6">
        <f t="shared" si="18"/>
      </c>
      <c r="B211" s="2">
        <f t="shared" si="19"/>
      </c>
      <c r="C211" s="2">
        <f t="shared" si="20"/>
      </c>
      <c r="D211" s="2">
        <f t="shared" si="21"/>
      </c>
      <c r="E211" s="2">
        <f t="shared" si="22"/>
      </c>
      <c r="F211" s="2">
        <f t="shared" si="23"/>
      </c>
    </row>
    <row r="212" spans="1:6" ht="12.75">
      <c r="A212" s="6">
        <f t="shared" si="18"/>
      </c>
      <c r="B212" s="2">
        <f t="shared" si="19"/>
      </c>
      <c r="C212" s="2">
        <f t="shared" si="20"/>
      </c>
      <c r="D212" s="2">
        <f t="shared" si="21"/>
      </c>
      <c r="E212" s="2">
        <f t="shared" si="22"/>
      </c>
      <c r="F212" s="2">
        <f t="shared" si="23"/>
      </c>
    </row>
    <row r="213" spans="1:6" ht="12.75">
      <c r="A213" s="6">
        <f t="shared" si="18"/>
      </c>
      <c r="B213" s="2">
        <f t="shared" si="19"/>
      </c>
      <c r="C213" s="2">
        <f t="shared" si="20"/>
      </c>
      <c r="D213" s="2">
        <f t="shared" si="21"/>
      </c>
      <c r="E213" s="2">
        <f t="shared" si="22"/>
      </c>
      <c r="F213" s="2">
        <f t="shared" si="23"/>
      </c>
    </row>
    <row r="214" spans="1:6" ht="12.75">
      <c r="A214" s="6">
        <f t="shared" si="18"/>
      </c>
      <c r="B214" s="2">
        <f t="shared" si="19"/>
      </c>
      <c r="C214" s="2">
        <f t="shared" si="20"/>
      </c>
      <c r="D214" s="2">
        <f t="shared" si="21"/>
      </c>
      <c r="E214" s="2">
        <f t="shared" si="22"/>
      </c>
      <c r="F214" s="2">
        <f t="shared" si="23"/>
      </c>
    </row>
    <row r="215" spans="1:6" ht="12.75">
      <c r="A215" s="6">
        <f t="shared" si="18"/>
      </c>
      <c r="B215" s="2">
        <f t="shared" si="19"/>
      </c>
      <c r="C215" s="2">
        <f t="shared" si="20"/>
      </c>
      <c r="D215" s="2">
        <f t="shared" si="21"/>
      </c>
      <c r="E215" s="2">
        <f t="shared" si="22"/>
      </c>
      <c r="F215" s="2">
        <f t="shared" si="23"/>
      </c>
    </row>
    <row r="216" spans="1:6" ht="12.75">
      <c r="A216" s="6">
        <f t="shared" si="18"/>
      </c>
      <c r="B216" s="2">
        <f t="shared" si="19"/>
      </c>
      <c r="C216" s="2">
        <f t="shared" si="20"/>
      </c>
      <c r="D216" s="2">
        <f t="shared" si="21"/>
      </c>
      <c r="E216" s="2">
        <f t="shared" si="22"/>
      </c>
      <c r="F216" s="2">
        <f t="shared" si="23"/>
      </c>
    </row>
    <row r="217" spans="1:6" ht="12.75">
      <c r="A217" s="6">
        <f t="shared" si="18"/>
      </c>
      <c r="B217" s="2">
        <f t="shared" si="19"/>
      </c>
      <c r="C217" s="2">
        <f t="shared" si="20"/>
      </c>
      <c r="D217" s="2">
        <f t="shared" si="21"/>
      </c>
      <c r="E217" s="2">
        <f t="shared" si="22"/>
      </c>
      <c r="F217" s="2">
        <f t="shared" si="23"/>
      </c>
    </row>
    <row r="218" spans="1:6" ht="12.75">
      <c r="A218" s="6">
        <f t="shared" si="18"/>
      </c>
      <c r="B218" s="2">
        <f t="shared" si="19"/>
      </c>
      <c r="C218" s="2">
        <f t="shared" si="20"/>
      </c>
      <c r="D218" s="2">
        <f t="shared" si="21"/>
      </c>
      <c r="E218" s="2">
        <f t="shared" si="22"/>
      </c>
      <c r="F218" s="2">
        <f t="shared" si="23"/>
      </c>
    </row>
    <row r="219" spans="1:6" ht="12.75">
      <c r="A219" s="6">
        <f t="shared" si="18"/>
      </c>
      <c r="B219" s="2">
        <f t="shared" si="19"/>
      </c>
      <c r="C219" s="2">
        <f t="shared" si="20"/>
      </c>
      <c r="D219" s="2">
        <f t="shared" si="21"/>
      </c>
      <c r="E219" s="2">
        <f t="shared" si="22"/>
      </c>
      <c r="F219" s="2">
        <f t="shared" si="23"/>
      </c>
    </row>
    <row r="220" spans="1:6" ht="12.75">
      <c r="A220" s="6">
        <f t="shared" si="18"/>
      </c>
      <c r="B220" s="2">
        <f t="shared" si="19"/>
      </c>
      <c r="C220" s="2">
        <f t="shared" si="20"/>
      </c>
      <c r="D220" s="2">
        <f t="shared" si="21"/>
      </c>
      <c r="E220" s="2">
        <f t="shared" si="22"/>
      </c>
      <c r="F220" s="2">
        <f t="shared" si="23"/>
      </c>
    </row>
    <row r="221" spans="1:6" ht="12.75">
      <c r="A221" s="6">
        <f t="shared" si="18"/>
      </c>
      <c r="B221" s="2">
        <f t="shared" si="19"/>
      </c>
      <c r="C221" s="2">
        <f t="shared" si="20"/>
      </c>
      <c r="D221" s="2">
        <f t="shared" si="21"/>
      </c>
      <c r="E221" s="2">
        <f t="shared" si="22"/>
      </c>
      <c r="F221" s="2">
        <f t="shared" si="23"/>
      </c>
    </row>
    <row r="222" spans="1:6" ht="12.75">
      <c r="A222" s="6">
        <f t="shared" si="18"/>
      </c>
      <c r="B222" s="2">
        <f t="shared" si="19"/>
      </c>
      <c r="C222" s="2">
        <f t="shared" si="20"/>
      </c>
      <c r="D222" s="2">
        <f t="shared" si="21"/>
      </c>
      <c r="E222" s="2">
        <f t="shared" si="22"/>
      </c>
      <c r="F222" s="2">
        <f t="shared" si="23"/>
      </c>
    </row>
    <row r="223" spans="1:6" ht="12.75">
      <c r="A223" s="6">
        <f t="shared" si="18"/>
      </c>
      <c r="B223" s="2">
        <f t="shared" si="19"/>
      </c>
      <c r="C223" s="2">
        <f t="shared" si="20"/>
      </c>
      <c r="D223" s="2">
        <f t="shared" si="21"/>
      </c>
      <c r="E223" s="2">
        <f t="shared" si="22"/>
      </c>
      <c r="F223" s="2">
        <f t="shared" si="23"/>
      </c>
    </row>
    <row r="224" spans="1:6" ht="12.75">
      <c r="A224" s="6">
        <f t="shared" si="18"/>
      </c>
      <c r="B224" s="2">
        <f t="shared" si="19"/>
      </c>
      <c r="C224" s="2">
        <f t="shared" si="20"/>
      </c>
      <c r="D224" s="2">
        <f t="shared" si="21"/>
      </c>
      <c r="E224" s="2">
        <f t="shared" si="22"/>
      </c>
      <c r="F224" s="2">
        <f t="shared" si="23"/>
      </c>
    </row>
    <row r="225" spans="1:6" ht="12.75">
      <c r="A225" s="6">
        <f t="shared" si="18"/>
      </c>
      <c r="B225" s="2">
        <f t="shared" si="19"/>
      </c>
      <c r="C225" s="2">
        <f t="shared" si="20"/>
      </c>
      <c r="D225" s="2">
        <f t="shared" si="21"/>
      </c>
      <c r="E225" s="2">
        <f t="shared" si="22"/>
      </c>
      <c r="F225" s="2">
        <f t="shared" si="23"/>
      </c>
    </row>
    <row r="226" spans="1:6" ht="12.75">
      <c r="A226" s="6">
        <f t="shared" si="18"/>
      </c>
      <c r="B226" s="2">
        <f t="shared" si="19"/>
      </c>
      <c r="C226" s="2">
        <f t="shared" si="20"/>
      </c>
      <c r="D226" s="2">
        <f t="shared" si="21"/>
      </c>
      <c r="E226" s="2">
        <f t="shared" si="22"/>
      </c>
      <c r="F226" s="2">
        <f t="shared" si="23"/>
      </c>
    </row>
    <row r="227" spans="1:6" ht="12.75">
      <c r="A227" s="6">
        <f t="shared" si="18"/>
      </c>
      <c r="B227" s="2">
        <f t="shared" si="19"/>
      </c>
      <c r="C227" s="2">
        <f t="shared" si="20"/>
      </c>
      <c r="D227" s="2">
        <f t="shared" si="21"/>
      </c>
      <c r="E227" s="2">
        <f t="shared" si="22"/>
      </c>
      <c r="F227" s="2">
        <f t="shared" si="23"/>
      </c>
    </row>
    <row r="228" spans="1:6" ht="12.75">
      <c r="A228" s="6">
        <f t="shared" si="18"/>
      </c>
      <c r="B228" s="2">
        <f t="shared" si="19"/>
      </c>
      <c r="C228" s="2">
        <f t="shared" si="20"/>
      </c>
      <c r="D228" s="2">
        <f t="shared" si="21"/>
      </c>
      <c r="E228" s="2">
        <f t="shared" si="22"/>
      </c>
      <c r="F228" s="2">
        <f t="shared" si="23"/>
      </c>
    </row>
    <row r="229" spans="1:6" ht="12.75">
      <c r="A229" s="6">
        <f t="shared" si="18"/>
      </c>
      <c r="B229" s="2">
        <f t="shared" si="19"/>
      </c>
      <c r="C229" s="2">
        <f t="shared" si="20"/>
      </c>
      <c r="D229" s="2">
        <f t="shared" si="21"/>
      </c>
      <c r="E229" s="2">
        <f t="shared" si="22"/>
      </c>
      <c r="F229" s="2">
        <f t="shared" si="23"/>
      </c>
    </row>
    <row r="230" spans="1:6" ht="12.75">
      <c r="A230" s="6">
        <f t="shared" si="18"/>
      </c>
      <c r="B230" s="2">
        <f t="shared" si="19"/>
      </c>
      <c r="C230" s="2">
        <f t="shared" si="20"/>
      </c>
      <c r="D230" s="2">
        <f t="shared" si="21"/>
      </c>
      <c r="E230" s="2">
        <f t="shared" si="22"/>
      </c>
      <c r="F230" s="2">
        <f t="shared" si="23"/>
      </c>
    </row>
    <row r="231" spans="1:6" ht="12.75">
      <c r="A231" s="6">
        <f t="shared" si="18"/>
      </c>
      <c r="B231" s="2">
        <f t="shared" si="19"/>
      </c>
      <c r="C231" s="2">
        <f t="shared" si="20"/>
      </c>
      <c r="D231" s="2">
        <f t="shared" si="21"/>
      </c>
      <c r="E231" s="2">
        <f t="shared" si="22"/>
      </c>
      <c r="F231" s="2">
        <f t="shared" si="23"/>
      </c>
    </row>
    <row r="232" spans="1:6" ht="12.75">
      <c r="A232" s="6">
        <f t="shared" si="18"/>
      </c>
      <c r="B232" s="2">
        <f t="shared" si="19"/>
      </c>
      <c r="C232" s="2">
        <f t="shared" si="20"/>
      </c>
      <c r="D232" s="2">
        <f t="shared" si="21"/>
      </c>
      <c r="E232" s="2">
        <f t="shared" si="22"/>
      </c>
      <c r="F232" s="2">
        <f t="shared" si="23"/>
      </c>
    </row>
    <row r="233" spans="1:6" ht="12.75">
      <c r="A233" s="6">
        <f t="shared" si="18"/>
      </c>
      <c r="B233" s="2">
        <f t="shared" si="19"/>
      </c>
      <c r="C233" s="2">
        <f t="shared" si="20"/>
      </c>
      <c r="D233" s="2">
        <f t="shared" si="21"/>
      </c>
      <c r="E233" s="2">
        <f t="shared" si="22"/>
      </c>
      <c r="F233" s="2">
        <f t="shared" si="23"/>
      </c>
    </row>
    <row r="234" spans="1:6" ht="12.75">
      <c r="A234" s="6">
        <f t="shared" si="18"/>
      </c>
      <c r="B234" s="2">
        <f t="shared" si="19"/>
      </c>
      <c r="C234" s="2">
        <f t="shared" si="20"/>
      </c>
      <c r="D234" s="2">
        <f t="shared" si="21"/>
      </c>
      <c r="E234" s="2">
        <f t="shared" si="22"/>
      </c>
      <c r="F234" s="2">
        <f t="shared" si="23"/>
      </c>
    </row>
    <row r="235" spans="1:6" ht="12.75">
      <c r="A235" s="6">
        <f t="shared" si="18"/>
      </c>
      <c r="B235" s="2">
        <f t="shared" si="19"/>
      </c>
      <c r="C235" s="2">
        <f t="shared" si="20"/>
      </c>
      <c r="D235" s="2">
        <f t="shared" si="21"/>
      </c>
      <c r="E235" s="2">
        <f t="shared" si="22"/>
      </c>
      <c r="F235" s="2">
        <f t="shared" si="23"/>
      </c>
    </row>
    <row r="236" spans="1:6" ht="12.75">
      <c r="A236" s="6">
        <f t="shared" si="18"/>
      </c>
      <c r="B236" s="2">
        <f t="shared" si="19"/>
      </c>
      <c r="C236" s="2">
        <f t="shared" si="20"/>
      </c>
      <c r="D236" s="2">
        <f t="shared" si="21"/>
      </c>
      <c r="E236" s="2">
        <f t="shared" si="22"/>
      </c>
      <c r="F236" s="2">
        <f t="shared" si="23"/>
      </c>
    </row>
    <row r="237" spans="1:6" ht="12.75">
      <c r="A237" s="6">
        <f t="shared" si="18"/>
      </c>
      <c r="B237" s="2">
        <f t="shared" si="19"/>
      </c>
      <c r="C237" s="2">
        <f t="shared" si="20"/>
      </c>
      <c r="D237" s="2">
        <f t="shared" si="21"/>
      </c>
      <c r="E237" s="2">
        <f t="shared" si="22"/>
      </c>
      <c r="F237" s="2">
        <f t="shared" si="23"/>
      </c>
    </row>
    <row r="238" spans="1:6" ht="12.75">
      <c r="A238" s="6">
        <f t="shared" si="18"/>
      </c>
      <c r="B238" s="2">
        <f t="shared" si="19"/>
      </c>
      <c r="C238" s="2">
        <f t="shared" si="20"/>
      </c>
      <c r="D238" s="2">
        <f t="shared" si="21"/>
      </c>
      <c r="E238" s="2">
        <f t="shared" si="22"/>
      </c>
      <c r="F238" s="2">
        <f t="shared" si="23"/>
      </c>
    </row>
    <row r="239" spans="1:6" ht="12.75">
      <c r="A239" s="6">
        <f t="shared" si="18"/>
      </c>
      <c r="B239" s="2">
        <f t="shared" si="19"/>
      </c>
      <c r="C239" s="2">
        <f t="shared" si="20"/>
      </c>
      <c r="D239" s="2">
        <f t="shared" si="21"/>
      </c>
      <c r="E239" s="2">
        <f t="shared" si="22"/>
      </c>
      <c r="F239" s="2">
        <f t="shared" si="23"/>
      </c>
    </row>
    <row r="240" spans="1:6" ht="12.75">
      <c r="A240" s="6">
        <f t="shared" si="18"/>
      </c>
      <c r="B240" s="2">
        <f t="shared" si="19"/>
      </c>
      <c r="C240" s="2">
        <f t="shared" si="20"/>
      </c>
      <c r="D240" s="2">
        <f t="shared" si="21"/>
      </c>
      <c r="E240" s="2">
        <f t="shared" si="22"/>
      </c>
      <c r="F240" s="2">
        <f t="shared" si="23"/>
      </c>
    </row>
    <row r="241" spans="1:6" ht="12.75">
      <c r="A241" s="6">
        <f t="shared" si="18"/>
      </c>
      <c r="B241" s="2">
        <f t="shared" si="19"/>
      </c>
      <c r="C241" s="2">
        <f t="shared" si="20"/>
      </c>
      <c r="D241" s="2">
        <f t="shared" si="21"/>
      </c>
      <c r="E241" s="2">
        <f t="shared" si="22"/>
      </c>
      <c r="F241" s="2">
        <f t="shared" si="23"/>
      </c>
    </row>
    <row r="242" spans="1:6" ht="12.75">
      <c r="A242" s="6">
        <f t="shared" si="18"/>
      </c>
      <c r="B242" s="2">
        <f t="shared" si="19"/>
      </c>
      <c r="C242" s="2">
        <f t="shared" si="20"/>
      </c>
      <c r="D242" s="2">
        <f t="shared" si="21"/>
      </c>
      <c r="E242" s="2">
        <f t="shared" si="22"/>
      </c>
      <c r="F242" s="2">
        <f t="shared" si="23"/>
      </c>
    </row>
    <row r="243" spans="1:6" ht="12.75">
      <c r="A243" s="6">
        <f t="shared" si="18"/>
      </c>
      <c r="B243" s="2">
        <f t="shared" si="19"/>
      </c>
      <c r="C243" s="2">
        <f t="shared" si="20"/>
      </c>
      <c r="D243" s="2">
        <f t="shared" si="21"/>
      </c>
      <c r="E243" s="2">
        <f t="shared" si="22"/>
      </c>
      <c r="F243" s="2">
        <f t="shared" si="23"/>
      </c>
    </row>
    <row r="244" spans="1:6" ht="12.75">
      <c r="A244" s="6">
        <f t="shared" si="18"/>
      </c>
      <c r="B244" s="2">
        <f t="shared" si="19"/>
      </c>
      <c r="C244" s="2">
        <f t="shared" si="20"/>
      </c>
      <c r="D244" s="2">
        <f t="shared" si="21"/>
      </c>
      <c r="E244" s="2">
        <f t="shared" si="22"/>
      </c>
      <c r="F244" s="2">
        <f t="shared" si="23"/>
      </c>
    </row>
    <row r="245" spans="1:6" ht="12.75">
      <c r="A245" s="6">
        <f t="shared" si="18"/>
      </c>
      <c r="B245" s="2">
        <f t="shared" si="19"/>
      </c>
      <c r="C245" s="2">
        <f t="shared" si="20"/>
      </c>
      <c r="D245" s="2">
        <f t="shared" si="21"/>
      </c>
      <c r="E245" s="2">
        <f t="shared" si="22"/>
      </c>
      <c r="F245" s="2">
        <f t="shared" si="23"/>
      </c>
    </row>
    <row r="246" spans="1:6" ht="12.75">
      <c r="A246" s="6">
        <f t="shared" si="18"/>
      </c>
      <c r="B246" s="2">
        <f t="shared" si="19"/>
      </c>
      <c r="C246" s="2">
        <f t="shared" si="20"/>
      </c>
      <c r="D246" s="2">
        <f t="shared" si="21"/>
      </c>
      <c r="E246" s="2">
        <f t="shared" si="22"/>
      </c>
      <c r="F246" s="2">
        <f t="shared" si="23"/>
      </c>
    </row>
    <row r="247" spans="1:6" ht="12.75">
      <c r="A247" s="6">
        <f t="shared" si="18"/>
      </c>
      <c r="B247" s="2">
        <f t="shared" si="19"/>
      </c>
      <c r="C247" s="2">
        <f t="shared" si="20"/>
      </c>
      <c r="D247" s="2">
        <f t="shared" si="21"/>
      </c>
      <c r="E247" s="2">
        <f t="shared" si="22"/>
      </c>
      <c r="F247" s="2">
        <f t="shared" si="23"/>
      </c>
    </row>
    <row r="248" spans="1:6" ht="12.75">
      <c r="A248" s="6">
        <f t="shared" si="18"/>
      </c>
      <c r="B248" s="2">
        <f t="shared" si="19"/>
      </c>
      <c r="C248" s="2">
        <f t="shared" si="20"/>
      </c>
      <c r="D248" s="2">
        <f t="shared" si="21"/>
      </c>
      <c r="E248" s="2">
        <f t="shared" si="22"/>
      </c>
      <c r="F248" s="2">
        <f t="shared" si="23"/>
      </c>
    </row>
    <row r="249" spans="1:6" ht="12.75">
      <c r="A249" s="6">
        <f t="shared" si="18"/>
      </c>
      <c r="B249" s="2">
        <f t="shared" si="19"/>
      </c>
      <c r="C249" s="2">
        <f t="shared" si="20"/>
      </c>
      <c r="D249" s="2">
        <f t="shared" si="21"/>
      </c>
      <c r="E249" s="2">
        <f t="shared" si="22"/>
      </c>
      <c r="F249" s="2">
        <f t="shared" si="23"/>
      </c>
    </row>
    <row r="250" spans="1:6" ht="12.75">
      <c r="A250" s="6">
        <f t="shared" si="18"/>
      </c>
      <c r="B250" s="2">
        <f t="shared" si="19"/>
      </c>
      <c r="C250" s="2">
        <f t="shared" si="20"/>
      </c>
      <c r="D250" s="2">
        <f t="shared" si="21"/>
      </c>
      <c r="E250" s="2">
        <f t="shared" si="22"/>
      </c>
      <c r="F250" s="2">
        <f t="shared" si="23"/>
      </c>
    </row>
    <row r="251" spans="1:6" ht="12.75">
      <c r="A251" s="6">
        <f t="shared" si="18"/>
      </c>
      <c r="B251" s="2">
        <f t="shared" si="19"/>
      </c>
      <c r="C251" s="2">
        <f t="shared" si="20"/>
      </c>
      <c r="D251" s="2">
        <f t="shared" si="21"/>
      </c>
      <c r="E251" s="2">
        <f t="shared" si="22"/>
      </c>
      <c r="F251" s="2">
        <f t="shared" si="23"/>
      </c>
    </row>
    <row r="252" spans="1:6" ht="12.75">
      <c r="A252" s="6">
        <f t="shared" si="18"/>
      </c>
      <c r="B252" s="2">
        <f t="shared" si="19"/>
      </c>
      <c r="C252" s="2">
        <f t="shared" si="20"/>
      </c>
      <c r="D252" s="2">
        <f t="shared" si="21"/>
      </c>
      <c r="E252" s="2">
        <f t="shared" si="22"/>
      </c>
      <c r="F252" s="2">
        <f t="shared" si="23"/>
      </c>
    </row>
    <row r="253" spans="1:6" ht="12.75">
      <c r="A253" s="6">
        <f t="shared" si="18"/>
      </c>
      <c r="B253" s="2">
        <f t="shared" si="19"/>
      </c>
      <c r="C253" s="2">
        <f t="shared" si="20"/>
      </c>
      <c r="D253" s="2">
        <f t="shared" si="21"/>
      </c>
      <c r="E253" s="2">
        <f t="shared" si="22"/>
      </c>
      <c r="F253" s="2">
        <f t="shared" si="23"/>
      </c>
    </row>
    <row r="254" spans="1:6" ht="12.75">
      <c r="A254" s="6">
        <f t="shared" si="18"/>
      </c>
      <c r="B254" s="2">
        <f t="shared" si="19"/>
      </c>
      <c r="C254" s="2">
        <f t="shared" si="20"/>
      </c>
      <c r="D254" s="2">
        <f t="shared" si="21"/>
      </c>
      <c r="E254" s="2">
        <f t="shared" si="22"/>
      </c>
      <c r="F254" s="2">
        <f t="shared" si="23"/>
      </c>
    </row>
    <row r="255" spans="1:6" ht="12.75">
      <c r="A255" s="6">
        <f t="shared" si="18"/>
      </c>
      <c r="B255" s="2">
        <f t="shared" si="19"/>
      </c>
      <c r="C255" s="2">
        <f t="shared" si="20"/>
      </c>
      <c r="D255" s="2">
        <f t="shared" si="21"/>
      </c>
      <c r="E255" s="2">
        <f t="shared" si="22"/>
      </c>
      <c r="F255" s="2">
        <f t="shared" si="23"/>
      </c>
    </row>
    <row r="256" spans="1:6" ht="12.75">
      <c r="A256" s="6">
        <f t="shared" si="18"/>
      </c>
      <c r="B256" s="2">
        <f t="shared" si="19"/>
      </c>
      <c r="C256" s="2">
        <f t="shared" si="20"/>
      </c>
      <c r="D256" s="2">
        <f t="shared" si="21"/>
      </c>
      <c r="E256" s="2">
        <f t="shared" si="22"/>
      </c>
      <c r="F256" s="2">
        <f t="shared" si="23"/>
      </c>
    </row>
    <row r="257" spans="1:6" ht="12.75">
      <c r="A257" s="6">
        <f t="shared" si="18"/>
      </c>
      <c r="B257" s="2">
        <f t="shared" si="19"/>
      </c>
      <c r="C257" s="2">
        <f t="shared" si="20"/>
      </c>
      <c r="D257" s="2">
        <f t="shared" si="21"/>
      </c>
      <c r="E257" s="2">
        <f t="shared" si="22"/>
      </c>
      <c r="F257" s="2">
        <f t="shared" si="23"/>
      </c>
    </row>
    <row r="258" spans="1:6" ht="12.75">
      <c r="A258" s="6">
        <f t="shared" si="18"/>
      </c>
      <c r="B258" s="2">
        <f t="shared" si="19"/>
      </c>
      <c r="C258" s="2">
        <f t="shared" si="20"/>
      </c>
      <c r="D258" s="2">
        <f t="shared" si="21"/>
      </c>
      <c r="E258" s="2">
        <f t="shared" si="22"/>
      </c>
      <c r="F258" s="2">
        <f t="shared" si="23"/>
      </c>
    </row>
    <row r="259" spans="1:6" ht="12.75">
      <c r="A259" s="6">
        <f t="shared" si="18"/>
      </c>
      <c r="B259" s="2">
        <f t="shared" si="19"/>
      </c>
      <c r="C259" s="2">
        <f t="shared" si="20"/>
      </c>
      <c r="D259" s="2">
        <f t="shared" si="21"/>
      </c>
      <c r="E259" s="2">
        <f t="shared" si="22"/>
      </c>
      <c r="F259" s="2">
        <f t="shared" si="23"/>
      </c>
    </row>
    <row r="260" spans="1:6" ht="12.75">
      <c r="A260" s="6">
        <f t="shared" si="18"/>
      </c>
      <c r="B260" s="2">
        <f t="shared" si="19"/>
      </c>
      <c r="C260" s="2">
        <f t="shared" si="20"/>
      </c>
      <c r="D260" s="2">
        <f t="shared" si="21"/>
      </c>
      <c r="E260" s="2">
        <f t="shared" si="22"/>
      </c>
      <c r="F260" s="2">
        <f t="shared" si="23"/>
      </c>
    </row>
    <row r="261" spans="1:6" ht="12.75">
      <c r="A261" s="6">
        <f t="shared" si="18"/>
      </c>
      <c r="B261" s="2">
        <f t="shared" si="19"/>
      </c>
      <c r="C261" s="2">
        <f t="shared" si="20"/>
      </c>
      <c r="D261" s="2">
        <f t="shared" si="21"/>
      </c>
      <c r="E261" s="2">
        <f t="shared" si="22"/>
      </c>
      <c r="F261" s="2">
        <f t="shared" si="23"/>
      </c>
    </row>
    <row r="262" spans="1:6" ht="12.75">
      <c r="A262" s="6">
        <f t="shared" si="18"/>
      </c>
      <c r="B262" s="2">
        <f t="shared" si="19"/>
      </c>
      <c r="C262" s="2">
        <f t="shared" si="20"/>
      </c>
      <c r="D262" s="2">
        <f t="shared" si="21"/>
      </c>
      <c r="E262" s="2">
        <f t="shared" si="22"/>
      </c>
      <c r="F262" s="2">
        <f t="shared" si="23"/>
      </c>
    </row>
    <row r="263" spans="1:6" ht="12.75">
      <c r="A263" s="6">
        <f t="shared" si="18"/>
      </c>
      <c r="B263" s="2">
        <f t="shared" si="19"/>
      </c>
      <c r="C263" s="2">
        <f t="shared" si="20"/>
      </c>
      <c r="D263" s="2">
        <f t="shared" si="21"/>
      </c>
      <c r="E263" s="2">
        <f t="shared" si="22"/>
      </c>
      <c r="F263" s="2">
        <f t="shared" si="23"/>
      </c>
    </row>
    <row r="264" spans="1:6" ht="12.75">
      <c r="A264" s="6">
        <f t="shared" si="18"/>
      </c>
      <c r="B264" s="2">
        <f t="shared" si="19"/>
      </c>
      <c r="C264" s="2">
        <f t="shared" si="20"/>
      </c>
      <c r="D264" s="2">
        <f t="shared" si="21"/>
      </c>
      <c r="E264" s="2">
        <f t="shared" si="22"/>
      </c>
      <c r="F264" s="2">
        <f t="shared" si="23"/>
      </c>
    </row>
    <row r="265" spans="1:6" ht="12.75">
      <c r="A265" s="6">
        <f t="shared" si="18"/>
      </c>
      <c r="B265" s="2">
        <f t="shared" si="19"/>
      </c>
      <c r="C265" s="2">
        <f t="shared" si="20"/>
      </c>
      <c r="D265" s="2">
        <f t="shared" si="21"/>
      </c>
      <c r="E265" s="2">
        <f t="shared" si="22"/>
      </c>
      <c r="F265" s="2">
        <f t="shared" si="23"/>
      </c>
    </row>
    <row r="266" spans="1:6" ht="12.75">
      <c r="A266" s="6">
        <f t="shared" si="18"/>
      </c>
      <c r="B266" s="2">
        <f t="shared" si="19"/>
      </c>
      <c r="C266" s="2">
        <f t="shared" si="20"/>
      </c>
      <c r="D266" s="2">
        <f t="shared" si="21"/>
      </c>
      <c r="E266" s="2">
        <f t="shared" si="22"/>
      </c>
      <c r="F266" s="2">
        <f t="shared" si="23"/>
      </c>
    </row>
    <row r="267" spans="1:6" ht="12.75">
      <c r="A267" s="6">
        <f t="shared" si="18"/>
      </c>
      <c r="B267" s="2">
        <f t="shared" si="19"/>
      </c>
      <c r="C267" s="2">
        <f t="shared" si="20"/>
      </c>
      <c r="D267" s="2">
        <f t="shared" si="21"/>
      </c>
      <c r="E267" s="2">
        <f t="shared" si="22"/>
      </c>
      <c r="F267" s="2">
        <f t="shared" si="23"/>
      </c>
    </row>
    <row r="268" spans="1:6" ht="12.75">
      <c r="A268" s="6">
        <f t="shared" si="18"/>
      </c>
      <c r="B268" s="2">
        <f t="shared" si="19"/>
      </c>
      <c r="C268" s="2">
        <f t="shared" si="20"/>
      </c>
      <c r="D268" s="2">
        <f t="shared" si="21"/>
      </c>
      <c r="E268" s="2">
        <f t="shared" si="22"/>
      </c>
      <c r="F268" s="2">
        <f t="shared" si="23"/>
      </c>
    </row>
    <row r="269" spans="1:6" ht="12.75">
      <c r="A269" s="6">
        <f t="shared" si="18"/>
      </c>
      <c r="B269" s="2">
        <f t="shared" si="19"/>
      </c>
      <c r="C269" s="2">
        <f t="shared" si="20"/>
      </c>
      <c r="D269" s="2">
        <f t="shared" si="21"/>
      </c>
      <c r="E269" s="2">
        <f t="shared" si="22"/>
      </c>
      <c r="F269" s="2">
        <f t="shared" si="23"/>
      </c>
    </row>
    <row r="270" spans="1:6" ht="12.75">
      <c r="A270" s="6">
        <f t="shared" si="18"/>
      </c>
      <c r="B270" s="2">
        <f t="shared" si="19"/>
      </c>
      <c r="C270" s="2">
        <f t="shared" si="20"/>
      </c>
      <c r="D270" s="2">
        <f t="shared" si="21"/>
      </c>
      <c r="E270" s="2">
        <f t="shared" si="22"/>
      </c>
      <c r="F270" s="2">
        <f t="shared" si="23"/>
      </c>
    </row>
    <row r="271" spans="1:6" ht="12.75">
      <c r="A271" s="6">
        <f t="shared" si="18"/>
      </c>
      <c r="B271" s="2">
        <f t="shared" si="19"/>
      </c>
      <c r="C271" s="2">
        <f t="shared" si="20"/>
      </c>
      <c r="D271" s="2">
        <f t="shared" si="21"/>
      </c>
      <c r="E271" s="2">
        <f t="shared" si="22"/>
      </c>
      <c r="F271" s="2">
        <f t="shared" si="23"/>
      </c>
    </row>
    <row r="272" spans="1:6" ht="12.75">
      <c r="A272" s="6">
        <f aca="true" t="shared" si="24" ref="A272:A335">IF(OR(A271=$E$6*12,A271=""),"",A271+1)</f>
      </c>
      <c r="B272" s="2">
        <f aca="true" t="shared" si="25" ref="B272:B335">IF(A272&lt;&gt;"",B271-C272,"")</f>
      </c>
      <c r="C272" s="2">
        <f aca="true" t="shared" si="26" ref="C272:C335">IF(A272&lt;&gt;"",E272-D272,"")</f>
      </c>
      <c r="D272" s="2">
        <f aca="true" t="shared" si="27" ref="D272:D335">IF(A272&lt;&gt;"",B271*$E$5/12,"")</f>
      </c>
      <c r="E272" s="2">
        <f aca="true" t="shared" si="28" ref="E272:E335">IF(A272&lt;&gt;"",E271,"")</f>
      </c>
      <c r="F272" s="2">
        <f aca="true" t="shared" si="29" ref="F272:F335">IF(A272&lt;&gt;"",D272+F271,"")</f>
      </c>
    </row>
    <row r="273" spans="1:6" ht="12.75">
      <c r="A273" s="6">
        <f t="shared" si="24"/>
      </c>
      <c r="B273" s="2">
        <f t="shared" si="25"/>
      </c>
      <c r="C273" s="2">
        <f t="shared" si="26"/>
      </c>
      <c r="D273" s="2">
        <f t="shared" si="27"/>
      </c>
      <c r="E273" s="2">
        <f t="shared" si="28"/>
      </c>
      <c r="F273" s="2">
        <f t="shared" si="29"/>
      </c>
    </row>
    <row r="274" spans="1:6" ht="12.75">
      <c r="A274" s="6">
        <f t="shared" si="24"/>
      </c>
      <c r="B274" s="2">
        <f t="shared" si="25"/>
      </c>
      <c r="C274" s="2">
        <f t="shared" si="26"/>
      </c>
      <c r="D274" s="2">
        <f t="shared" si="27"/>
      </c>
      <c r="E274" s="2">
        <f t="shared" si="28"/>
      </c>
      <c r="F274" s="2">
        <f t="shared" si="29"/>
      </c>
    </row>
    <row r="275" spans="1:6" ht="12.75">
      <c r="A275" s="6">
        <f t="shared" si="24"/>
      </c>
      <c r="B275" s="2">
        <f t="shared" si="25"/>
      </c>
      <c r="C275" s="2">
        <f t="shared" si="26"/>
      </c>
      <c r="D275" s="2">
        <f t="shared" si="27"/>
      </c>
      <c r="E275" s="2">
        <f t="shared" si="28"/>
      </c>
      <c r="F275" s="2">
        <f t="shared" si="29"/>
      </c>
    </row>
    <row r="276" spans="1:6" ht="12.75">
      <c r="A276" s="6">
        <f t="shared" si="24"/>
      </c>
      <c r="B276" s="2">
        <f t="shared" si="25"/>
      </c>
      <c r="C276" s="2">
        <f t="shared" si="26"/>
      </c>
      <c r="D276" s="2">
        <f t="shared" si="27"/>
      </c>
      <c r="E276" s="2">
        <f t="shared" si="28"/>
      </c>
      <c r="F276" s="2">
        <f t="shared" si="29"/>
      </c>
    </row>
    <row r="277" spans="1:6" ht="12.75">
      <c r="A277" s="6">
        <f t="shared" si="24"/>
      </c>
      <c r="B277" s="2">
        <f t="shared" si="25"/>
      </c>
      <c r="C277" s="2">
        <f t="shared" si="26"/>
      </c>
      <c r="D277" s="2">
        <f t="shared" si="27"/>
      </c>
      <c r="E277" s="2">
        <f t="shared" si="28"/>
      </c>
      <c r="F277" s="2">
        <f t="shared" si="29"/>
      </c>
    </row>
    <row r="278" spans="1:6" ht="12.75">
      <c r="A278" s="6">
        <f t="shared" si="24"/>
      </c>
      <c r="B278" s="2">
        <f t="shared" si="25"/>
      </c>
      <c r="C278" s="2">
        <f t="shared" si="26"/>
      </c>
      <c r="D278" s="2">
        <f t="shared" si="27"/>
      </c>
      <c r="E278" s="2">
        <f t="shared" si="28"/>
      </c>
      <c r="F278" s="2">
        <f t="shared" si="29"/>
      </c>
    </row>
    <row r="279" spans="1:6" ht="12.75">
      <c r="A279" s="6">
        <f t="shared" si="24"/>
      </c>
      <c r="B279" s="2">
        <f t="shared" si="25"/>
      </c>
      <c r="C279" s="2">
        <f t="shared" si="26"/>
      </c>
      <c r="D279" s="2">
        <f t="shared" si="27"/>
      </c>
      <c r="E279" s="2">
        <f t="shared" si="28"/>
      </c>
      <c r="F279" s="2">
        <f t="shared" si="29"/>
      </c>
    </row>
    <row r="280" spans="1:6" ht="12.75">
      <c r="A280" s="6">
        <f t="shared" si="24"/>
      </c>
      <c r="B280" s="2">
        <f t="shared" si="25"/>
      </c>
      <c r="C280" s="2">
        <f t="shared" si="26"/>
      </c>
      <c r="D280" s="2">
        <f t="shared" si="27"/>
      </c>
      <c r="E280" s="2">
        <f t="shared" si="28"/>
      </c>
      <c r="F280" s="2">
        <f t="shared" si="29"/>
      </c>
    </row>
    <row r="281" spans="1:6" ht="12.75">
      <c r="A281" s="6">
        <f t="shared" si="24"/>
      </c>
      <c r="B281" s="2">
        <f t="shared" si="25"/>
      </c>
      <c r="C281" s="2">
        <f t="shared" si="26"/>
      </c>
      <c r="D281" s="2">
        <f t="shared" si="27"/>
      </c>
      <c r="E281" s="2">
        <f t="shared" si="28"/>
      </c>
      <c r="F281" s="2">
        <f t="shared" si="29"/>
      </c>
    </row>
    <row r="282" spans="1:6" ht="12.75">
      <c r="A282" s="6">
        <f t="shared" si="24"/>
      </c>
      <c r="B282" s="2">
        <f t="shared" si="25"/>
      </c>
      <c r="C282" s="2">
        <f t="shared" si="26"/>
      </c>
      <c r="D282" s="2">
        <f t="shared" si="27"/>
      </c>
      <c r="E282" s="2">
        <f t="shared" si="28"/>
      </c>
      <c r="F282" s="2">
        <f t="shared" si="29"/>
      </c>
    </row>
    <row r="283" spans="1:6" ht="12.75">
      <c r="A283" s="6">
        <f t="shared" si="24"/>
      </c>
      <c r="B283" s="2">
        <f t="shared" si="25"/>
      </c>
      <c r="C283" s="2">
        <f t="shared" si="26"/>
      </c>
      <c r="D283" s="2">
        <f t="shared" si="27"/>
      </c>
      <c r="E283" s="2">
        <f t="shared" si="28"/>
      </c>
      <c r="F283" s="2">
        <f t="shared" si="29"/>
      </c>
    </row>
    <row r="284" spans="1:6" ht="12.75">
      <c r="A284" s="6">
        <f t="shared" si="24"/>
      </c>
      <c r="B284" s="2">
        <f t="shared" si="25"/>
      </c>
      <c r="C284" s="2">
        <f t="shared" si="26"/>
      </c>
      <c r="D284" s="2">
        <f t="shared" si="27"/>
      </c>
      <c r="E284" s="2">
        <f t="shared" si="28"/>
      </c>
      <c r="F284" s="2">
        <f t="shared" si="29"/>
      </c>
    </row>
    <row r="285" spans="1:6" ht="12.75">
      <c r="A285" s="6">
        <f t="shared" si="24"/>
      </c>
      <c r="B285" s="2">
        <f t="shared" si="25"/>
      </c>
      <c r="C285" s="2">
        <f t="shared" si="26"/>
      </c>
      <c r="D285" s="2">
        <f t="shared" si="27"/>
      </c>
      <c r="E285" s="2">
        <f t="shared" si="28"/>
      </c>
      <c r="F285" s="2">
        <f t="shared" si="29"/>
      </c>
    </row>
    <row r="286" spans="1:6" ht="12.75">
      <c r="A286" s="6">
        <f t="shared" si="24"/>
      </c>
      <c r="B286" s="2">
        <f t="shared" si="25"/>
      </c>
      <c r="C286" s="2">
        <f t="shared" si="26"/>
      </c>
      <c r="D286" s="2">
        <f t="shared" si="27"/>
      </c>
      <c r="E286" s="2">
        <f t="shared" si="28"/>
      </c>
      <c r="F286" s="2">
        <f t="shared" si="29"/>
      </c>
    </row>
    <row r="287" spans="1:6" ht="12.75">
      <c r="A287" s="6">
        <f t="shared" si="24"/>
      </c>
      <c r="B287" s="2">
        <f t="shared" si="25"/>
      </c>
      <c r="C287" s="2">
        <f t="shared" si="26"/>
      </c>
      <c r="D287" s="2">
        <f t="shared" si="27"/>
      </c>
      <c r="E287" s="2">
        <f t="shared" si="28"/>
      </c>
      <c r="F287" s="2">
        <f t="shared" si="29"/>
      </c>
    </row>
    <row r="288" spans="1:6" ht="12.75">
      <c r="A288" s="6">
        <f t="shared" si="24"/>
      </c>
      <c r="B288" s="2">
        <f t="shared" si="25"/>
      </c>
      <c r="C288" s="2">
        <f t="shared" si="26"/>
      </c>
      <c r="D288" s="2">
        <f t="shared" si="27"/>
      </c>
      <c r="E288" s="2">
        <f t="shared" si="28"/>
      </c>
      <c r="F288" s="2">
        <f t="shared" si="29"/>
      </c>
    </row>
    <row r="289" spans="1:6" ht="12.75">
      <c r="A289" s="6">
        <f t="shared" si="24"/>
      </c>
      <c r="B289" s="2">
        <f t="shared" si="25"/>
      </c>
      <c r="C289" s="2">
        <f t="shared" si="26"/>
      </c>
      <c r="D289" s="2">
        <f t="shared" si="27"/>
      </c>
      <c r="E289" s="2">
        <f t="shared" si="28"/>
      </c>
      <c r="F289" s="2">
        <f t="shared" si="29"/>
      </c>
    </row>
    <row r="290" spans="1:6" ht="12.75">
      <c r="A290" s="6">
        <f t="shared" si="24"/>
      </c>
      <c r="B290" s="2">
        <f t="shared" si="25"/>
      </c>
      <c r="C290" s="2">
        <f t="shared" si="26"/>
      </c>
      <c r="D290" s="2">
        <f t="shared" si="27"/>
      </c>
      <c r="E290" s="2">
        <f t="shared" si="28"/>
      </c>
      <c r="F290" s="2">
        <f t="shared" si="29"/>
      </c>
    </row>
    <row r="291" spans="1:6" ht="12.75">
      <c r="A291" s="6">
        <f t="shared" si="24"/>
      </c>
      <c r="B291" s="2">
        <f t="shared" si="25"/>
      </c>
      <c r="C291" s="2">
        <f t="shared" si="26"/>
      </c>
      <c r="D291" s="2">
        <f t="shared" si="27"/>
      </c>
      <c r="E291" s="2">
        <f t="shared" si="28"/>
      </c>
      <c r="F291" s="2">
        <f t="shared" si="29"/>
      </c>
    </row>
    <row r="292" spans="1:6" ht="12.75">
      <c r="A292" s="6">
        <f t="shared" si="24"/>
      </c>
      <c r="B292" s="2">
        <f t="shared" si="25"/>
      </c>
      <c r="C292" s="2">
        <f t="shared" si="26"/>
      </c>
      <c r="D292" s="2">
        <f t="shared" si="27"/>
      </c>
      <c r="E292" s="2">
        <f t="shared" si="28"/>
      </c>
      <c r="F292" s="2">
        <f t="shared" si="29"/>
      </c>
    </row>
    <row r="293" spans="1:6" ht="12.75">
      <c r="A293" s="6">
        <f t="shared" si="24"/>
      </c>
      <c r="B293" s="2">
        <f t="shared" si="25"/>
      </c>
      <c r="C293" s="2">
        <f t="shared" si="26"/>
      </c>
      <c r="D293" s="2">
        <f t="shared" si="27"/>
      </c>
      <c r="E293" s="2">
        <f t="shared" si="28"/>
      </c>
      <c r="F293" s="2">
        <f t="shared" si="29"/>
      </c>
    </row>
    <row r="294" spans="1:6" ht="12.75">
      <c r="A294" s="6">
        <f t="shared" si="24"/>
      </c>
      <c r="B294" s="2">
        <f t="shared" si="25"/>
      </c>
      <c r="C294" s="2">
        <f t="shared" si="26"/>
      </c>
      <c r="D294" s="2">
        <f t="shared" si="27"/>
      </c>
      <c r="E294" s="2">
        <f t="shared" si="28"/>
      </c>
      <c r="F294" s="2">
        <f t="shared" si="29"/>
      </c>
    </row>
    <row r="295" spans="1:6" ht="12.75">
      <c r="A295" s="6">
        <f t="shared" si="24"/>
      </c>
      <c r="B295" s="2">
        <f t="shared" si="25"/>
      </c>
      <c r="C295" s="2">
        <f t="shared" si="26"/>
      </c>
      <c r="D295" s="2">
        <f t="shared" si="27"/>
      </c>
      <c r="E295" s="2">
        <f t="shared" si="28"/>
      </c>
      <c r="F295" s="2">
        <f t="shared" si="29"/>
      </c>
    </row>
    <row r="296" spans="1:6" ht="12.75">
      <c r="A296" s="6">
        <f t="shared" si="24"/>
      </c>
      <c r="B296" s="2">
        <f t="shared" si="25"/>
      </c>
      <c r="C296" s="2">
        <f t="shared" si="26"/>
      </c>
      <c r="D296" s="2">
        <f t="shared" si="27"/>
      </c>
      <c r="E296" s="2">
        <f t="shared" si="28"/>
      </c>
      <c r="F296" s="2">
        <f t="shared" si="29"/>
      </c>
    </row>
    <row r="297" spans="1:6" ht="12.75">
      <c r="A297" s="6">
        <f t="shared" si="24"/>
      </c>
      <c r="B297" s="2">
        <f t="shared" si="25"/>
      </c>
      <c r="C297" s="2">
        <f t="shared" si="26"/>
      </c>
      <c r="D297" s="2">
        <f t="shared" si="27"/>
      </c>
      <c r="E297" s="2">
        <f t="shared" si="28"/>
      </c>
      <c r="F297" s="2">
        <f t="shared" si="29"/>
      </c>
    </row>
    <row r="298" spans="1:6" ht="12.75">
      <c r="A298" s="6">
        <f t="shared" si="24"/>
      </c>
      <c r="B298" s="2">
        <f t="shared" si="25"/>
      </c>
      <c r="C298" s="2">
        <f t="shared" si="26"/>
      </c>
      <c r="D298" s="2">
        <f t="shared" si="27"/>
      </c>
      <c r="E298" s="2">
        <f t="shared" si="28"/>
      </c>
      <c r="F298" s="2">
        <f t="shared" si="29"/>
      </c>
    </row>
    <row r="299" spans="1:6" ht="12.75">
      <c r="A299" s="6">
        <f t="shared" si="24"/>
      </c>
      <c r="B299" s="2">
        <f t="shared" si="25"/>
      </c>
      <c r="C299" s="2">
        <f t="shared" si="26"/>
      </c>
      <c r="D299" s="2">
        <f t="shared" si="27"/>
      </c>
      <c r="E299" s="2">
        <f t="shared" si="28"/>
      </c>
      <c r="F299" s="2">
        <f t="shared" si="29"/>
      </c>
    </row>
    <row r="300" spans="1:6" ht="12.75">
      <c r="A300" s="6">
        <f t="shared" si="24"/>
      </c>
      <c r="B300" s="2">
        <f t="shared" si="25"/>
      </c>
      <c r="C300" s="2">
        <f t="shared" si="26"/>
      </c>
      <c r="D300" s="2">
        <f t="shared" si="27"/>
      </c>
      <c r="E300" s="2">
        <f t="shared" si="28"/>
      </c>
      <c r="F300" s="2">
        <f t="shared" si="29"/>
      </c>
    </row>
    <row r="301" spans="1:6" ht="12.75">
      <c r="A301" s="6">
        <f t="shared" si="24"/>
      </c>
      <c r="B301" s="2">
        <f t="shared" si="25"/>
      </c>
      <c r="C301" s="2">
        <f t="shared" si="26"/>
      </c>
      <c r="D301" s="2">
        <f t="shared" si="27"/>
      </c>
      <c r="E301" s="2">
        <f t="shared" si="28"/>
      </c>
      <c r="F301" s="2">
        <f t="shared" si="29"/>
      </c>
    </row>
    <row r="302" spans="1:6" ht="12.75">
      <c r="A302" s="6">
        <f t="shared" si="24"/>
      </c>
      <c r="B302" s="2">
        <f t="shared" si="25"/>
      </c>
      <c r="C302" s="2">
        <f t="shared" si="26"/>
      </c>
      <c r="D302" s="2">
        <f t="shared" si="27"/>
      </c>
      <c r="E302" s="2">
        <f t="shared" si="28"/>
      </c>
      <c r="F302" s="2">
        <f t="shared" si="29"/>
      </c>
    </row>
    <row r="303" spans="1:6" ht="12.75">
      <c r="A303" s="6">
        <f t="shared" si="24"/>
      </c>
      <c r="B303" s="2">
        <f t="shared" si="25"/>
      </c>
      <c r="C303" s="2">
        <f t="shared" si="26"/>
      </c>
      <c r="D303" s="2">
        <f t="shared" si="27"/>
      </c>
      <c r="E303" s="2">
        <f t="shared" si="28"/>
      </c>
      <c r="F303" s="2">
        <f t="shared" si="29"/>
      </c>
    </row>
    <row r="304" spans="1:6" ht="12.75">
      <c r="A304" s="6">
        <f t="shared" si="24"/>
      </c>
      <c r="B304" s="2">
        <f t="shared" si="25"/>
      </c>
      <c r="C304" s="2">
        <f t="shared" si="26"/>
      </c>
      <c r="D304" s="2">
        <f t="shared" si="27"/>
      </c>
      <c r="E304" s="2">
        <f t="shared" si="28"/>
      </c>
      <c r="F304" s="2">
        <f t="shared" si="29"/>
      </c>
    </row>
    <row r="305" spans="1:6" ht="12.75">
      <c r="A305" s="6">
        <f t="shared" si="24"/>
      </c>
      <c r="B305" s="2">
        <f t="shared" si="25"/>
      </c>
      <c r="C305" s="2">
        <f t="shared" si="26"/>
      </c>
      <c r="D305" s="2">
        <f t="shared" si="27"/>
      </c>
      <c r="E305" s="2">
        <f t="shared" si="28"/>
      </c>
      <c r="F305" s="2">
        <f t="shared" si="29"/>
      </c>
    </row>
    <row r="306" spans="1:6" ht="12.75">
      <c r="A306" s="6">
        <f t="shared" si="24"/>
      </c>
      <c r="B306" s="2">
        <f t="shared" si="25"/>
      </c>
      <c r="C306" s="2">
        <f t="shared" si="26"/>
      </c>
      <c r="D306" s="2">
        <f t="shared" si="27"/>
      </c>
      <c r="E306" s="2">
        <f t="shared" si="28"/>
      </c>
      <c r="F306" s="2">
        <f t="shared" si="29"/>
      </c>
    </row>
    <row r="307" spans="1:6" ht="12.75">
      <c r="A307" s="6">
        <f t="shared" si="24"/>
      </c>
      <c r="B307" s="2">
        <f t="shared" si="25"/>
      </c>
      <c r="C307" s="2">
        <f t="shared" si="26"/>
      </c>
      <c r="D307" s="2">
        <f t="shared" si="27"/>
      </c>
      <c r="E307" s="2">
        <f t="shared" si="28"/>
      </c>
      <c r="F307" s="2">
        <f t="shared" si="29"/>
      </c>
    </row>
    <row r="308" spans="1:6" ht="12.75">
      <c r="A308" s="6">
        <f t="shared" si="24"/>
      </c>
      <c r="B308" s="2">
        <f t="shared" si="25"/>
      </c>
      <c r="C308" s="2">
        <f t="shared" si="26"/>
      </c>
      <c r="D308" s="2">
        <f t="shared" si="27"/>
      </c>
      <c r="E308" s="2">
        <f t="shared" si="28"/>
      </c>
      <c r="F308" s="2">
        <f t="shared" si="29"/>
      </c>
    </row>
    <row r="309" spans="1:6" ht="12.75">
      <c r="A309" s="6">
        <f t="shared" si="24"/>
      </c>
      <c r="B309" s="2">
        <f t="shared" si="25"/>
      </c>
      <c r="C309" s="2">
        <f t="shared" si="26"/>
      </c>
      <c r="D309" s="2">
        <f t="shared" si="27"/>
      </c>
      <c r="E309" s="2">
        <f t="shared" si="28"/>
      </c>
      <c r="F309" s="2">
        <f t="shared" si="29"/>
      </c>
    </row>
    <row r="310" spans="1:6" ht="12.75">
      <c r="A310" s="6">
        <f t="shared" si="24"/>
      </c>
      <c r="B310" s="2">
        <f t="shared" si="25"/>
      </c>
      <c r="C310" s="2">
        <f t="shared" si="26"/>
      </c>
      <c r="D310" s="2">
        <f t="shared" si="27"/>
      </c>
      <c r="E310" s="2">
        <f t="shared" si="28"/>
      </c>
      <c r="F310" s="2">
        <f t="shared" si="29"/>
      </c>
    </row>
    <row r="311" spans="1:6" ht="12.75">
      <c r="A311" s="6">
        <f t="shared" si="24"/>
      </c>
      <c r="B311" s="2">
        <f t="shared" si="25"/>
      </c>
      <c r="C311" s="2">
        <f t="shared" si="26"/>
      </c>
      <c r="D311" s="2">
        <f t="shared" si="27"/>
      </c>
      <c r="E311" s="2">
        <f t="shared" si="28"/>
      </c>
      <c r="F311" s="2">
        <f t="shared" si="29"/>
      </c>
    </row>
    <row r="312" spans="1:6" ht="12.75">
      <c r="A312" s="6">
        <f t="shared" si="24"/>
      </c>
      <c r="B312" s="2">
        <f t="shared" si="25"/>
      </c>
      <c r="C312" s="2">
        <f t="shared" si="26"/>
      </c>
      <c r="D312" s="2">
        <f t="shared" si="27"/>
      </c>
      <c r="E312" s="2">
        <f t="shared" si="28"/>
      </c>
      <c r="F312" s="2">
        <f t="shared" si="29"/>
      </c>
    </row>
    <row r="313" spans="1:6" ht="12.75">
      <c r="A313" s="6">
        <f t="shared" si="24"/>
      </c>
      <c r="B313" s="2">
        <f t="shared" si="25"/>
      </c>
      <c r="C313" s="2">
        <f t="shared" si="26"/>
      </c>
      <c r="D313" s="2">
        <f t="shared" si="27"/>
      </c>
      <c r="E313" s="2">
        <f t="shared" si="28"/>
      </c>
      <c r="F313" s="2">
        <f t="shared" si="29"/>
      </c>
    </row>
    <row r="314" spans="1:6" ht="12.75">
      <c r="A314" s="6">
        <f t="shared" si="24"/>
      </c>
      <c r="B314" s="2">
        <f t="shared" si="25"/>
      </c>
      <c r="C314" s="2">
        <f t="shared" si="26"/>
      </c>
      <c r="D314" s="2">
        <f t="shared" si="27"/>
      </c>
      <c r="E314" s="2">
        <f t="shared" si="28"/>
      </c>
      <c r="F314" s="2">
        <f t="shared" si="29"/>
      </c>
    </row>
    <row r="315" spans="1:6" ht="12.75">
      <c r="A315" s="6">
        <f t="shared" si="24"/>
      </c>
      <c r="B315" s="2">
        <f t="shared" si="25"/>
      </c>
      <c r="C315" s="2">
        <f t="shared" si="26"/>
      </c>
      <c r="D315" s="2">
        <f t="shared" si="27"/>
      </c>
      <c r="E315" s="2">
        <f t="shared" si="28"/>
      </c>
      <c r="F315" s="2">
        <f t="shared" si="29"/>
      </c>
    </row>
    <row r="316" spans="1:6" ht="12.75">
      <c r="A316" s="6">
        <f t="shared" si="24"/>
      </c>
      <c r="B316" s="2">
        <f t="shared" si="25"/>
      </c>
      <c r="C316" s="2">
        <f t="shared" si="26"/>
      </c>
      <c r="D316" s="2">
        <f t="shared" si="27"/>
      </c>
      <c r="E316" s="2">
        <f t="shared" si="28"/>
      </c>
      <c r="F316" s="2">
        <f t="shared" si="29"/>
      </c>
    </row>
    <row r="317" spans="1:6" ht="12.75">
      <c r="A317" s="6">
        <f t="shared" si="24"/>
      </c>
      <c r="B317" s="2">
        <f t="shared" si="25"/>
      </c>
      <c r="C317" s="2">
        <f t="shared" si="26"/>
      </c>
      <c r="D317" s="2">
        <f t="shared" si="27"/>
      </c>
      <c r="E317" s="2">
        <f t="shared" si="28"/>
      </c>
      <c r="F317" s="2">
        <f t="shared" si="29"/>
      </c>
    </row>
    <row r="318" spans="1:6" ht="12.75">
      <c r="A318" s="6">
        <f t="shared" si="24"/>
      </c>
      <c r="B318" s="2">
        <f t="shared" si="25"/>
      </c>
      <c r="C318" s="2">
        <f t="shared" si="26"/>
      </c>
      <c r="D318" s="2">
        <f t="shared" si="27"/>
      </c>
      <c r="E318" s="2">
        <f t="shared" si="28"/>
      </c>
      <c r="F318" s="2">
        <f t="shared" si="29"/>
      </c>
    </row>
    <row r="319" spans="1:6" ht="12.75">
      <c r="A319" s="6">
        <f t="shared" si="24"/>
      </c>
      <c r="B319" s="2">
        <f t="shared" si="25"/>
      </c>
      <c r="C319" s="2">
        <f t="shared" si="26"/>
      </c>
      <c r="D319" s="2">
        <f t="shared" si="27"/>
      </c>
      <c r="E319" s="2">
        <f t="shared" si="28"/>
      </c>
      <c r="F319" s="2">
        <f t="shared" si="29"/>
      </c>
    </row>
    <row r="320" spans="1:6" ht="12.75">
      <c r="A320" s="6">
        <f t="shared" si="24"/>
      </c>
      <c r="B320" s="2">
        <f t="shared" si="25"/>
      </c>
      <c r="C320" s="2">
        <f t="shared" si="26"/>
      </c>
      <c r="D320" s="2">
        <f t="shared" si="27"/>
      </c>
      <c r="E320" s="2">
        <f t="shared" si="28"/>
      </c>
      <c r="F320" s="2">
        <f t="shared" si="29"/>
      </c>
    </row>
    <row r="321" spans="1:6" ht="12.75">
      <c r="A321" s="6">
        <f t="shared" si="24"/>
      </c>
      <c r="B321" s="2">
        <f t="shared" si="25"/>
      </c>
      <c r="C321" s="2">
        <f t="shared" si="26"/>
      </c>
      <c r="D321" s="2">
        <f t="shared" si="27"/>
      </c>
      <c r="E321" s="2">
        <f t="shared" si="28"/>
      </c>
      <c r="F321" s="2">
        <f t="shared" si="29"/>
      </c>
    </row>
    <row r="322" spans="1:6" ht="12.75">
      <c r="A322" s="6">
        <f t="shared" si="24"/>
      </c>
      <c r="B322" s="2">
        <f t="shared" si="25"/>
      </c>
      <c r="C322" s="2">
        <f t="shared" si="26"/>
      </c>
      <c r="D322" s="2">
        <f t="shared" si="27"/>
      </c>
      <c r="E322" s="2">
        <f t="shared" si="28"/>
      </c>
      <c r="F322" s="2">
        <f t="shared" si="29"/>
      </c>
    </row>
    <row r="323" spans="1:6" ht="12.75">
      <c r="A323" s="6">
        <f t="shared" si="24"/>
      </c>
      <c r="B323" s="2">
        <f t="shared" si="25"/>
      </c>
      <c r="C323" s="2">
        <f t="shared" si="26"/>
      </c>
      <c r="D323" s="2">
        <f t="shared" si="27"/>
      </c>
      <c r="E323" s="2">
        <f t="shared" si="28"/>
      </c>
      <c r="F323" s="2">
        <f t="shared" si="29"/>
      </c>
    </row>
    <row r="324" spans="1:6" ht="12.75">
      <c r="A324" s="6">
        <f t="shared" si="24"/>
      </c>
      <c r="B324" s="2">
        <f t="shared" si="25"/>
      </c>
      <c r="C324" s="2">
        <f t="shared" si="26"/>
      </c>
      <c r="D324" s="2">
        <f t="shared" si="27"/>
      </c>
      <c r="E324" s="2">
        <f t="shared" si="28"/>
      </c>
      <c r="F324" s="2">
        <f t="shared" si="29"/>
      </c>
    </row>
    <row r="325" spans="1:6" ht="12.75">
      <c r="A325" s="6">
        <f t="shared" si="24"/>
      </c>
      <c r="B325" s="2">
        <f t="shared" si="25"/>
      </c>
      <c r="C325" s="2">
        <f t="shared" si="26"/>
      </c>
      <c r="D325" s="2">
        <f t="shared" si="27"/>
      </c>
      <c r="E325" s="2">
        <f t="shared" si="28"/>
      </c>
      <c r="F325" s="2">
        <f t="shared" si="29"/>
      </c>
    </row>
    <row r="326" spans="1:6" ht="12.75">
      <c r="A326" s="6">
        <f t="shared" si="24"/>
      </c>
      <c r="B326" s="2">
        <f t="shared" si="25"/>
      </c>
      <c r="C326" s="2">
        <f t="shared" si="26"/>
      </c>
      <c r="D326" s="2">
        <f t="shared" si="27"/>
      </c>
      <c r="E326" s="2">
        <f t="shared" si="28"/>
      </c>
      <c r="F326" s="2">
        <f t="shared" si="29"/>
      </c>
    </row>
    <row r="327" spans="1:6" ht="12.75">
      <c r="A327" s="6">
        <f t="shared" si="24"/>
      </c>
      <c r="B327" s="2">
        <f t="shared" si="25"/>
      </c>
      <c r="C327" s="2">
        <f t="shared" si="26"/>
      </c>
      <c r="D327" s="2">
        <f t="shared" si="27"/>
      </c>
      <c r="E327" s="2">
        <f t="shared" si="28"/>
      </c>
      <c r="F327" s="2">
        <f t="shared" si="29"/>
      </c>
    </row>
    <row r="328" spans="1:6" ht="12.75">
      <c r="A328" s="6">
        <f t="shared" si="24"/>
      </c>
      <c r="B328" s="2">
        <f t="shared" si="25"/>
      </c>
      <c r="C328" s="2">
        <f t="shared" si="26"/>
      </c>
      <c r="D328" s="2">
        <f t="shared" si="27"/>
      </c>
      <c r="E328" s="2">
        <f t="shared" si="28"/>
      </c>
      <c r="F328" s="2">
        <f t="shared" si="29"/>
      </c>
    </row>
    <row r="329" spans="1:6" ht="12.75">
      <c r="A329" s="6">
        <f t="shared" si="24"/>
      </c>
      <c r="B329" s="2">
        <f t="shared" si="25"/>
      </c>
      <c r="C329" s="2">
        <f t="shared" si="26"/>
      </c>
      <c r="D329" s="2">
        <f t="shared" si="27"/>
      </c>
      <c r="E329" s="2">
        <f t="shared" si="28"/>
      </c>
      <c r="F329" s="2">
        <f t="shared" si="29"/>
      </c>
    </row>
    <row r="330" spans="1:6" ht="12.75">
      <c r="A330" s="6">
        <f t="shared" si="24"/>
      </c>
      <c r="B330" s="2">
        <f t="shared" si="25"/>
      </c>
      <c r="C330" s="2">
        <f t="shared" si="26"/>
      </c>
      <c r="D330" s="2">
        <f t="shared" si="27"/>
      </c>
      <c r="E330" s="2">
        <f t="shared" si="28"/>
      </c>
      <c r="F330" s="2">
        <f t="shared" si="29"/>
      </c>
    </row>
    <row r="331" spans="1:6" ht="12.75">
      <c r="A331" s="6">
        <f t="shared" si="24"/>
      </c>
      <c r="B331" s="2">
        <f t="shared" si="25"/>
      </c>
      <c r="C331" s="2">
        <f t="shared" si="26"/>
      </c>
      <c r="D331" s="2">
        <f t="shared" si="27"/>
      </c>
      <c r="E331" s="2">
        <f t="shared" si="28"/>
      </c>
      <c r="F331" s="2">
        <f t="shared" si="29"/>
      </c>
    </row>
    <row r="332" spans="1:6" ht="12.75">
      <c r="A332" s="6">
        <f t="shared" si="24"/>
      </c>
      <c r="B332" s="2">
        <f t="shared" si="25"/>
      </c>
      <c r="C332" s="2">
        <f t="shared" si="26"/>
      </c>
      <c r="D332" s="2">
        <f t="shared" si="27"/>
      </c>
      <c r="E332" s="2">
        <f t="shared" si="28"/>
      </c>
      <c r="F332" s="2">
        <f t="shared" si="29"/>
      </c>
    </row>
    <row r="333" spans="1:6" ht="12.75">
      <c r="A333" s="6">
        <f t="shared" si="24"/>
      </c>
      <c r="B333" s="2">
        <f t="shared" si="25"/>
      </c>
      <c r="C333" s="2">
        <f t="shared" si="26"/>
      </c>
      <c r="D333" s="2">
        <f t="shared" si="27"/>
      </c>
      <c r="E333" s="2">
        <f t="shared" si="28"/>
      </c>
      <c r="F333" s="2">
        <f t="shared" si="29"/>
      </c>
    </row>
    <row r="334" spans="1:6" ht="12.75">
      <c r="A334" s="6">
        <f t="shared" si="24"/>
      </c>
      <c r="B334" s="2">
        <f t="shared" si="25"/>
      </c>
      <c r="C334" s="2">
        <f t="shared" si="26"/>
      </c>
      <c r="D334" s="2">
        <f t="shared" si="27"/>
      </c>
      <c r="E334" s="2">
        <f t="shared" si="28"/>
      </c>
      <c r="F334" s="2">
        <f t="shared" si="29"/>
      </c>
    </row>
    <row r="335" spans="1:6" ht="12.75">
      <c r="A335" s="6">
        <f t="shared" si="24"/>
      </c>
      <c r="B335" s="2">
        <f t="shared" si="25"/>
      </c>
      <c r="C335" s="2">
        <f t="shared" si="26"/>
      </c>
      <c r="D335" s="2">
        <f t="shared" si="27"/>
      </c>
      <c r="E335" s="2">
        <f t="shared" si="28"/>
      </c>
      <c r="F335" s="2">
        <f t="shared" si="29"/>
      </c>
    </row>
    <row r="336" spans="1:6" ht="12.75">
      <c r="A336" s="6">
        <f aca="true" t="shared" si="30" ref="A336:A370">IF(OR(A335=$E$6*12,A335=""),"",A335+1)</f>
      </c>
      <c r="B336" s="2">
        <f aca="true" t="shared" si="31" ref="B336:B370">IF(A336&lt;&gt;"",B335-C336,"")</f>
      </c>
      <c r="C336" s="2">
        <f aca="true" t="shared" si="32" ref="C336:C370">IF(A336&lt;&gt;"",E336-D336,"")</f>
      </c>
      <c r="D336" s="2">
        <f aca="true" t="shared" si="33" ref="D336:D370">IF(A336&lt;&gt;"",B335*$E$5/12,"")</f>
      </c>
      <c r="E336" s="2">
        <f aca="true" t="shared" si="34" ref="E336:E370">IF(A336&lt;&gt;"",E335,"")</f>
      </c>
      <c r="F336" s="2">
        <f aca="true" t="shared" si="35" ref="F336:F370">IF(A336&lt;&gt;"",D336+F335,"")</f>
      </c>
    </row>
    <row r="337" spans="1:6" ht="12.75">
      <c r="A337" s="6">
        <f t="shared" si="30"/>
      </c>
      <c r="B337" s="2">
        <f t="shared" si="31"/>
      </c>
      <c r="C337" s="2">
        <f t="shared" si="32"/>
      </c>
      <c r="D337" s="2">
        <f t="shared" si="33"/>
      </c>
      <c r="E337" s="2">
        <f t="shared" si="34"/>
      </c>
      <c r="F337" s="2">
        <f t="shared" si="35"/>
      </c>
    </row>
    <row r="338" spans="1:6" ht="12.75">
      <c r="A338" s="6">
        <f t="shared" si="30"/>
      </c>
      <c r="B338" s="2">
        <f t="shared" si="31"/>
      </c>
      <c r="C338" s="2">
        <f t="shared" si="32"/>
      </c>
      <c r="D338" s="2">
        <f t="shared" si="33"/>
      </c>
      <c r="E338" s="2">
        <f t="shared" si="34"/>
      </c>
      <c r="F338" s="2">
        <f t="shared" si="35"/>
      </c>
    </row>
    <row r="339" spans="1:6" ht="12.75">
      <c r="A339" s="6">
        <f t="shared" si="30"/>
      </c>
      <c r="B339" s="2">
        <f t="shared" si="31"/>
      </c>
      <c r="C339" s="2">
        <f t="shared" si="32"/>
      </c>
      <c r="D339" s="2">
        <f t="shared" si="33"/>
      </c>
      <c r="E339" s="2">
        <f t="shared" si="34"/>
      </c>
      <c r="F339" s="2">
        <f t="shared" si="35"/>
      </c>
    </row>
    <row r="340" spans="1:6" ht="12.75">
      <c r="A340" s="6">
        <f t="shared" si="30"/>
      </c>
      <c r="B340" s="2">
        <f t="shared" si="31"/>
      </c>
      <c r="C340" s="2">
        <f t="shared" si="32"/>
      </c>
      <c r="D340" s="2">
        <f t="shared" si="33"/>
      </c>
      <c r="E340" s="2">
        <f t="shared" si="34"/>
      </c>
      <c r="F340" s="2">
        <f t="shared" si="35"/>
      </c>
    </row>
    <row r="341" spans="1:6" ht="12.75">
      <c r="A341" s="6">
        <f t="shared" si="30"/>
      </c>
      <c r="B341" s="2">
        <f t="shared" si="31"/>
      </c>
      <c r="C341" s="2">
        <f t="shared" si="32"/>
      </c>
      <c r="D341" s="2">
        <f t="shared" si="33"/>
      </c>
      <c r="E341" s="2">
        <f t="shared" si="34"/>
      </c>
      <c r="F341" s="2">
        <f t="shared" si="35"/>
      </c>
    </row>
    <row r="342" spans="1:6" ht="12.75">
      <c r="A342" s="6">
        <f t="shared" si="30"/>
      </c>
      <c r="B342" s="2">
        <f t="shared" si="31"/>
      </c>
      <c r="C342" s="2">
        <f t="shared" si="32"/>
      </c>
      <c r="D342" s="2">
        <f t="shared" si="33"/>
      </c>
      <c r="E342" s="2">
        <f t="shared" si="34"/>
      </c>
      <c r="F342" s="2">
        <f t="shared" si="35"/>
      </c>
    </row>
    <row r="343" spans="1:6" ht="12.75">
      <c r="A343" s="6">
        <f t="shared" si="30"/>
      </c>
      <c r="B343" s="2">
        <f t="shared" si="31"/>
      </c>
      <c r="C343" s="2">
        <f t="shared" si="32"/>
      </c>
      <c r="D343" s="2">
        <f t="shared" si="33"/>
      </c>
      <c r="E343" s="2">
        <f t="shared" si="34"/>
      </c>
      <c r="F343" s="2">
        <f t="shared" si="35"/>
      </c>
    </row>
    <row r="344" spans="1:6" ht="12.75">
      <c r="A344" s="6">
        <f t="shared" si="30"/>
      </c>
      <c r="B344" s="2">
        <f t="shared" si="31"/>
      </c>
      <c r="C344" s="2">
        <f t="shared" si="32"/>
      </c>
      <c r="D344" s="2">
        <f t="shared" si="33"/>
      </c>
      <c r="E344" s="2">
        <f t="shared" si="34"/>
      </c>
      <c r="F344" s="2">
        <f t="shared" si="35"/>
      </c>
    </row>
    <row r="345" spans="1:6" ht="12.75">
      <c r="A345" s="6">
        <f t="shared" si="30"/>
      </c>
      <c r="B345" s="2">
        <f t="shared" si="31"/>
      </c>
      <c r="C345" s="2">
        <f t="shared" si="32"/>
      </c>
      <c r="D345" s="2">
        <f t="shared" si="33"/>
      </c>
      <c r="E345" s="2">
        <f t="shared" si="34"/>
      </c>
      <c r="F345" s="2">
        <f t="shared" si="35"/>
      </c>
    </row>
    <row r="346" spans="1:6" ht="12.75">
      <c r="A346" s="6">
        <f t="shared" si="30"/>
      </c>
      <c r="B346" s="2">
        <f t="shared" si="31"/>
      </c>
      <c r="C346" s="2">
        <f t="shared" si="32"/>
      </c>
      <c r="D346" s="2">
        <f t="shared" si="33"/>
      </c>
      <c r="E346" s="2">
        <f t="shared" si="34"/>
      </c>
      <c r="F346" s="2">
        <f t="shared" si="35"/>
      </c>
    </row>
    <row r="347" spans="1:6" ht="12.75">
      <c r="A347" s="6">
        <f t="shared" si="30"/>
      </c>
      <c r="B347" s="2">
        <f t="shared" si="31"/>
      </c>
      <c r="C347" s="2">
        <f t="shared" si="32"/>
      </c>
      <c r="D347" s="2">
        <f t="shared" si="33"/>
      </c>
      <c r="E347" s="2">
        <f t="shared" si="34"/>
      </c>
      <c r="F347" s="2">
        <f t="shared" si="35"/>
      </c>
    </row>
    <row r="348" spans="1:6" ht="12.75">
      <c r="A348" s="6">
        <f t="shared" si="30"/>
      </c>
      <c r="B348" s="2">
        <f t="shared" si="31"/>
      </c>
      <c r="C348" s="2">
        <f t="shared" si="32"/>
      </c>
      <c r="D348" s="2">
        <f t="shared" si="33"/>
      </c>
      <c r="E348" s="2">
        <f t="shared" si="34"/>
      </c>
      <c r="F348" s="2">
        <f t="shared" si="35"/>
      </c>
    </row>
    <row r="349" spans="1:6" ht="12.75">
      <c r="A349" s="6">
        <f t="shared" si="30"/>
      </c>
      <c r="B349" s="2">
        <f t="shared" si="31"/>
      </c>
      <c r="C349" s="2">
        <f t="shared" si="32"/>
      </c>
      <c r="D349" s="2">
        <f t="shared" si="33"/>
      </c>
      <c r="E349" s="2">
        <f t="shared" si="34"/>
      </c>
      <c r="F349" s="2">
        <f t="shared" si="35"/>
      </c>
    </row>
    <row r="350" spans="1:6" ht="12.75">
      <c r="A350" s="6">
        <f t="shared" si="30"/>
      </c>
      <c r="B350" s="2">
        <f t="shared" si="31"/>
      </c>
      <c r="C350" s="2">
        <f t="shared" si="32"/>
      </c>
      <c r="D350" s="2">
        <f t="shared" si="33"/>
      </c>
      <c r="E350" s="2">
        <f t="shared" si="34"/>
      </c>
      <c r="F350" s="2">
        <f t="shared" si="35"/>
      </c>
    </row>
    <row r="351" spans="1:6" ht="12.75">
      <c r="A351" s="6">
        <f t="shared" si="30"/>
      </c>
      <c r="B351" s="2">
        <f t="shared" si="31"/>
      </c>
      <c r="C351" s="2">
        <f t="shared" si="32"/>
      </c>
      <c r="D351" s="2">
        <f t="shared" si="33"/>
      </c>
      <c r="E351" s="2">
        <f t="shared" si="34"/>
      </c>
      <c r="F351" s="2">
        <f t="shared" si="35"/>
      </c>
    </row>
    <row r="352" spans="1:6" ht="12.75">
      <c r="A352" s="6">
        <f t="shared" si="30"/>
      </c>
      <c r="B352" s="2">
        <f t="shared" si="31"/>
      </c>
      <c r="C352" s="2">
        <f t="shared" si="32"/>
      </c>
      <c r="D352" s="2">
        <f t="shared" si="33"/>
      </c>
      <c r="E352" s="2">
        <f t="shared" si="34"/>
      </c>
      <c r="F352" s="2">
        <f t="shared" si="35"/>
      </c>
    </row>
    <row r="353" spans="1:6" ht="12.75">
      <c r="A353" s="6">
        <f t="shared" si="30"/>
      </c>
      <c r="B353" s="2">
        <f t="shared" si="31"/>
      </c>
      <c r="C353" s="2">
        <f t="shared" si="32"/>
      </c>
      <c r="D353" s="2">
        <f t="shared" si="33"/>
      </c>
      <c r="E353" s="2">
        <f t="shared" si="34"/>
      </c>
      <c r="F353" s="2">
        <f t="shared" si="35"/>
      </c>
    </row>
    <row r="354" spans="1:6" ht="12.75">
      <c r="A354" s="6">
        <f t="shared" si="30"/>
      </c>
      <c r="B354" s="2">
        <f t="shared" si="31"/>
      </c>
      <c r="C354" s="2">
        <f t="shared" si="32"/>
      </c>
      <c r="D354" s="2">
        <f t="shared" si="33"/>
      </c>
      <c r="E354" s="2">
        <f t="shared" si="34"/>
      </c>
      <c r="F354" s="2">
        <f t="shared" si="35"/>
      </c>
    </row>
    <row r="355" spans="1:6" ht="12.75">
      <c r="A355" s="6">
        <f t="shared" si="30"/>
      </c>
      <c r="B355" s="2">
        <f t="shared" si="31"/>
      </c>
      <c r="C355" s="2">
        <f t="shared" si="32"/>
      </c>
      <c r="D355" s="2">
        <f t="shared" si="33"/>
      </c>
      <c r="E355" s="2">
        <f t="shared" si="34"/>
      </c>
      <c r="F355" s="2">
        <f t="shared" si="35"/>
      </c>
    </row>
    <row r="356" spans="1:6" ht="12.75">
      <c r="A356" s="6">
        <f t="shared" si="30"/>
      </c>
      <c r="B356" s="2">
        <f t="shared" si="31"/>
      </c>
      <c r="C356" s="2">
        <f t="shared" si="32"/>
      </c>
      <c r="D356" s="2">
        <f t="shared" si="33"/>
      </c>
      <c r="E356" s="2">
        <f t="shared" si="34"/>
      </c>
      <c r="F356" s="2">
        <f t="shared" si="35"/>
      </c>
    </row>
    <row r="357" spans="1:6" ht="12.75">
      <c r="A357" s="6">
        <f t="shared" si="30"/>
      </c>
      <c r="B357" s="2">
        <f t="shared" si="31"/>
      </c>
      <c r="C357" s="2">
        <f t="shared" si="32"/>
      </c>
      <c r="D357" s="2">
        <f t="shared" si="33"/>
      </c>
      <c r="E357" s="2">
        <f t="shared" si="34"/>
      </c>
      <c r="F357" s="2">
        <f t="shared" si="35"/>
      </c>
    </row>
    <row r="358" spans="1:6" ht="12.75">
      <c r="A358" s="6">
        <f t="shared" si="30"/>
      </c>
      <c r="B358" s="2">
        <f t="shared" si="31"/>
      </c>
      <c r="C358" s="2">
        <f t="shared" si="32"/>
      </c>
      <c r="D358" s="2">
        <f t="shared" si="33"/>
      </c>
      <c r="E358" s="2">
        <f t="shared" si="34"/>
      </c>
      <c r="F358" s="2">
        <f t="shared" si="35"/>
      </c>
    </row>
    <row r="359" spans="1:6" ht="12.75">
      <c r="A359" s="6">
        <f t="shared" si="30"/>
      </c>
      <c r="B359" s="2">
        <f t="shared" si="31"/>
      </c>
      <c r="C359" s="2">
        <f t="shared" si="32"/>
      </c>
      <c r="D359" s="2">
        <f t="shared" si="33"/>
      </c>
      <c r="E359" s="2">
        <f t="shared" si="34"/>
      </c>
      <c r="F359" s="2">
        <f t="shared" si="35"/>
      </c>
    </row>
    <row r="360" spans="1:6" ht="12.75">
      <c r="A360" s="6">
        <f t="shared" si="30"/>
      </c>
      <c r="B360" s="2">
        <f t="shared" si="31"/>
      </c>
      <c r="C360" s="2">
        <f t="shared" si="32"/>
      </c>
      <c r="D360" s="2">
        <f t="shared" si="33"/>
      </c>
      <c r="E360" s="2">
        <f t="shared" si="34"/>
      </c>
      <c r="F360" s="2">
        <f t="shared" si="35"/>
      </c>
    </row>
    <row r="361" spans="1:6" ht="12.75">
      <c r="A361" s="6">
        <f t="shared" si="30"/>
      </c>
      <c r="B361" s="2">
        <f t="shared" si="31"/>
      </c>
      <c r="C361" s="2">
        <f t="shared" si="32"/>
      </c>
      <c r="D361" s="2">
        <f t="shared" si="33"/>
      </c>
      <c r="E361" s="2">
        <f t="shared" si="34"/>
      </c>
      <c r="F361" s="2">
        <f t="shared" si="35"/>
      </c>
    </row>
    <row r="362" spans="1:6" ht="12.75">
      <c r="A362" s="6">
        <f t="shared" si="30"/>
      </c>
      <c r="B362" s="2">
        <f t="shared" si="31"/>
      </c>
      <c r="C362" s="2">
        <f t="shared" si="32"/>
      </c>
      <c r="D362" s="2">
        <f t="shared" si="33"/>
      </c>
      <c r="E362" s="2">
        <f t="shared" si="34"/>
      </c>
      <c r="F362" s="2">
        <f t="shared" si="35"/>
      </c>
    </row>
    <row r="363" spans="1:6" ht="12.75">
      <c r="A363" s="6">
        <f t="shared" si="30"/>
      </c>
      <c r="B363" s="2">
        <f t="shared" si="31"/>
      </c>
      <c r="C363" s="2">
        <f t="shared" si="32"/>
      </c>
      <c r="D363" s="2">
        <f t="shared" si="33"/>
      </c>
      <c r="E363" s="2">
        <f t="shared" si="34"/>
      </c>
      <c r="F363" s="2">
        <f t="shared" si="35"/>
      </c>
    </row>
    <row r="364" spans="1:6" ht="12.75">
      <c r="A364" s="6">
        <f t="shared" si="30"/>
      </c>
      <c r="B364" s="2">
        <f t="shared" si="31"/>
      </c>
      <c r="C364" s="2">
        <f t="shared" si="32"/>
      </c>
      <c r="D364" s="2">
        <f t="shared" si="33"/>
      </c>
      <c r="E364" s="2">
        <f t="shared" si="34"/>
      </c>
      <c r="F364" s="2">
        <f t="shared" si="35"/>
      </c>
    </row>
    <row r="365" spans="1:6" ht="12.75">
      <c r="A365" s="6">
        <f t="shared" si="30"/>
      </c>
      <c r="B365" s="2">
        <f t="shared" si="31"/>
      </c>
      <c r="C365" s="2">
        <f t="shared" si="32"/>
      </c>
      <c r="D365" s="2">
        <f t="shared" si="33"/>
      </c>
      <c r="E365" s="2">
        <f t="shared" si="34"/>
      </c>
      <c r="F365" s="2">
        <f t="shared" si="35"/>
      </c>
    </row>
    <row r="366" spans="1:6" ht="12.75">
      <c r="A366" s="6">
        <f t="shared" si="30"/>
      </c>
      <c r="B366" s="2">
        <f t="shared" si="31"/>
      </c>
      <c r="C366" s="2">
        <f t="shared" si="32"/>
      </c>
      <c r="D366" s="2">
        <f t="shared" si="33"/>
      </c>
      <c r="E366" s="2">
        <f t="shared" si="34"/>
      </c>
      <c r="F366" s="2">
        <f t="shared" si="35"/>
      </c>
    </row>
    <row r="367" spans="1:6" ht="12.75">
      <c r="A367" s="6">
        <f t="shared" si="30"/>
      </c>
      <c r="B367" s="2">
        <f t="shared" si="31"/>
      </c>
      <c r="C367" s="2">
        <f t="shared" si="32"/>
      </c>
      <c r="D367" s="2">
        <f t="shared" si="33"/>
      </c>
      <c r="E367" s="2">
        <f t="shared" si="34"/>
      </c>
      <c r="F367" s="2">
        <f t="shared" si="35"/>
      </c>
    </row>
    <row r="368" spans="1:6" ht="12.75">
      <c r="A368" s="6">
        <f t="shared" si="30"/>
      </c>
      <c r="B368" s="2">
        <f t="shared" si="31"/>
      </c>
      <c r="C368" s="2">
        <f t="shared" si="32"/>
      </c>
      <c r="D368" s="2">
        <f t="shared" si="33"/>
      </c>
      <c r="E368" s="2">
        <f t="shared" si="34"/>
      </c>
      <c r="F368" s="2">
        <f t="shared" si="35"/>
      </c>
    </row>
    <row r="369" spans="1:6" ht="12.75">
      <c r="A369" s="6">
        <f>IF(OR(A368=$E$6*12,A368=""),"",A368+1)</f>
      </c>
      <c r="B369" s="2">
        <f>IF(A369&lt;&gt;"",B368-C369,"")</f>
      </c>
      <c r="C369" s="2">
        <f>IF(A369&lt;&gt;"",E369-D369,"")</f>
      </c>
      <c r="D369" s="2">
        <f>IF(A369&lt;&gt;"",B368*$E$5/12,"")</f>
      </c>
      <c r="E369" s="2">
        <f>IF(A369&lt;&gt;"",E368,"")</f>
      </c>
      <c r="F369" s="2">
        <f>IF(A369&lt;&gt;"",D369+F368,"")</f>
      </c>
    </row>
    <row r="370" spans="1:6" ht="12.75">
      <c r="A370" s="6">
        <f>IF(OR(A369=$E$6*12,A369=""),"",A369+1)</f>
      </c>
      <c r="B370" s="2">
        <f>IF(A370&lt;&gt;"",B369-C370,"")</f>
      </c>
      <c r="C370" s="2">
        <f>IF(A370&lt;&gt;"",E370-D370,"")</f>
      </c>
      <c r="D370" s="2">
        <f>IF(A370&lt;&gt;"",B369*$E$5/12,"")</f>
      </c>
      <c r="E370" s="2">
        <f>IF(A370&lt;&gt;"",E369,"")</f>
      </c>
      <c r="F370" s="2">
        <f>IF(A370&lt;&gt;"",D370+F369,"")</f>
      </c>
    </row>
    <row r="371" spans="1:6" ht="12.75">
      <c r="A371" s="6">
        <f>IF(OR(A370=$E$6*12,A370=""),"",A370+1)</f>
      </c>
      <c r="B371" s="2">
        <f>IF(A371&lt;&gt;"",B370-C371,"")</f>
      </c>
      <c r="C371" s="2">
        <f>IF(A371&lt;&gt;"",E371-D371,"")</f>
      </c>
      <c r="D371" s="2">
        <f>IF(A371&lt;&gt;"",B370*$E$5/12,"")</f>
      </c>
      <c r="E371" s="2">
        <f>IF(A371&lt;&gt;"",E370,"")</f>
      </c>
      <c r="F371" s="2">
        <f>IF(A371&lt;&gt;"",D371+F370,"")</f>
      </c>
    </row>
    <row r="372" spans="1:6" ht="12.75">
      <c r="A372" s="6">
        <f>IF(OR(A371=$E$6*12,A371=""),"",A371+1)</f>
      </c>
      <c r="B372" s="2">
        <f>IF(A372&lt;&gt;"",B371-C372,"")</f>
      </c>
      <c r="C372" s="2">
        <f>IF(A372&lt;&gt;"",E372-D372,"")</f>
      </c>
      <c r="D372" s="2">
        <f>IF(A372&lt;&gt;"",B371*$E$5/12,"")</f>
      </c>
      <c r="E372" s="2">
        <f>IF(A372&lt;&gt;"",E371,"")</f>
      </c>
      <c r="F372" s="2">
        <f>IF(A372&lt;&gt;"",D372+F371,"")</f>
      </c>
    </row>
    <row r="373" spans="1:6" ht="12.75">
      <c r="A373" s="6">
        <f>IF(OR(A372=$E$6*12,A372=""),"",A372+1)</f>
      </c>
      <c r="B373" s="2">
        <f>IF(A373&lt;&gt;"",B372-C373,"")</f>
      </c>
      <c r="C373" s="2">
        <f>IF(A373&lt;&gt;"",E373-D373,"")</f>
      </c>
      <c r="D373" s="2">
        <f>IF(A373&lt;&gt;"",B372*$E$5/12,"")</f>
      </c>
      <c r="E373" s="2">
        <f>IF(A373&lt;&gt;"",E372,"")</f>
      </c>
      <c r="F373" s="2">
        <f>IF(A373&lt;&gt;"",D373+F372,"")</f>
      </c>
    </row>
  </sheetData>
  <mergeCells count="2">
    <mergeCell ref="A2:F2"/>
    <mergeCell ref="A10:F10"/>
  </mergeCells>
  <conditionalFormatting sqref="A12:F373">
    <cfRule type="cellIs" priority="1" dxfId="0" operator="equal" stopIfTrue="1">
      <formula>""</formula>
    </cfRule>
  </conditionalFormatting>
  <dataValidations count="1">
    <dataValidation type="list" allowBlank="1" showDropDown="1" showInputMessage="1" showErrorMessage="1" sqref="E6">
      <formula1>"1,2,3,4,5,6,7,8,9,10,11,12,13,14,15,16,17,18,19,20,21,22,23,24,25,26,27,28,29,30"</formula1>
    </dataValidation>
  </dataValidations>
  <hyperlinks>
    <hyperlink ref="A10:F10" r:id="rId1" display="VISIT EXCELTEMPLATE.NET FOR MORE TEMPLATES AND UPDATES"/>
  </hyperlinks>
  <printOptions horizontalCentered="1" verticalCentered="1"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Amortization Schedule Calculator</dc:title>
  <dc:subject/>
  <dc:creator>R. Musadya</dc:creator>
  <cp:keywords>loan, amortization, calculator, financial calculator</cp:keywords>
  <dc:description/>
  <cp:lastModifiedBy>Agams</cp:lastModifiedBy>
  <cp:lastPrinted>2009-09-06T15:22:41Z</cp:lastPrinted>
  <dcterms:created xsi:type="dcterms:W3CDTF">2009-05-21T15:48:56Z</dcterms:created>
  <dcterms:modified xsi:type="dcterms:W3CDTF">2009-09-07T17:03:14Z</dcterms:modified>
  <cp:category>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