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2525" activeTab="0"/>
  </bookViews>
  <sheets>
    <sheet name="ROI Calculator" sheetId="1" r:id="rId1"/>
  </sheets>
  <definedNames/>
  <calcPr fullCalcOnLoad="1"/>
</workbook>
</file>

<file path=xl/sharedStrings.xml><?xml version="1.0" encoding="utf-8"?>
<sst xmlns="http://schemas.openxmlformats.org/spreadsheetml/2006/main" count="31" uniqueCount="31">
  <si>
    <t>Monthly Av. Advertising Budget</t>
  </si>
  <si>
    <t>Estimated Improvement</t>
  </si>
  <si>
    <t>Estimated Conversion Rate From Advertisements</t>
  </si>
  <si>
    <t>Total Profit For New Sales</t>
  </si>
  <si>
    <t>Total Reduction on Advertising Acquisition Costs</t>
  </si>
  <si>
    <t>Estimated Sales Per Month Before Improvement</t>
  </si>
  <si>
    <t>Estimated Sales Per Month After Improvement</t>
  </si>
  <si>
    <t>Advertising Cost Per Sale Now</t>
  </si>
  <si>
    <t>Advertising Cost Per Sale After Improvement</t>
  </si>
  <si>
    <t>Net Change in Advertising Costs</t>
  </si>
  <si>
    <t>Change the values in these fields to match your situation</t>
  </si>
  <si>
    <t>Web analytics can substantially benefit your business by improving the outcomes that you generate from your online advertising. By changing the figures in this spreadsheet to match your situation you can tell for yourself whether our services will generate a positive return on investment.</t>
  </si>
  <si>
    <t>Av. Monthly Visitors/Responses From Advertising</t>
  </si>
  <si>
    <t>Enter the percentage of visitors who visit your site as a result of your online advertisements</t>
  </si>
  <si>
    <t>Enter the target improvement that you think that we can realistically generate for you</t>
  </si>
  <si>
    <t>Average Profit Per Sale</t>
  </si>
  <si>
    <t>Enter your average profit margin for sales from your website</t>
  </si>
  <si>
    <t>Enter the average number of visitors to your site from your online advertising</t>
  </si>
  <si>
    <t>Enter your average monthly advertising budget</t>
  </si>
  <si>
    <t>New Sales Per Month</t>
  </si>
  <si>
    <t>Web Analytics Benefit Calculator - Improved Advertising/Website Outcomes</t>
  </si>
  <si>
    <t>Total Monthly Contribution</t>
  </si>
  <si>
    <t>Total Yearly Contribution</t>
  </si>
  <si>
    <t>Return on Investment - Year 1</t>
  </si>
  <si>
    <t>Your investment in our services &amp; software</t>
  </si>
  <si>
    <t>Less investment in our services &amp; your estimated costs</t>
  </si>
  <si>
    <t>Your estimated costs to implement the recommended changes</t>
  </si>
  <si>
    <t>This is our fees for the service and software that we will provide to you for the first year of service</t>
  </si>
  <si>
    <t>Please estimate your likely costs to implement our recommendations</t>
  </si>
  <si>
    <t>Net Contribution - Year 1</t>
  </si>
  <si>
    <t>Payback period (months)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</si>
</sst>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_-* #,##0.0_-;\-* #,##0.0_-;_-* &quot;-&quot;??_-;_-@_-"/>
    <numFmt numFmtId="166" formatCode="_-* #,##0_-;\-* #,##0_-;_-* &quot;-&quot;??_-;_-@_-"/>
    <numFmt numFmtId="167" formatCode="_-&quot;$&quot;* #,##0.000_-;\-&quot;$&quot;* #,##0.000_-;_-&quot;$&quot;* &quot;-&quot;??_-;_-@_-"/>
    <numFmt numFmtId="168" formatCode="_-&quot;$&quot;* #,##0.0_-;\-&quot;$&quot;* #,##0.0_-;_-&quot;$&quot;* &quot;-&quot;??_-;_-@_-"/>
  </numFmts>
  <fonts count="7">
    <font>
      <sz val="10"/>
      <name val="Arial"/>
      <family val="0"/>
    </font>
    <font>
      <sz val="8"/>
      <name val="Arial"/>
      <family val="0"/>
    </font>
    <font>
      <b/>
      <sz val="10"/>
      <name val="Arial"/>
      <family val="2"/>
    </font>
    <font>
      <b/>
      <i/>
      <sz val="10"/>
      <name val="Arial"/>
      <family val="2"/>
    </font>
    <font>
      <b/>
      <sz val="10"/>
      <color indexed="23"/>
      <name val="Arial"/>
      <family val="2"/>
    </font>
    <font>
      <sz val="14"/>
      <name val="Arial"/>
      <family val="0"/>
    </font>
    <font>
      <b/>
      <sz val="10"/>
      <color indexed="63"/>
      <name val="Arial"/>
      <family val="2"/>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44" fontId="0" fillId="0" borderId="0" xfId="17" applyAlignment="1">
      <alignment/>
    </xf>
    <xf numFmtId="9" fontId="0" fillId="0" borderId="0" xfId="17" applyNumberFormat="1" applyAlignment="1">
      <alignment/>
    </xf>
    <xf numFmtId="0" fontId="2" fillId="0" borderId="0" xfId="0" applyFont="1" applyAlignment="1">
      <alignment/>
    </xf>
    <xf numFmtId="0" fontId="3" fillId="0" borderId="0" xfId="0" applyFont="1" applyAlignment="1">
      <alignment/>
    </xf>
    <xf numFmtId="44" fontId="3" fillId="0" borderId="0" xfId="17" applyFont="1" applyAlignment="1">
      <alignment/>
    </xf>
    <xf numFmtId="0" fontId="4" fillId="0" borderId="0" xfId="0" applyFont="1" applyAlignment="1">
      <alignment/>
    </xf>
    <xf numFmtId="166" fontId="4" fillId="0" borderId="0" xfId="15" applyNumberFormat="1" applyFont="1" applyAlignment="1">
      <alignment/>
    </xf>
    <xf numFmtId="44" fontId="4" fillId="0" borderId="0" xfId="17" applyFont="1" applyAlignment="1">
      <alignment/>
    </xf>
    <xf numFmtId="44" fontId="0" fillId="2" borderId="1" xfId="17" applyFill="1" applyBorder="1" applyAlignment="1">
      <alignment/>
    </xf>
    <xf numFmtId="166" fontId="0" fillId="2" borderId="1" xfId="15" applyNumberFormat="1" applyFill="1" applyBorder="1" applyAlignment="1">
      <alignment/>
    </xf>
    <xf numFmtId="9" fontId="0" fillId="2" borderId="1" xfId="17" applyNumberFormat="1" applyFill="1" applyBorder="1" applyAlignment="1">
      <alignment/>
    </xf>
    <xf numFmtId="0" fontId="5" fillId="0" borderId="0" xfId="0" applyFont="1" applyAlignment="1">
      <alignment/>
    </xf>
    <xf numFmtId="44" fontId="0" fillId="0" borderId="0" xfId="17" applyFont="1" applyAlignment="1">
      <alignment wrapText="1"/>
    </xf>
    <xf numFmtId="0" fontId="0" fillId="0" borderId="0" xfId="0" applyAlignment="1">
      <alignment wrapText="1"/>
    </xf>
    <xf numFmtId="0" fontId="6" fillId="0" borderId="0" xfId="0" applyFont="1" applyAlignment="1">
      <alignment/>
    </xf>
    <xf numFmtId="166" fontId="6" fillId="0" borderId="0" xfId="15" applyNumberFormat="1" applyFont="1" applyAlignment="1">
      <alignment/>
    </xf>
    <xf numFmtId="44" fontId="6" fillId="0" borderId="0" xfId="17" applyFont="1" applyAlignment="1">
      <alignment/>
    </xf>
    <xf numFmtId="6" fontId="0" fillId="2" borderId="1" xfId="17" applyNumberFormat="1" applyFill="1" applyBorder="1" applyAlignment="1">
      <alignment/>
    </xf>
    <xf numFmtId="44" fontId="2" fillId="0" borderId="0" xfId="17" applyFont="1" applyAlignment="1">
      <alignment/>
    </xf>
    <xf numFmtId="9" fontId="3" fillId="0" borderId="0" xfId="19" applyFont="1" applyAlignment="1">
      <alignment/>
    </xf>
    <xf numFmtId="6" fontId="0" fillId="0" borderId="0" xfId="17" applyNumberFormat="1" applyAlignment="1">
      <alignment/>
    </xf>
    <xf numFmtId="43" fontId="2" fillId="0" borderId="0" xfId="15"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3"/>
  <sheetViews>
    <sheetView tabSelected="1" workbookViewId="0" topLeftCell="A1">
      <selection activeCell="B4" sqref="B4"/>
    </sheetView>
  </sheetViews>
  <sheetFormatPr defaultColWidth="9.140625" defaultRowHeight="12.75"/>
  <cols>
    <col min="1" max="1" width="57.421875" style="0" customWidth="1"/>
    <col min="2" max="2" width="26.140625" style="1" customWidth="1"/>
  </cols>
  <sheetData>
    <row r="1" ht="50.25" customHeight="1">
      <c r="A1" s="12" t="s">
        <v>20</v>
      </c>
    </row>
    <row r="2" spans="1:2" ht="85.5" customHeight="1">
      <c r="A2" s="14" t="s">
        <v>11</v>
      </c>
      <c r="B2" s="13" t="s">
        <v>10</v>
      </c>
    </row>
    <row r="3" spans="1:2" ht="10.5" customHeight="1">
      <c r="A3" s="14"/>
      <c r="B3" s="13"/>
    </row>
    <row r="4" spans="1:3" ht="12.75">
      <c r="A4" s="3" t="s">
        <v>0</v>
      </c>
      <c r="B4" s="9">
        <v>20000</v>
      </c>
      <c r="C4" t="s">
        <v>18</v>
      </c>
    </row>
    <row r="5" spans="1:3" ht="12.75">
      <c r="A5" s="3" t="s">
        <v>12</v>
      </c>
      <c r="B5" s="10">
        <v>8000</v>
      </c>
      <c r="C5" t="s">
        <v>17</v>
      </c>
    </row>
    <row r="6" spans="1:3" ht="12.75">
      <c r="A6" s="3" t="s">
        <v>2</v>
      </c>
      <c r="B6" s="11">
        <v>0.05</v>
      </c>
      <c r="C6" t="s">
        <v>13</v>
      </c>
    </row>
    <row r="7" spans="1:3" ht="12.75">
      <c r="A7" s="3" t="s">
        <v>1</v>
      </c>
      <c r="B7" s="11">
        <v>0.1</v>
      </c>
      <c r="C7" t="s">
        <v>14</v>
      </c>
    </row>
    <row r="8" spans="1:3" ht="12.75">
      <c r="A8" s="3" t="s">
        <v>15</v>
      </c>
      <c r="B8" s="9">
        <v>150</v>
      </c>
      <c r="C8" t="s">
        <v>16</v>
      </c>
    </row>
    <row r="9" spans="1:3" ht="12.75">
      <c r="A9" s="3" t="s">
        <v>24</v>
      </c>
      <c r="B9" s="18">
        <v>5500</v>
      </c>
      <c r="C9" t="s">
        <v>27</v>
      </c>
    </row>
    <row r="10" spans="1:3" ht="12.75">
      <c r="A10" s="3" t="s">
        <v>26</v>
      </c>
      <c r="B10" s="18">
        <v>10000</v>
      </c>
      <c r="C10" t="s">
        <v>28</v>
      </c>
    </row>
    <row r="11" ht="12.75">
      <c r="B11" s="2"/>
    </row>
    <row r="12" spans="1:2" ht="12.75">
      <c r="A12" s="6" t="s">
        <v>5</v>
      </c>
      <c r="B12" s="7">
        <f>B5*B6</f>
        <v>400</v>
      </c>
    </row>
    <row r="13" spans="1:2" ht="12.75">
      <c r="A13" s="6" t="s">
        <v>6</v>
      </c>
      <c r="B13" s="7">
        <f>B5*B6*(1+B7)</f>
        <v>440.00000000000006</v>
      </c>
    </row>
    <row r="14" spans="1:2" ht="12.75">
      <c r="A14" s="15" t="s">
        <v>19</v>
      </c>
      <c r="B14" s="16">
        <f>B13-B12</f>
        <v>40.00000000000006</v>
      </c>
    </row>
    <row r="15" spans="1:2" ht="12.75">
      <c r="A15" s="6"/>
      <c r="B15" s="7"/>
    </row>
    <row r="16" spans="1:2" ht="12.75">
      <c r="A16" s="6" t="s">
        <v>7</v>
      </c>
      <c r="B16" s="8">
        <f>B4/B12</f>
        <v>50</v>
      </c>
    </row>
    <row r="17" spans="1:2" ht="12.75">
      <c r="A17" s="6" t="s">
        <v>8</v>
      </c>
      <c r="B17" s="8">
        <f>B4/B13</f>
        <v>45.454545454545446</v>
      </c>
    </row>
    <row r="18" spans="1:2" ht="12.75">
      <c r="A18" s="15" t="s">
        <v>9</v>
      </c>
      <c r="B18" s="17">
        <f>B16-B17</f>
        <v>4.545454545454554</v>
      </c>
    </row>
    <row r="19" spans="1:2" ht="12.75">
      <c r="A19" s="6"/>
      <c r="B19" s="8"/>
    </row>
    <row r="20" spans="1:2" ht="12.75">
      <c r="A20" s="15" t="s">
        <v>4</v>
      </c>
      <c r="B20" s="17">
        <f>B18*(B13-B12)</f>
        <v>181.8181818181824</v>
      </c>
    </row>
    <row r="21" spans="1:2" ht="12.75">
      <c r="A21" s="15" t="s">
        <v>3</v>
      </c>
      <c r="B21" s="17">
        <f>(B13-B12)*B8</f>
        <v>6000.000000000008</v>
      </c>
    </row>
    <row r="23" spans="1:2" ht="12.75">
      <c r="A23" s="4" t="s">
        <v>21</v>
      </c>
      <c r="B23" s="5">
        <f>B21+B20</f>
        <v>6181.81818181819</v>
      </c>
    </row>
    <row r="25" spans="1:2" ht="12.75">
      <c r="A25" s="5" t="s">
        <v>22</v>
      </c>
      <c r="B25" s="5">
        <f>B23*12</f>
        <v>74181.81818181828</v>
      </c>
    </row>
    <row r="27" spans="1:2" ht="12.75">
      <c r="A27" s="3" t="s">
        <v>25</v>
      </c>
      <c r="B27" s="21">
        <v>6500</v>
      </c>
    </row>
    <row r="29" spans="1:2" ht="12.75">
      <c r="A29" s="3" t="s">
        <v>29</v>
      </c>
      <c r="B29" s="19">
        <f>B25-B27</f>
        <v>67681.81818181828</v>
      </c>
    </row>
    <row r="31" spans="1:2" ht="12.75">
      <c r="A31" s="4" t="s">
        <v>23</v>
      </c>
      <c r="B31" s="20">
        <f>B29/B9</f>
        <v>12.30578512396696</v>
      </c>
    </row>
    <row r="33" spans="1:2" ht="12.75">
      <c r="A33" s="3" t="s">
        <v>30</v>
      </c>
      <c r="B33" s="22">
        <f>B27/B23</f>
        <v>1.0514705882352926</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Panalysis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 Jacka</dc:creator>
  <cp:keywords/>
  <dc:description/>
  <cp:lastModifiedBy>Rod Jacka</cp:lastModifiedBy>
  <dcterms:created xsi:type="dcterms:W3CDTF">2006-04-07T00:56:49Z</dcterms:created>
  <dcterms:modified xsi:type="dcterms:W3CDTF">2006-05-17T07:00:02Z</dcterms:modified>
  <cp:category/>
  <cp:version/>
  <cp:contentType/>
  <cp:contentStatus/>
</cp:coreProperties>
</file>