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40" activeTab="0"/>
  </bookViews>
  <sheets>
    <sheet name="DEPLOYMENT TIME TRACKER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<sst xmlns="http://schemas.openxmlformats.org/spreadsheetml/2006/main" count="24" uniqueCount="24">
  <si>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Today's Date:</t>
  </si>
  <si>
    <t>STATISTICAL INPUT:</t>
  </si>
  <si>
    <t>C O U N T D O W N :</t>
  </si>
  <si>
    <t>Remaining</t>
  </si>
  <si>
    <t>Total Time to do..</t>
  </si>
  <si>
    <t>Years:</t>
  </si>
  <si>
    <t>Months:</t>
  </si>
  <si>
    <t>Weeks:</t>
  </si>
  <si>
    <t>Days:</t>
  </si>
  <si>
    <t>Hours:</t>
  </si>
  <si>
    <t>Minutes:</t>
  </si>
  <si>
    <t>Seconds:</t>
  </si>
  <si>
    <t>Hit F9 to calculate</t>
  </si>
  <si>
    <t>Calculations:</t>
  </si>
  <si>
    <t>Current Day:</t>
  </si>
  <si>
    <t>Current Time:</t>
  </si>
  <si>
    <t>Days Completed</t>
  </si>
  <si>
    <t>Days Left</t>
  </si>
  <si>
    <t>Total Days Left</t>
  </si>
  <si>
    <t xml:space="preserve"> </t>
  </si>
  <si>
    <t>Tour Length</t>
  </si>
  <si>
    <t>DEPLOYMENT TRACKER</t>
  </si>
  <si>
    <t>Fly In Date</t>
  </si>
  <si>
    <t>Fly Out Date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</si>
</sst>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/d/yy\ h:mmAM/PM"/>
    <numFmt numFmtId="166" formatCode="h:mm:ssAM/PM"/>
    <numFmt numFmtId="167" formatCode="0.000000"/>
    <numFmt numFmtId="168" formatCode="0.0"/>
    <numFmt numFmtId="169" formatCode="#"/>
    <numFmt numFmtId="170" formatCode="0.0000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00_);_(* \(#,##0.00000000\);_(* &quot;-&quot;??_);_(@_)"/>
    <numFmt numFmtId="177" formatCode="_(* #,##0.000000000_);_(* \(#,##0.000000000\);_(* &quot;-&quot;??_);_(@_)"/>
    <numFmt numFmtId="178" formatCode="_(* #,##0.0000000000_);_(* \(#,##0.0000000000\);_(* &quot;-&quot;??_);_(@_)"/>
    <numFmt numFmtId="179" formatCode="0.000%"/>
    <numFmt numFmtId="180" formatCode="0.0000%"/>
    <numFmt numFmtId="181" formatCode="0.00000%"/>
    <numFmt numFmtId="182" formatCode="0.000000%"/>
    <numFmt numFmtId="183" formatCode="0.0000000%"/>
    <numFmt numFmtId="184" formatCode="#\ ??????/??????"/>
    <numFmt numFmtId="185" formatCode="#\ ?/??????"/>
    <numFmt numFmtId="186" formatCode="0.0000000"/>
    <numFmt numFmtId="187" formatCode="0.00000000"/>
    <numFmt numFmtId="188" formatCode="0.000000000"/>
    <numFmt numFmtId="189" formatCode="0.0%"/>
    <numFmt numFmtId="190" formatCode="0.0000000000"/>
    <numFmt numFmtId="191" formatCode="0.000"/>
    <numFmt numFmtId="192" formatCode="0.00000"/>
    <numFmt numFmtId="193" formatCode="m/d/yy\ h:mm"/>
    <numFmt numFmtId="194" formatCode="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Garmond (W1)"/>
      <family val="1"/>
    </font>
    <font>
      <b/>
      <sz val="7"/>
      <name val="Garmond (W1)"/>
      <family val="0"/>
    </font>
    <font>
      <sz val="6"/>
      <name val="Arial"/>
      <family val="2"/>
    </font>
    <font>
      <sz val="10"/>
      <name val="Courier New"/>
      <family val="3"/>
    </font>
    <font>
      <sz val="6"/>
      <color indexed="10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sz val="16"/>
      <color indexed="10"/>
      <name val="Arial"/>
      <family val="2"/>
    </font>
    <font>
      <b/>
      <sz val="11"/>
      <name val="Arial"/>
      <family val="0"/>
    </font>
    <font>
      <b/>
      <u val="single"/>
      <sz val="12"/>
      <color indexed="56"/>
      <name val="Arial"/>
      <family val="2"/>
    </font>
    <font>
      <b/>
      <i/>
      <sz val="11"/>
      <name val="Arial"/>
      <family val="2"/>
    </font>
    <font>
      <b/>
      <u val="single"/>
      <sz val="12"/>
      <color indexed="10"/>
      <name val="Arial"/>
      <family val="2"/>
    </font>
    <font>
      <sz val="8"/>
      <color indexed="10"/>
      <name val="Arial"/>
      <family val="2"/>
    </font>
    <font>
      <b/>
      <sz val="12"/>
      <name val="Garmond (W1)"/>
      <family val="0"/>
    </font>
    <font>
      <b/>
      <sz val="10"/>
      <name val="Garmond (W1)"/>
      <family val="0"/>
    </font>
    <font>
      <sz val="8"/>
      <name val="Garmond (W1)"/>
      <family val="0"/>
    </font>
    <font>
      <b/>
      <sz val="10"/>
      <name val="Courier New"/>
      <family val="3"/>
    </font>
    <font>
      <b/>
      <u val="single"/>
      <sz val="10"/>
      <name val="Garmond (W1)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6"/>
      <name val="Arial"/>
      <family val="2"/>
    </font>
    <font>
      <b/>
      <u val="single"/>
      <sz val="12"/>
      <color indexed="10"/>
      <name val="Garmond (W1)"/>
      <family val="0"/>
    </font>
    <font>
      <b/>
      <u val="single"/>
      <sz val="18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color indexed="8"/>
      <name val="Arial"/>
      <family val="0"/>
    </font>
    <font>
      <sz val="6"/>
      <color indexed="8"/>
      <name val="Garmond (W1)"/>
      <family val="0"/>
    </font>
    <font>
      <sz val="5.5"/>
      <color indexed="8"/>
      <name val="Garmond (W1)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2" borderId="0" xfId="0" applyAlignment="1">
      <alignment/>
    </xf>
    <xf numFmtId="0" fontId="4" fillId="2" borderId="0" xfId="0" applyFont="1" applyAlignment="1">
      <alignment/>
    </xf>
    <xf numFmtId="0" fontId="5" fillId="2" borderId="0" xfId="0" applyFont="1" applyAlignment="1">
      <alignment/>
    </xf>
    <xf numFmtId="0" fontId="6" fillId="2" borderId="0" xfId="0" applyFont="1" applyAlignment="1">
      <alignment/>
    </xf>
    <xf numFmtId="0" fontId="8" fillId="2" borderId="0" xfId="0" applyFont="1" applyAlignment="1">
      <alignment/>
    </xf>
    <xf numFmtId="0" fontId="1" fillId="2" borderId="0" xfId="0" applyFont="1" applyAlignment="1">
      <alignment/>
    </xf>
    <xf numFmtId="0" fontId="0" fillId="2" borderId="0" xfId="0" applyAlignment="1" applyProtection="1">
      <alignment/>
      <protection locked="0"/>
    </xf>
    <xf numFmtId="0" fontId="11" fillId="2" borderId="0" xfId="0" applyFont="1" applyAlignment="1">
      <alignment/>
    </xf>
    <xf numFmtId="3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0" fontId="7" fillId="2" borderId="0" xfId="0" applyNumberFormat="1" applyFont="1" applyBorder="1" applyAlignment="1">
      <alignment/>
    </xf>
    <xf numFmtId="0" fontId="13" fillId="2" borderId="0" xfId="0" applyFont="1" applyAlignment="1">
      <alignment/>
    </xf>
    <xf numFmtId="0" fontId="16" fillId="2" borderId="0" xfId="0" applyFont="1" applyAlignment="1">
      <alignment/>
    </xf>
    <xf numFmtId="0" fontId="16" fillId="2" borderId="0" xfId="0" applyFont="1" applyAlignment="1">
      <alignment/>
    </xf>
    <xf numFmtId="0" fontId="18" fillId="2" borderId="0" xfId="0" applyFont="1" applyAlignment="1">
      <alignment horizontal="right"/>
    </xf>
    <xf numFmtId="165" fontId="19" fillId="2" borderId="0" xfId="0" applyNumberFormat="1" applyFont="1" applyAlignment="1">
      <alignment horizontal="right"/>
    </xf>
    <xf numFmtId="1" fontId="10" fillId="2" borderId="0" xfId="0" applyNumberFormat="1" applyFont="1" applyBorder="1" applyAlignment="1">
      <alignment/>
    </xf>
    <xf numFmtId="0" fontId="14" fillId="2" borderId="0" xfId="0" applyFont="1" applyFill="1" applyBorder="1" applyAlignment="1">
      <alignment/>
    </xf>
    <xf numFmtId="22" fontId="7" fillId="2" borderId="0" xfId="0" applyNumberFormat="1" applyFont="1" applyBorder="1" applyAlignment="1">
      <alignment/>
    </xf>
    <xf numFmtId="190" fontId="7" fillId="2" borderId="0" xfId="0" applyNumberFormat="1" applyFont="1" applyBorder="1" applyAlignment="1">
      <alignment/>
    </xf>
    <xf numFmtId="0" fontId="23" fillId="2" borderId="0" xfId="0" applyFont="1" applyBorder="1" applyAlignment="1">
      <alignment/>
    </xf>
    <xf numFmtId="0" fontId="1" fillId="2" borderId="0" xfId="0" applyFont="1" applyBorder="1" applyAlignment="1">
      <alignment/>
    </xf>
    <xf numFmtId="0" fontId="0" fillId="2" borderId="0" xfId="0" applyBorder="1" applyAlignment="1">
      <alignment/>
    </xf>
    <xf numFmtId="0" fontId="22" fillId="2" borderId="0" xfId="0" applyFont="1" applyBorder="1" applyAlignment="1">
      <alignment/>
    </xf>
    <xf numFmtId="1" fontId="1" fillId="2" borderId="0" xfId="0" applyNumberFormat="1" applyFont="1" applyBorder="1" applyAlignment="1">
      <alignment/>
    </xf>
    <xf numFmtId="173" fontId="0" fillId="2" borderId="0" xfId="15" applyNumberFormat="1" applyFont="1" applyFill="1" applyBorder="1" applyAlignment="1">
      <alignment/>
    </xf>
    <xf numFmtId="0" fontId="6" fillId="2" borderId="0" xfId="0" applyFont="1" applyBorder="1" applyAlignment="1">
      <alignment/>
    </xf>
    <xf numFmtId="0" fontId="22" fillId="2" borderId="0" xfId="0" applyFont="1" applyFill="1" applyBorder="1" applyAlignment="1">
      <alignment/>
    </xf>
    <xf numFmtId="178" fontId="0" fillId="2" borderId="0" xfId="15" applyNumberFormat="1" applyFont="1" applyFill="1" applyBorder="1" applyAlignment="1">
      <alignment/>
    </xf>
    <xf numFmtId="0" fontId="1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3" xfId="0" applyNumberForma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0" fillId="0" borderId="5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1" fillId="0" borderId="6" xfId="0" applyFont="1" applyFill="1" applyBorder="1" applyAlignment="1">
      <alignment horizontal="left"/>
    </xf>
    <xf numFmtId="3" fontId="0" fillId="0" borderId="7" xfId="0" applyNumberFormat="1" applyFill="1" applyBorder="1" applyAlignment="1">
      <alignment/>
    </xf>
    <xf numFmtId="0" fontId="24" fillId="2" borderId="0" xfId="0" applyFont="1" applyBorder="1" applyAlignment="1">
      <alignment horizontal="centerContinuous"/>
    </xf>
    <xf numFmtId="0" fontId="26" fillId="2" borderId="0" xfId="0" applyFont="1" applyFill="1" applyAlignment="1">
      <alignment horizontal="centerContinuous"/>
    </xf>
    <xf numFmtId="0" fontId="15" fillId="2" borderId="0" xfId="0" applyFont="1" applyAlignment="1">
      <alignment horizontal="centerContinuous"/>
    </xf>
    <xf numFmtId="0" fontId="21" fillId="2" borderId="0" xfId="0" applyFont="1" applyAlignment="1">
      <alignment horizontal="centerContinuous"/>
    </xf>
    <xf numFmtId="14" fontId="16" fillId="2" borderId="0" xfId="0" applyNumberFormat="1" applyFont="1" applyAlignment="1">
      <alignment horizontal="right"/>
    </xf>
    <xf numFmtId="166" fontId="16" fillId="2" borderId="0" xfId="0" applyNumberFormat="1" applyFont="1" applyBorder="1" applyAlignment="1">
      <alignment horizontal="right"/>
    </xf>
    <xf numFmtId="1" fontId="16" fillId="2" borderId="0" xfId="0" applyNumberFormat="1" applyFont="1" applyAlignment="1">
      <alignment horizontal="right"/>
    </xf>
    <xf numFmtId="166" fontId="16" fillId="2" borderId="0" xfId="0" applyNumberFormat="1" applyFont="1" applyAlignment="1">
      <alignment horizontal="right"/>
    </xf>
    <xf numFmtId="0" fontId="18" fillId="2" borderId="0" xfId="0" applyFont="1" applyAlignment="1">
      <alignment horizontal="right" vertical="center"/>
    </xf>
    <xf numFmtId="165" fontId="19" fillId="2" borderId="0" xfId="0" applyNumberFormat="1" applyFont="1" applyAlignment="1">
      <alignment horizontal="right" vertical="center"/>
    </xf>
    <xf numFmtId="193" fontId="20" fillId="2" borderId="0" xfId="0" applyNumberFormat="1" applyFont="1" applyBorder="1" applyAlignment="1">
      <alignment horizontal="center"/>
    </xf>
    <xf numFmtId="193" fontId="20" fillId="2" borderId="0" xfId="0" applyNumberFormat="1" applyFont="1" applyBorder="1" applyAlignment="1">
      <alignment horizontal="center" vertical="center"/>
    </xf>
    <xf numFmtId="3" fontId="0" fillId="0" borderId="8" xfId="0" applyNumberFormat="1" applyFill="1" applyBorder="1" applyAlignment="1">
      <alignment/>
    </xf>
    <xf numFmtId="191" fontId="0" fillId="0" borderId="1" xfId="0" applyNumberFormat="1" applyFill="1" applyBorder="1" applyAlignment="1">
      <alignment/>
    </xf>
    <xf numFmtId="191" fontId="0" fillId="0" borderId="3" xfId="0" applyNumberFormat="1" applyFill="1" applyBorder="1" applyAlignment="1">
      <alignment/>
    </xf>
    <xf numFmtId="168" fontId="0" fillId="0" borderId="1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9" fillId="2" borderId="0" xfId="0" applyFont="1" applyAlignment="1">
      <alignment/>
    </xf>
    <xf numFmtId="0" fontId="4" fillId="2" borderId="0" xfId="0" applyFont="1" applyAlignment="1">
      <alignment horizontal="right"/>
    </xf>
    <xf numFmtId="0" fontId="26" fillId="2" borderId="0" xfId="0" applyFont="1" applyFill="1" applyAlignment="1">
      <alignment horizontal="center"/>
    </xf>
    <xf numFmtId="0" fontId="12" fillId="0" borderId="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27" fillId="2" borderId="0" xfId="0" applyFont="1" applyBorder="1" applyAlignment="1">
      <alignment horizontal="center"/>
    </xf>
    <xf numFmtId="1" fontId="18" fillId="2" borderId="0" xfId="0" applyNumberFormat="1" applyFont="1" applyBorder="1" applyAlignment="1">
      <alignment horizontal="center"/>
    </xf>
    <xf numFmtId="0" fontId="15" fillId="2" borderId="0" xfId="0" applyFont="1" applyAlignment="1">
      <alignment horizontal="center"/>
    </xf>
    <xf numFmtId="0" fontId="25" fillId="2" borderId="13" xfId="0" applyFont="1" applyBorder="1" applyAlignment="1">
      <alignment horizontal="center"/>
    </xf>
    <xf numFmtId="0" fontId="25" fillId="2" borderId="12" xfId="0" applyFont="1" applyBorder="1" applyAlignment="1">
      <alignment horizontal="center"/>
    </xf>
    <xf numFmtId="0" fontId="25" fillId="2" borderId="14" xfId="0" applyFont="1" applyBorder="1" applyAlignment="1">
      <alignment horizontal="center"/>
    </xf>
    <xf numFmtId="1" fontId="17" fillId="2" borderId="15" xfId="0" applyNumberFormat="1" applyFont="1" applyBorder="1" applyAlignment="1">
      <alignment horizontal="center"/>
    </xf>
    <xf numFmtId="1" fontId="17" fillId="2" borderId="16" xfId="0" applyNumberFormat="1" applyFont="1" applyBorder="1" applyAlignment="1">
      <alignment horizontal="center"/>
    </xf>
    <xf numFmtId="1" fontId="17" fillId="2" borderId="1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1325"/>
          <c:h val="0.7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'DEPLOYMENT TIME TRACKER'!$F$9</c:f>
              <c:strCache>
                <c:ptCount val="1"/>
                <c:pt idx="0">
                  <c:v>Days Completed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'DEPLOYMENT TIME TRACKER'!$G$9</c:f>
              <c:numCache/>
            </c:numRef>
          </c:val>
        </c:ser>
        <c:ser>
          <c:idx val="1"/>
          <c:order val="1"/>
          <c:tx>
            <c:strRef>
              <c:f>'DEPLOYMENT TIME TRACKER'!$F$10</c:f>
              <c:strCache>
                <c:ptCount val="1"/>
                <c:pt idx="0">
                  <c:v>Days Left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'DEPLOYMENT TIME TRACKER'!$G$10</c:f>
              <c:numCache/>
            </c:numRef>
          </c:val>
        </c:ser>
        <c:overlap val="100"/>
        <c:axId val="31389435"/>
        <c:axId val="14069460"/>
      </c:barChart>
      <c:catAx>
        <c:axId val="313894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069460"/>
        <c:crossesAt val="0"/>
        <c:auto val="0"/>
        <c:lblOffset val="100"/>
        <c:tickLblSkip val="1"/>
        <c:noMultiLvlLbl val="0"/>
      </c:catAx>
      <c:valAx>
        <c:axId val="14069460"/>
        <c:scaling>
          <c:orientation val="minMax"/>
          <c:min val="0"/>
        </c:scaling>
        <c:axPos val="b"/>
        <c:delete val="0"/>
        <c:numFmt formatCode="General" sourceLinked="1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389435"/>
        <c:crossesAt val="1"/>
        <c:crossBetween val="midCat"/>
        <c:dispUnits/>
      </c:valAx>
      <c:spPr>
        <a:solidFill>
          <a:srgbClr val="FF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6675"/>
          <c:w val="0.2185"/>
          <c:h val="0.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"/>
          <c:y val="0.25825"/>
          <c:w val="0.59025"/>
          <c:h val="0.483"/>
        </c:manualLayout>
      </c:layout>
      <c:pie3DChart>
        <c:varyColors val="1"/>
        <c:ser>
          <c:idx val="0"/>
          <c:order val="0"/>
          <c:spPr>
            <a:solidFill>
              <a:srgbClr val="000080"/>
            </a:solidFill>
            <a:ln w="12700">
              <a:solidFill>
                <a:srgbClr val="FF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80"/>
                </a:solidFill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'DEPLOYMENT TIME TRACKER'!$F$9:$F$10</c:f>
              <c:strCache/>
            </c:strRef>
          </c:cat>
          <c:val>
            <c:numRef>
              <c:f>'DEPLOYMENT TIME TRACKER'!$G$9:$G$10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75"/>
          <c:y val="0.42"/>
          <c:w val="0.19775"/>
          <c:h val="0.132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28575</xdr:rowOff>
    </xdr:from>
    <xdr:to>
      <xdr:col>4</xdr:col>
      <xdr:colOff>0</xdr:colOff>
      <xdr:row>21</xdr:row>
      <xdr:rowOff>76200</xdr:rowOff>
    </xdr:to>
    <xdr:graphicFrame>
      <xdr:nvGraphicFramePr>
        <xdr:cNvPr id="1" name="Chart 8"/>
        <xdr:cNvGraphicFramePr/>
      </xdr:nvGraphicFramePr>
      <xdr:xfrm>
        <a:off x="762000" y="3619500"/>
        <a:ext cx="3009900" cy="50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11</xdr:row>
      <xdr:rowOff>0</xdr:rowOff>
    </xdr:from>
    <xdr:to>
      <xdr:col>8</xdr:col>
      <xdr:colOff>895350</xdr:colOff>
      <xdr:row>23</xdr:row>
      <xdr:rowOff>0</xdr:rowOff>
    </xdr:to>
    <xdr:graphicFrame>
      <xdr:nvGraphicFramePr>
        <xdr:cNvPr id="2" name="Chart 10"/>
        <xdr:cNvGraphicFramePr/>
      </xdr:nvGraphicFramePr>
      <xdr:xfrm>
        <a:off x="3933825" y="2247900"/>
        <a:ext cx="39624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2"/>
  <sheetViews>
    <sheetView tabSelected="1" zoomScale="150" zoomScaleNormal="150" workbookViewId="0" topLeftCell="A1">
      <selection activeCell="D6" sqref="D6"/>
    </sheetView>
  </sheetViews>
  <sheetFormatPr defaultColWidth="8.8515625" defaultRowHeight="12.75"/>
  <cols>
    <col min="1" max="1" width="11.421875" style="0" customWidth="1"/>
    <col min="2" max="2" width="12.28125" style="0" customWidth="1"/>
    <col min="3" max="3" width="13.421875" style="0" customWidth="1"/>
    <col min="4" max="4" width="19.421875" style="0" customWidth="1"/>
    <col min="5" max="5" width="11.421875" style="0" customWidth="1"/>
    <col min="6" max="6" width="12.28125" style="0" customWidth="1"/>
    <col min="7" max="7" width="9.8515625" style="0" customWidth="1"/>
    <col min="8" max="8" width="14.8515625" style="0" customWidth="1"/>
    <col min="9" max="9" width="14.140625" style="0" customWidth="1"/>
    <col min="10" max="10" width="14.421875" style="0" customWidth="1"/>
  </cols>
  <sheetData>
    <row r="1" spans="2:9" ht="21">
      <c r="B1" s="57" t="s">
        <v>21</v>
      </c>
      <c r="C1" s="57"/>
      <c r="D1" s="57"/>
      <c r="E1" s="39"/>
      <c r="F1" s="39"/>
      <c r="G1" s="39"/>
      <c r="H1" s="39"/>
      <c r="I1" s="39"/>
    </row>
    <row r="2" spans="2:8" ht="20.25" customHeight="1" thickBot="1">
      <c r="B2" s="46" t="s">
        <v>0</v>
      </c>
      <c r="C2" s="47">
        <f ca="1">NOW()</f>
        <v>39749.708136574074</v>
      </c>
      <c r="F2" s="2"/>
      <c r="G2" s="62"/>
      <c r="H2" s="62"/>
    </row>
    <row r="3" spans="2:8" ht="15.75" customHeight="1">
      <c r="B3" s="65" t="s">
        <v>18</v>
      </c>
      <c r="C3" s="66"/>
      <c r="D3" s="67"/>
      <c r="F3" s="2"/>
      <c r="G3" s="63"/>
      <c r="H3" s="63"/>
    </row>
    <row r="4" spans="2:8" ht="18" customHeight="1" thickBot="1">
      <c r="B4" s="68">
        <f>C14</f>
        <v>79.5</v>
      </c>
      <c r="C4" s="69"/>
      <c r="D4" s="70"/>
      <c r="F4" s="2"/>
      <c r="G4" s="14"/>
      <c r="H4" s="15"/>
    </row>
    <row r="5" spans="2:9" ht="13.5">
      <c r="B5" s="41" t="s">
        <v>1</v>
      </c>
      <c r="C5" s="41"/>
      <c r="D5" s="41"/>
      <c r="F5" s="5" t="s">
        <v>12</v>
      </c>
      <c r="H5" s="6"/>
      <c r="I5" s="19"/>
    </row>
    <row r="6" spans="2:9" ht="15">
      <c r="B6" s="2" t="s">
        <v>22</v>
      </c>
      <c r="C6" s="1"/>
      <c r="D6" s="49">
        <v>39651.25</v>
      </c>
      <c r="F6" s="64" t="s">
        <v>13</v>
      </c>
      <c r="G6" s="64"/>
      <c r="H6" s="40"/>
      <c r="I6" s="10"/>
    </row>
    <row r="7" spans="2:9" ht="12.75">
      <c r="B7" s="2" t="s">
        <v>23</v>
      </c>
      <c r="C7" s="56"/>
      <c r="D7" s="48">
        <v>39829.25</v>
      </c>
      <c r="E7" s="55"/>
      <c r="F7" s="12" t="s">
        <v>14</v>
      </c>
      <c r="G7" s="42">
        <f ca="1">TODAY()</f>
        <v>39749</v>
      </c>
      <c r="H7" s="42"/>
      <c r="I7" s="18"/>
    </row>
    <row r="8" spans="4:8" ht="12.75" thickBot="1">
      <c r="D8" t="s">
        <v>19</v>
      </c>
      <c r="F8" s="12" t="s">
        <v>15</v>
      </c>
      <c r="G8" s="45">
        <f ca="1">NOW()-TODAY()</f>
        <v>0.7081365740741603</v>
      </c>
      <c r="H8" s="43"/>
    </row>
    <row r="9" spans="2:9" ht="18">
      <c r="B9" s="58" t="s">
        <v>2</v>
      </c>
      <c r="C9" s="59"/>
      <c r="D9" s="60"/>
      <c r="F9" s="13" t="s">
        <v>16</v>
      </c>
      <c r="G9" s="44">
        <f ca="1">NOW()-D6</f>
        <v>98.45813657407416</v>
      </c>
      <c r="H9" s="44"/>
      <c r="I9" s="38"/>
    </row>
    <row r="10" spans="2:9" ht="18">
      <c r="B10" s="29"/>
      <c r="C10" s="9" t="s">
        <v>3</v>
      </c>
      <c r="D10" s="30" t="s">
        <v>4</v>
      </c>
      <c r="F10" s="12" t="s">
        <v>17</v>
      </c>
      <c r="G10" s="44">
        <f ca="1">D7-NOW()</f>
        <v>79.54186342592584</v>
      </c>
      <c r="H10" s="44"/>
      <c r="I10" s="38"/>
    </row>
    <row r="11" spans="2:9" ht="12">
      <c r="B11" s="31" t="s">
        <v>5</v>
      </c>
      <c r="C11" s="51">
        <f ca="1">(D7-NOW())/365</f>
        <v>0.21792291349568724</v>
      </c>
      <c r="D11" s="52">
        <f>ROUND((D7-D6)/365,1)</f>
        <v>0.5</v>
      </c>
      <c r="F11" s="12" t="s">
        <v>20</v>
      </c>
      <c r="G11" s="44">
        <f>D7-D6</f>
        <v>178</v>
      </c>
      <c r="H11" s="44"/>
      <c r="I11" s="22"/>
    </row>
    <row r="12" spans="2:9" ht="15">
      <c r="B12" s="31" t="s">
        <v>6</v>
      </c>
      <c r="C12" s="51">
        <f ca="1">(D7-NOW())/30</f>
        <v>2.651395447530861</v>
      </c>
      <c r="D12" s="32">
        <f>ROUND((D7-D6)/30,1)</f>
        <v>5.9</v>
      </c>
      <c r="E12" s="23"/>
      <c r="F12" s="20"/>
      <c r="G12" s="22"/>
      <c r="H12" s="22"/>
      <c r="I12" s="22"/>
    </row>
    <row r="13" spans="2:9" ht="15">
      <c r="B13" s="31" t="s">
        <v>7</v>
      </c>
      <c r="C13" s="53">
        <f ca="1">ROUND((D7-NOW())/7,1)</f>
        <v>11.4</v>
      </c>
      <c r="D13" s="52">
        <f>ROUND((D7-D6)/7,1)</f>
        <v>25.4</v>
      </c>
      <c r="E13" s="24"/>
      <c r="F13" s="20"/>
      <c r="G13" s="25"/>
      <c r="H13" s="22"/>
      <c r="I13" s="22"/>
    </row>
    <row r="14" spans="2:9" ht="15">
      <c r="B14" s="33" t="s">
        <v>8</v>
      </c>
      <c r="C14" s="54">
        <f ca="1">ROUND(((D7-NOW())),1)</f>
        <v>79.5</v>
      </c>
      <c r="D14" s="34">
        <f>ROUND(D7-D6,)</f>
        <v>178</v>
      </c>
      <c r="E14" s="21"/>
      <c r="F14" s="20"/>
      <c r="G14" s="25"/>
      <c r="H14" s="22"/>
      <c r="I14" s="22"/>
    </row>
    <row r="15" spans="2:9" ht="15">
      <c r="B15" s="31" t="s">
        <v>9</v>
      </c>
      <c r="C15" s="8">
        <f ca="1">ROUND(((D7-NOW())*24),1)</f>
        <v>1909</v>
      </c>
      <c r="D15" s="35">
        <f>(D14*24)</f>
        <v>4272</v>
      </c>
      <c r="E15" s="21"/>
      <c r="F15" s="20"/>
      <c r="G15" s="22"/>
      <c r="H15" s="22"/>
      <c r="I15" s="22"/>
    </row>
    <row r="16" spans="2:9" ht="15">
      <c r="B16" s="31" t="s">
        <v>10</v>
      </c>
      <c r="C16" s="8">
        <f ca="1">ROUND(((D7-NOW())*24*60),1)</f>
        <v>114540.3</v>
      </c>
      <c r="D16" s="35">
        <f>(D15*60)</f>
        <v>256320</v>
      </c>
      <c r="E16" s="24"/>
      <c r="F16" s="20"/>
      <c r="G16" s="22"/>
      <c r="H16" s="26"/>
      <c r="I16" s="22"/>
    </row>
    <row r="17" spans="2:9" ht="15.75" thickBot="1">
      <c r="B17" s="36" t="s">
        <v>11</v>
      </c>
      <c r="C17" s="50">
        <f ca="1">((D7-NOW())*24*60*60)</f>
        <v>6872416.999999993</v>
      </c>
      <c r="D17" s="37">
        <f>D16*60</f>
        <v>15379200</v>
      </c>
      <c r="E17" s="27"/>
      <c r="F17" s="20"/>
      <c r="G17" s="28"/>
      <c r="H17" s="22"/>
      <c r="I17" s="22"/>
    </row>
    <row r="18" spans="2:9" ht="15">
      <c r="B18" s="61"/>
      <c r="C18" s="61"/>
      <c r="D18" s="61"/>
      <c r="E18" s="27"/>
      <c r="F18" s="20"/>
      <c r="G18" s="28"/>
      <c r="H18" s="22"/>
      <c r="I18" s="22"/>
    </row>
    <row r="19" spans="4:10" ht="12">
      <c r="D19" s="4"/>
      <c r="E19" s="3"/>
      <c r="F19" s="3"/>
      <c r="G19" s="3"/>
      <c r="H19" s="3"/>
      <c r="I19" s="3"/>
      <c r="J19" s="3"/>
    </row>
    <row r="20" spans="5:10" ht="12">
      <c r="E20" s="3"/>
      <c r="F20" s="3"/>
      <c r="G20" s="3"/>
      <c r="H20" s="3"/>
      <c r="I20" s="3"/>
      <c r="J20" s="3"/>
    </row>
    <row r="21" spans="5:10" ht="12">
      <c r="E21" s="3"/>
      <c r="F21" s="3"/>
      <c r="G21" s="3"/>
      <c r="H21" s="3"/>
      <c r="I21" s="3"/>
      <c r="J21" s="3"/>
    </row>
    <row r="22" spans="5:10" ht="12">
      <c r="E22" s="3"/>
      <c r="F22" s="3"/>
      <c r="G22" s="3"/>
      <c r="H22" s="3"/>
      <c r="I22" s="3"/>
      <c r="J22" s="3"/>
    </row>
    <row r="23" spans="5:10" ht="18">
      <c r="E23" s="16"/>
      <c r="F23" s="7"/>
      <c r="H23" s="3"/>
      <c r="I23" s="3"/>
      <c r="J23" s="3"/>
    </row>
    <row r="24" spans="5:10" ht="12">
      <c r="E24" s="3"/>
      <c r="F24" s="3"/>
      <c r="G24" s="3"/>
      <c r="H24" s="3"/>
      <c r="I24" s="3"/>
      <c r="J24" s="3"/>
    </row>
    <row r="25" spans="5:10" ht="12">
      <c r="E25" s="3"/>
      <c r="F25" s="3"/>
      <c r="G25" s="3"/>
      <c r="H25" s="2"/>
      <c r="I25" s="3"/>
      <c r="J25" s="3"/>
    </row>
    <row r="26" spans="5:10" ht="12.75" customHeight="1">
      <c r="E26" s="17"/>
      <c r="F26" s="11"/>
      <c r="G26" s="3"/>
      <c r="I26" s="3"/>
      <c r="J26" s="3"/>
    </row>
    <row r="27" spans="5:10" ht="12">
      <c r="E27" s="3"/>
      <c r="G27" s="3"/>
      <c r="H27" s="3"/>
      <c r="I27" s="3"/>
      <c r="J27" s="3"/>
    </row>
    <row r="28" spans="5:10" ht="12">
      <c r="E28" s="3"/>
      <c r="F28" s="3"/>
      <c r="G28" s="3"/>
      <c r="H28" s="3"/>
      <c r="I28" s="3"/>
      <c r="J28" s="3"/>
    </row>
    <row r="29" spans="5:10" ht="12">
      <c r="E29" s="3"/>
      <c r="F29" s="3"/>
      <c r="G29" s="3"/>
      <c r="H29" s="3"/>
      <c r="I29" s="3"/>
      <c r="J29" s="3"/>
    </row>
    <row r="30" spans="2:10" ht="12">
      <c r="B30" s="3"/>
      <c r="C30" s="3"/>
      <c r="D30" s="3"/>
      <c r="E30" s="3"/>
      <c r="F30" s="3"/>
      <c r="G30" s="3"/>
      <c r="H30" s="3"/>
      <c r="I30" s="3"/>
      <c r="J30" s="3"/>
    </row>
    <row r="31" spans="2:10" ht="12">
      <c r="B31" s="3"/>
      <c r="C31" s="3"/>
      <c r="D31" s="3"/>
      <c r="E31" s="3"/>
      <c r="F31" s="3"/>
      <c r="G31" s="3"/>
      <c r="H31" s="3"/>
      <c r="I31" s="3"/>
      <c r="J31" s="3"/>
    </row>
    <row r="32" spans="2:10" ht="12">
      <c r="B32" s="3"/>
      <c r="C32" s="3"/>
      <c r="D32" s="3"/>
      <c r="E32" s="3"/>
      <c r="F32" s="3"/>
      <c r="G32" s="3"/>
      <c r="H32" s="3"/>
      <c r="I32" s="3"/>
      <c r="J32" s="3"/>
    </row>
    <row r="33" spans="2:10" ht="12">
      <c r="B33" s="3"/>
      <c r="C33" s="3"/>
      <c r="D33" s="3"/>
      <c r="E33" s="3"/>
      <c r="F33" s="3"/>
      <c r="G33" s="3"/>
      <c r="H33" s="3"/>
      <c r="I33" s="3"/>
      <c r="J33" s="3"/>
    </row>
    <row r="34" spans="2:10" ht="12">
      <c r="B34" s="3"/>
      <c r="C34" s="3"/>
      <c r="D34" s="3"/>
      <c r="E34" s="3"/>
      <c r="F34" s="3"/>
      <c r="G34" s="3"/>
      <c r="H34" s="3"/>
      <c r="I34" s="3"/>
      <c r="J34" s="3"/>
    </row>
    <row r="35" spans="2:10" ht="12">
      <c r="B35" s="3"/>
      <c r="C35" s="3"/>
      <c r="D35" s="3"/>
      <c r="E35" s="3"/>
      <c r="F35" s="3"/>
      <c r="G35" s="3"/>
      <c r="H35" s="3"/>
      <c r="I35" s="3"/>
      <c r="J35" s="3"/>
    </row>
    <row r="36" spans="2:10" ht="12">
      <c r="B36" s="3"/>
      <c r="C36" s="3"/>
      <c r="D36" s="3"/>
      <c r="E36" s="3"/>
      <c r="F36" s="3"/>
      <c r="G36" s="3"/>
      <c r="H36" s="3"/>
      <c r="I36" s="3"/>
      <c r="J36" s="3"/>
    </row>
    <row r="37" spans="2:10" ht="12">
      <c r="B37" s="3"/>
      <c r="C37" s="3"/>
      <c r="D37" s="3"/>
      <c r="E37" s="3"/>
      <c r="F37" s="3"/>
      <c r="G37" s="3"/>
      <c r="H37" s="3"/>
      <c r="I37" s="3"/>
      <c r="J37" s="3"/>
    </row>
    <row r="38" spans="2:10" ht="12">
      <c r="B38" s="3"/>
      <c r="C38" s="3"/>
      <c r="D38" s="3"/>
      <c r="E38" s="3"/>
      <c r="F38" s="3"/>
      <c r="G38" s="3"/>
      <c r="H38" s="3"/>
      <c r="I38" s="3"/>
      <c r="J38" s="3"/>
    </row>
    <row r="39" spans="2:10" ht="12">
      <c r="B39" s="3"/>
      <c r="C39" s="3"/>
      <c r="D39" s="3"/>
      <c r="E39" s="3"/>
      <c r="F39" s="3"/>
      <c r="G39" s="3"/>
      <c r="H39" s="3"/>
      <c r="I39" s="3"/>
      <c r="J39" s="3"/>
    </row>
    <row r="40" spans="2:10" ht="12">
      <c r="B40" s="3"/>
      <c r="C40" s="3"/>
      <c r="D40" s="3"/>
      <c r="E40" s="3"/>
      <c r="F40" s="3"/>
      <c r="G40" s="3"/>
      <c r="H40" s="3"/>
      <c r="I40" s="3"/>
      <c r="J40" s="3"/>
    </row>
    <row r="41" spans="2:10" ht="12">
      <c r="B41" s="3"/>
      <c r="C41" s="3"/>
      <c r="D41" s="3"/>
      <c r="E41" s="3"/>
      <c r="F41" s="3"/>
      <c r="G41" s="3"/>
      <c r="H41" s="3"/>
      <c r="I41" s="3"/>
      <c r="J41" s="3"/>
    </row>
    <row r="42" spans="2:10" ht="12">
      <c r="B42" s="3"/>
      <c r="C42" s="3"/>
      <c r="D42" s="3"/>
      <c r="E42" s="3"/>
      <c r="F42" s="3"/>
      <c r="G42" s="3"/>
      <c r="H42" s="3"/>
      <c r="I42" s="3"/>
      <c r="J42" s="3"/>
    </row>
    <row r="43" spans="2:10" ht="12">
      <c r="B43" s="3"/>
      <c r="C43" s="3"/>
      <c r="D43" s="3"/>
      <c r="E43" s="3"/>
      <c r="F43" s="3"/>
      <c r="G43" s="3"/>
      <c r="H43" s="3"/>
      <c r="I43" s="3"/>
      <c r="J43" s="3"/>
    </row>
    <row r="44" spans="2:10" ht="12">
      <c r="B44" s="3"/>
      <c r="C44" s="3"/>
      <c r="D44" s="3"/>
      <c r="E44" s="3"/>
      <c r="F44" s="3"/>
      <c r="G44" s="3"/>
      <c r="H44" s="3"/>
      <c r="I44" s="3"/>
      <c r="J44" s="3"/>
    </row>
    <row r="45" spans="2:10" ht="12">
      <c r="B45" s="3"/>
      <c r="C45" s="3"/>
      <c r="D45" s="3"/>
      <c r="E45" s="3"/>
      <c r="F45" s="3"/>
      <c r="G45" s="3"/>
      <c r="H45" s="3"/>
      <c r="I45" s="3"/>
      <c r="J45" s="3"/>
    </row>
    <row r="46" spans="2:10" ht="12">
      <c r="B46" s="3"/>
      <c r="C46" s="3"/>
      <c r="D46" s="3"/>
      <c r="E46" s="3"/>
      <c r="F46" s="3"/>
      <c r="G46" s="3"/>
      <c r="H46" s="3"/>
      <c r="I46" s="3"/>
      <c r="J46" s="3"/>
    </row>
    <row r="47" spans="2:10" ht="12">
      <c r="B47" s="3"/>
      <c r="C47" s="3"/>
      <c r="D47" s="3"/>
      <c r="E47" s="3"/>
      <c r="F47" s="3"/>
      <c r="G47" s="3"/>
      <c r="H47" s="3"/>
      <c r="I47" s="3"/>
      <c r="J47" s="3"/>
    </row>
    <row r="48" spans="2:10" ht="12">
      <c r="B48" s="3"/>
      <c r="C48" s="3"/>
      <c r="D48" s="3"/>
      <c r="E48" s="3"/>
      <c r="F48" s="3"/>
      <c r="G48" s="3"/>
      <c r="H48" s="3"/>
      <c r="I48" s="3"/>
      <c r="J48" s="3"/>
    </row>
    <row r="49" spans="2:10" ht="12">
      <c r="B49" s="3"/>
      <c r="C49" s="3"/>
      <c r="D49" s="3"/>
      <c r="E49" s="3"/>
      <c r="F49" s="3"/>
      <c r="G49" s="3"/>
      <c r="H49" s="3"/>
      <c r="I49" s="3"/>
      <c r="J49" s="3"/>
    </row>
    <row r="50" spans="2:10" ht="12">
      <c r="B50" s="3"/>
      <c r="C50" s="3"/>
      <c r="D50" s="3"/>
      <c r="E50" s="3"/>
      <c r="F50" s="3"/>
      <c r="G50" s="3"/>
      <c r="H50" s="3"/>
      <c r="I50" s="3"/>
      <c r="J50" s="3"/>
    </row>
    <row r="51" spans="2:10" ht="12">
      <c r="B51" s="3"/>
      <c r="C51" s="3"/>
      <c r="D51" s="3"/>
      <c r="E51" s="3"/>
      <c r="F51" s="3"/>
      <c r="G51" s="3"/>
      <c r="H51" s="3"/>
      <c r="I51" s="3"/>
      <c r="J51" s="3"/>
    </row>
    <row r="52" spans="2:10" ht="12">
      <c r="B52" s="3"/>
      <c r="C52" s="3"/>
      <c r="D52" s="3"/>
      <c r="E52" s="3"/>
      <c r="F52" s="3"/>
      <c r="G52" s="3"/>
      <c r="H52" s="3"/>
      <c r="I52" s="3"/>
      <c r="J52" s="3"/>
    </row>
    <row r="53" spans="2:10" ht="12">
      <c r="B53" s="3"/>
      <c r="C53" s="3"/>
      <c r="D53" s="3"/>
      <c r="E53" s="3"/>
      <c r="F53" s="3"/>
      <c r="G53" s="3"/>
      <c r="H53" s="3"/>
      <c r="I53" s="3"/>
      <c r="J53" s="3"/>
    </row>
    <row r="54" spans="2:10" ht="12">
      <c r="B54" s="3"/>
      <c r="C54" s="3"/>
      <c r="D54" s="3"/>
      <c r="E54" s="3"/>
      <c r="F54" s="3"/>
      <c r="G54" s="3"/>
      <c r="H54" s="3"/>
      <c r="I54" s="3"/>
      <c r="J54" s="3"/>
    </row>
    <row r="55" spans="2:10" ht="12">
      <c r="B55" s="3"/>
      <c r="C55" s="3"/>
      <c r="D55" s="3"/>
      <c r="E55" s="3"/>
      <c r="F55" s="3"/>
      <c r="G55" s="3"/>
      <c r="H55" s="3"/>
      <c r="I55" s="3"/>
      <c r="J55" s="3"/>
    </row>
    <row r="56" spans="2:10" ht="12">
      <c r="B56" s="3"/>
      <c r="C56" s="3"/>
      <c r="D56" s="3"/>
      <c r="E56" s="3"/>
      <c r="F56" s="3"/>
      <c r="G56" s="3"/>
      <c r="H56" s="3"/>
      <c r="I56" s="3"/>
      <c r="J56" s="3"/>
    </row>
    <row r="57" spans="2:10" ht="12">
      <c r="B57" s="3"/>
      <c r="C57" s="3"/>
      <c r="D57" s="3"/>
      <c r="E57" s="3"/>
      <c r="F57" s="3"/>
      <c r="G57" s="3"/>
      <c r="H57" s="3"/>
      <c r="I57" s="3"/>
      <c r="J57" s="3"/>
    </row>
    <row r="58" spans="2:10" ht="12">
      <c r="B58" s="3"/>
      <c r="C58" s="3"/>
      <c r="D58" s="3"/>
      <c r="E58" s="3"/>
      <c r="F58" s="3"/>
      <c r="G58" s="3"/>
      <c r="H58" s="3"/>
      <c r="I58" s="3"/>
      <c r="J58" s="3"/>
    </row>
    <row r="59" spans="2:10" ht="12">
      <c r="B59" s="3"/>
      <c r="C59" s="3"/>
      <c r="D59" s="3"/>
      <c r="E59" s="3"/>
      <c r="F59" s="3"/>
      <c r="G59" s="3"/>
      <c r="H59" s="3"/>
      <c r="I59" s="3"/>
      <c r="J59" s="3"/>
    </row>
    <row r="60" spans="2:10" ht="12">
      <c r="B60" s="3"/>
      <c r="C60" s="3"/>
      <c r="D60" s="3"/>
      <c r="E60" s="3"/>
      <c r="F60" s="3"/>
      <c r="G60" s="3"/>
      <c r="H60" s="3"/>
      <c r="I60" s="3"/>
      <c r="J60" s="3"/>
    </row>
    <row r="61" spans="2:10" ht="12">
      <c r="B61" s="3"/>
      <c r="C61" s="3"/>
      <c r="D61" s="3"/>
      <c r="E61" s="3"/>
      <c r="F61" s="3"/>
      <c r="G61" s="3"/>
      <c r="H61" s="3"/>
      <c r="I61" s="3"/>
      <c r="J61" s="3"/>
    </row>
    <row r="62" spans="4:10" ht="12">
      <c r="D62" s="3"/>
      <c r="E62" s="3"/>
      <c r="F62" s="3"/>
      <c r="G62" s="3"/>
      <c r="H62" s="3"/>
      <c r="I62" s="3"/>
      <c r="J62" s="3"/>
    </row>
  </sheetData>
  <mergeCells count="8">
    <mergeCell ref="B1:D1"/>
    <mergeCell ref="B9:D9"/>
    <mergeCell ref="B18:D18"/>
    <mergeCell ref="G2:H2"/>
    <mergeCell ref="G3:H3"/>
    <mergeCell ref="F6:G6"/>
    <mergeCell ref="B3:D3"/>
    <mergeCell ref="B4:D4"/>
  </mergeCells>
  <printOptions gridLines="1"/>
  <pageMargins left="0.75" right="0.75" top="1" bottom="1" header="0.5" footer="0.5"/>
  <pageSetup fitToHeight="1" fitToWidth="1" horizontalDpi="600" verticalDpi="600" orientation="landscape" scale="55"/>
  <headerFooter alignWithMargins="0">
    <oddHeader>&amp;C&amp;A</oddHeader>
    <oddFooter>&amp;CPage &amp;P</oddFooter>
  </headerFooter>
  <rowBreaks count="1" manualBreakCount="1">
    <brk id="18" max="65535" man="1"/>
  </rowBreaks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Shorttime</dc:subject>
  <dc:creator>Nebo</dc:creator>
  <cp:keywords/>
  <dc:description/>
  <cp:lastModifiedBy>Adam Hinds</cp:lastModifiedBy>
  <cp:lastPrinted>2006-09-28T04:13:36Z</cp:lastPrinted>
  <dcterms:created xsi:type="dcterms:W3CDTF">1999-05-09T17:07:30Z</dcterms:created>
  <dcterms:modified xsi:type="dcterms:W3CDTF">2008-10-28T13:59:58Z</dcterms:modified>
  <cp:category/>
  <cp:version/>
  <cp:contentType/>
  <cp:contentStatus/>
</cp:coreProperties>
</file>